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4.xml" ContentType="application/vnd.openxmlformats-officedocument.drawingml.chartshapes+xml"/>
  <Override PartName="/xl/drawings/drawing42.xml" ContentType="application/vnd.openxmlformats-officedocument.drawingml.chartshapes+xml"/>
  <Override PartName="/xl/drawings/drawing45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7.xml" ContentType="application/vnd.openxmlformats-officedocument.drawingml.chartshapes+xml"/>
  <Override PartName="/xl/drawings/drawing40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63.xml" ContentType="application/vnd.openxmlformats-officedocument.drawingml.chartshapes+xml"/>
  <Override PartName="/xl/drawings/drawing46.xml" ContentType="application/vnd.openxmlformats-officedocument.drawingml.chartshapes+xml"/>
  <Override PartName="/xl/drawings/drawing38.xml" ContentType="application/vnd.openxmlformats-officedocument.drawingml.chartshapes+xml"/>
  <Override PartName="/xl/drawings/drawing73.xml" ContentType="application/vnd.openxmlformats-officedocument.drawingml.chartshapes+xml"/>
  <Override PartName="/xl/drawings/drawing26.xml" ContentType="application/vnd.openxmlformats-officedocument.drawingml.chartshapes+xml"/>
  <Override PartName="/xl/drawings/drawing24.xml" ContentType="application/vnd.openxmlformats-officedocument.drawingml.chartshapes+xml"/>
  <Override PartName="/xl/drawings/drawing18.xml" ContentType="application/vnd.openxmlformats-officedocument.drawingml.chartshapes+xml"/>
  <Override PartName="/xl/drawings/drawing17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86.xml" ContentType="application/vnd.openxmlformats-officedocument.drawingml.chartshapes+xml"/>
  <Override PartName="/xl/drawings/drawing12.xml" ContentType="application/vnd.openxmlformats-officedocument.drawingml.chartshapes+xml"/>
  <Override PartName="/xl/drawings/drawing99.xml" ContentType="application/vnd.openxmlformats-officedocument.drawingml.chartshapes+xml"/>
  <Override PartName="/xl/drawings/drawing94.xml" ContentType="application/vnd.openxmlformats-officedocument.drawingml.chartshapes+xml"/>
  <Override PartName="/xl/drawings/drawing81.xml" ContentType="application/vnd.openxmlformats-officedocument.drawingml.chartshapes+xml"/>
  <Override PartName="/xl/workbook.xml" ContentType="application/vnd.openxmlformats-officedocument.spreadsheetml.sheet.main+xml"/>
  <Override PartName="/xl/worksheets/sheet55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Override4.xml" ContentType="application/vnd.openxmlformats-officedocument.themeOverride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25.xml" ContentType="application/vnd.openxmlformats-officedocument.spreadsheetml.worksheet+xml"/>
  <Override PartName="/xl/charts/chart37.xml" ContentType="application/vnd.openxmlformats-officedocument.drawingml.chart+xml"/>
  <Override PartName="/xl/drawings/drawing93.xml" ContentType="application/vnd.openxmlformats-officedocument.drawing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38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/chart36.xml" ContentType="application/vnd.openxmlformats-officedocument.drawingml.chart+xml"/>
  <Override PartName="/xl/worksheets/sheet1.xml" ContentType="application/vnd.openxmlformats-officedocument.spreadsheetml.worksheet+xml"/>
  <Override PartName="/xl/drawings/drawing91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48.xml" ContentType="application/vnd.openxmlformats-officedocument.spreadsheetml.worksheet+xml"/>
  <Override PartName="/xl/charts/chart10.xml" ContentType="application/vnd.openxmlformats-officedocument.drawingml.chart+xml"/>
  <Override PartName="/xl/worksheets/sheet47.xml" ContentType="application/vnd.openxmlformats-officedocument.spreadsheetml.worksheet+xml"/>
  <Override PartName="/xl/worksheets/sheet45.xml" ContentType="application/vnd.openxmlformats-officedocument.spreadsheetml.worksheet+xml"/>
  <Override PartName="/xl/charts/chart12.xml" ContentType="application/vnd.openxmlformats-officedocument.drawingml.chart+xml"/>
  <Override PartName="/xl/worksheets/sheet46.xml" ContentType="application/vnd.openxmlformats-officedocument.spreadsheetml.worksheet+xml"/>
  <Override PartName="/xl/charts/chart11.xml" ContentType="application/vnd.openxmlformats-officedocument.drawingml.char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22.xml" ContentType="application/vnd.openxmlformats-officedocument.drawing+xml"/>
  <Override PartName="/xl/charts/chart6.xml" ContentType="application/vnd.openxmlformats-officedocument.drawingml.chart+xml"/>
  <Override PartName="/xl/drawings/drawing21.xml" ContentType="application/vnd.openxmlformats-officedocument.drawing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worksheets/sheet49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worksheets/sheet50.xml" ContentType="application/vnd.openxmlformats-officedocument.spreadsheetml.worksheet+xml"/>
  <Override PartName="/xl/charts/chart13.xml" ContentType="application/vnd.openxmlformats-officedocument.drawingml.chart+xml"/>
  <Override PartName="/xl/worksheets/sheet44.xml" ContentType="application/vnd.openxmlformats-officedocument.spreadsheetml.worksheet+xml"/>
  <Override PartName="/xl/charts/chart14.xml" ContentType="application/vnd.openxmlformats-officedocument.drawingml.chart+xml"/>
  <Override PartName="/xl/worksheets/sheet33.xml" ContentType="application/vnd.openxmlformats-officedocument.spreadsheetml.worksheet+xml"/>
  <Override PartName="/xl/charts/chart24.xml" ContentType="application/vnd.openxmlformats-officedocument.drawingml.chart+xml"/>
  <Override PartName="/xl/worksheets/sheet34.xml" ContentType="application/vnd.openxmlformats-officedocument.spreadsheetml.worksheet+xml"/>
  <Override PartName="/xl/charts/chart23.xml" ContentType="application/vnd.openxmlformats-officedocument.drawingml.chart+xml"/>
  <Override PartName="/xl/worksheets/sheet35.xml" ContentType="application/vnd.openxmlformats-officedocument.spreadsheetml.worksheet+xml"/>
  <Override PartName="/xl/worksheets/sheet32.xml" ContentType="application/vnd.openxmlformats-officedocument.spreadsheetml.worksheet+xml"/>
  <Override PartName="/xl/drawings/drawing48.xml" ContentType="application/vnd.openxmlformats-officedocument.drawing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drawings/drawing49.xml" ContentType="application/vnd.openxmlformats-officedocument.drawing+xml"/>
  <Override PartName="/xl/charts/chart22.xml" ContentType="application/vnd.openxmlformats-officedocument.drawingml.chart+xml"/>
  <Override PartName="/xl/worksheets/sheet36.xml" ContentType="application/vnd.openxmlformats-officedocument.spreadsheetml.worksheet+xml"/>
  <Override PartName="/xl/charts/chart21.xml" ContentType="application/vnd.openxmlformats-officedocument.drawingml.chart+xml"/>
  <Override PartName="/xl/worksheets/sheet41.xml" ContentType="application/vnd.openxmlformats-officedocument.spreadsheetml.worksheet+xml"/>
  <Override PartName="/xl/charts/chart16.xml" ContentType="application/vnd.openxmlformats-officedocument.drawingml.chart+xml"/>
  <Override PartName="/xl/worksheets/sheet42.xml" ContentType="application/vnd.openxmlformats-officedocument.spreadsheetml.worksheet+xml"/>
  <Override PartName="/xl/charts/chart15.xml" ContentType="application/vnd.openxmlformats-officedocument.drawingml.chart+xml"/>
  <Override PartName="/xl/worksheets/sheet43.xml" ContentType="application/vnd.openxmlformats-officedocument.spreadsheetml.worksheet+xml"/>
  <Override PartName="/xl/charts/chart17.xml" ContentType="application/vnd.openxmlformats-officedocument.drawingml.chart+xml"/>
  <Override PartName="/xl/worksheets/sheet40.xml" ContentType="application/vnd.openxmlformats-officedocument.spreadsheetml.worksheet+xml"/>
  <Override PartName="/xl/charts/chart18.xml" ContentType="application/vnd.openxmlformats-officedocument.drawingml.chart+xml"/>
  <Override PartName="/xl/worksheets/sheet37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9.xml" ContentType="application/vnd.openxmlformats-officedocument.drawingml.chart+xml"/>
  <Override PartName="/xl/worksheets/sheet39.xml" ContentType="application/vnd.openxmlformats-officedocument.spreadsheetml.worksheet+xml"/>
  <Override PartName="/xl/drawings/drawing20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69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drawings/drawing5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19.xml" ContentType="application/vnd.openxmlformats-officedocument.drawing+xml"/>
  <Override PartName="/xl/worksheets/sheet51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52.xml" ContentType="application/vnd.openxmlformats-officedocument.spreadsheetml.worksheet+xml"/>
  <Override PartName="/xl/drawings/drawing13.xml" ContentType="application/vnd.openxmlformats-officedocument.drawing+xml"/>
  <Override PartName="/xl/worksheets/sheet53.xml" ContentType="application/vnd.openxmlformats-officedocument.spreadsheetml.worksheet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worksheets/sheet54.xml" ContentType="application/vnd.openxmlformats-officedocument.spreadsheetml.worksheet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charts/chart32.xml" ContentType="application/vnd.openxmlformats-officedocument.drawingml.chart+xml"/>
  <Override PartName="/xl/drawings/drawing78.xml" ContentType="application/vnd.openxmlformats-officedocument.drawing+xml"/>
  <Override PartName="/xl/worksheets/sheet28.xml" ContentType="application/vnd.openxmlformats-officedocument.spreadsheetml.worksheet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charts/chart29.xml" ContentType="application/vnd.openxmlformats-officedocument.drawingml.chart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80.xml" ContentType="application/vnd.openxmlformats-officedocument.drawing+xml"/>
  <Override PartName="/xl/drawings/drawing87.xml" ContentType="application/vnd.openxmlformats-officedocument.drawing+xml"/>
  <Override PartName="/xl/worksheets/sheet26.xml" ContentType="application/vnd.openxmlformats-officedocument.spreadsheetml.worksheet+xml"/>
  <Override PartName="/xl/theme/themeOverride3.xml" ContentType="application/vnd.openxmlformats-officedocument.themeOverride+xml"/>
  <Override PartName="/xl/charts/chart35.xml" ContentType="application/vnd.openxmlformats-officedocument.drawingml.chart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drawings/drawing85.xml" ContentType="application/vnd.openxmlformats-officedocument.drawing+xml"/>
  <Override PartName="/xl/drawings/drawing82.xml" ContentType="application/vnd.openxmlformats-officedocument.drawing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drawings/drawing83.xml" ContentType="application/vnd.openxmlformats-officedocument.drawing+xml"/>
  <Override PartName="/xl/charts/chart34.xml" ContentType="application/vnd.openxmlformats-officedocument.drawingml.chart+xml"/>
  <Override PartName="/xl/drawings/drawing84.xml" ContentType="application/vnd.openxmlformats-officedocument.drawing+xml"/>
  <Override PartName="/xl/drawings/drawing68.xml" ContentType="application/vnd.openxmlformats-officedocument.drawing+xml"/>
  <Override PartName="/xl/drawings/drawing74.xml" ContentType="application/vnd.openxmlformats-officedocument.drawing+xml"/>
  <Override PartName="/xl/drawings/drawing58.xml" ContentType="application/vnd.openxmlformats-officedocument.drawing+xml"/>
  <Override PartName="/xl/worksheets/sheet30.xml" ContentType="application/vnd.openxmlformats-officedocument.spreadsheetml.worksheet+xml"/>
  <Override PartName="/xl/charts/chart27.xml" ContentType="application/vnd.openxmlformats-officedocument.drawingml.chart+xml"/>
  <Override PartName="/xl/drawings/drawing62.xml" ContentType="application/vnd.openxmlformats-officedocument.drawing+xml"/>
  <Override PartName="/xl/charts/chart28.xml" ContentType="application/vnd.openxmlformats-officedocument.drawingml.chart+xml"/>
  <Override PartName="/xl/worksheets/sheet29.xml" ContentType="application/vnd.openxmlformats-officedocument.spreadsheetml.worksheet+xml"/>
  <Override PartName="/xl/drawings/drawing54.xml" ContentType="application/vnd.openxmlformats-officedocument.drawing+xml"/>
  <Override PartName="/xl/drawings/drawing61.xml" ContentType="application/vnd.openxmlformats-officedocument.drawing+xml"/>
  <Override PartName="/xl/drawings/drawing57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drawings/drawing67.xml" ContentType="application/vnd.openxmlformats-officedocument.drawing+xml"/>
  <Override PartName="/xl/worksheets/sheet31.xml" ContentType="application/vnd.openxmlformats-officedocument.spreadsheetml.worksheet+xml"/>
  <Override PartName="/xl/drawings/drawing66.xml" ContentType="application/vnd.openxmlformats-officedocument.drawing+xml"/>
  <Override PartName="/xl/charts/chart26.xml" ContentType="application/vnd.openxmlformats-officedocument.drawingml.chart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1315" windowHeight="113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actualizaciones" sheetId="69" state="hidden" r:id="rId69"/>
  </sheets>
  <externalReferences>
    <externalReference r:id="rId70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mensual'!$B$5:$F$115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mensual'!$B$5:$F$115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CAT'!$B$5:$G$102</definedName>
    <definedName name="_xlnm.Print_Area" localSheetId="58">'evolución EM zona'!$B$5:$F$103</definedName>
    <definedName name="_xlnm.Print_Area" localSheetId="49">'evolución IO CAT '!$B$5:$G$102</definedName>
    <definedName name="_xlnm.Print_Area" localSheetId="47">'evolución IO zona'!$B$5:$F$103</definedName>
    <definedName name="_xlnm.Print_Area" localSheetId="31">'EVOLUCIÓN NACIO CATEGORIA '!$B$5:$H$32</definedName>
    <definedName name="_xlnm.Print_Area" localSheetId="40">'evolución pernocta cat ev anual'!$B$5:$G$102</definedName>
    <definedName name="_xlnm.Print_Area" localSheetId="38">'evoución PERNOCTA zona'!$B$5:$F$103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mensual'!$B$5:$F$115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Principal'!$C$4:$G$72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mensu'!$B$5:$AV$115</definedName>
    <definedName name="_xlnm.Print_Area" localSheetId="32">'nacionalidades distribucion alo'!$B$5:$H$32</definedName>
    <definedName name="_xlnm.Print_Area" localSheetId="34">'Nacionalidad-evolución cuota'!$B$5:$Y$115</definedName>
    <definedName name="_xlnm.Print_Area" localSheetId="44">'Pernoctacion mensual'!$B$5:$F$115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tip'!$B$5:$H$116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CAT'!$B$5:$L$115</definedName>
    <definedName name="_xlnm.Print_Area" localSheetId="57">'Tablas evol EM zona'!$B$5:$J$116</definedName>
    <definedName name="_xlnm.Print_Area" localSheetId="48">'tablas evol IO CAT '!$B$5:$L$115</definedName>
    <definedName name="_xlnm.Print_Area" localSheetId="46">'Tablas evol IO zona'!$B$5:$J$116</definedName>
    <definedName name="_xlnm.Print_Area" localSheetId="39">'tablas pernocta cat ev anual'!$B$5:$L$115</definedName>
    <definedName name="_xlnm.Print_Area" localSheetId="37">'Tablas PERNOCTA zona'!$B$5:$J$116</definedName>
    <definedName name="_xlnm.Print_Area" localSheetId="17">'tablas turistas por categorías '!$B$5:$L$115</definedName>
    <definedName name="_xlnm.Print_Area" localSheetId="7">'tablas turistas por Temporada'!$B$5:$J$28</definedName>
    <definedName name="_xlnm.Print_Area" localSheetId="10">'Tablas turistas zona y tip.'!$B$5:$J$117</definedName>
    <definedName name="_xlnm.Print_Area" localSheetId="12">'tablas Zonas mensual '!$B$5:$I$38</definedName>
    <definedName name="_xlnm.Print_Area" localSheetId="5">'var evolu x tipolo'!$B$5:$E$102</definedName>
    <definedName name="_xlnm.Print_Area" localSheetId="21">'VARIACIÓN EVOL POR CATEGORIA'!$B$5:$G$102</definedName>
    <definedName name="_xlnm.Print_Area" localSheetId="11">'variación x zonas tipo '!$B$5:$F$103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E14" i="63"/>
  <c r="D6" i="63"/>
  <c r="C6" i="63"/>
  <c r="D6" i="62"/>
  <c r="C6" i="62"/>
  <c r="B10" i="61"/>
  <c r="B10" i="60"/>
  <c r="B11" i="59"/>
  <c r="B11" i="58"/>
  <c r="B10" i="56"/>
  <c r="D6" i="54"/>
  <c r="C6" i="54"/>
  <c r="D6" i="52"/>
  <c r="C6" i="52"/>
  <c r="D6" i="51"/>
  <c r="C6" i="51"/>
  <c r="B10" i="50"/>
  <c r="B10" i="49"/>
  <c r="B11" i="48"/>
  <c r="B11" i="47"/>
  <c r="B10" i="45"/>
  <c r="E6" i="43"/>
  <c r="C6" i="43"/>
  <c r="E6" i="42"/>
  <c r="C6" i="42"/>
  <c r="B10" i="41"/>
  <c r="B10" i="40"/>
  <c r="B11" i="39"/>
  <c r="B11" i="38"/>
  <c r="B10" i="36"/>
  <c r="B10" i="35"/>
  <c r="B6" i="34"/>
  <c r="B6" i="33"/>
  <c r="B6" i="32"/>
  <c r="B31" i="31"/>
  <c r="B30" i="31"/>
  <c r="B30" i="32" s="1"/>
  <c r="B29" i="31"/>
  <c r="B29" i="34" s="1"/>
  <c r="B28" i="31"/>
  <c r="B28" i="34" s="1"/>
  <c r="B27" i="31"/>
  <c r="B27" i="33" s="1"/>
  <c r="B26" i="31"/>
  <c r="B26" i="32" s="1"/>
  <c r="B25" i="31"/>
  <c r="B25" i="34" s="1"/>
  <c r="B24" i="31"/>
  <c r="B24" i="34" s="1"/>
  <c r="B23" i="31"/>
  <c r="B23" i="33" s="1"/>
  <c r="B22" i="31"/>
  <c r="B22" i="32" s="1"/>
  <c r="B21" i="31"/>
  <c r="B21" i="34" s="1"/>
  <c r="B20" i="31"/>
  <c r="B20" i="34" s="1"/>
  <c r="B19" i="31"/>
  <c r="B19" i="33" s="1"/>
  <c r="B18" i="31"/>
  <c r="B18" i="32" s="1"/>
  <c r="B17" i="31"/>
  <c r="B17" i="34" s="1"/>
  <c r="B16" i="31"/>
  <c r="B16" i="34" s="1"/>
  <c r="B15" i="31"/>
  <c r="B15" i="33" s="1"/>
  <c r="B14" i="31"/>
  <c r="B14" i="32" s="1"/>
  <c r="B13" i="31"/>
  <c r="B13" i="34" s="1"/>
  <c r="B12" i="31"/>
  <c r="B12" i="34" s="1"/>
  <c r="B11" i="31"/>
  <c r="B11" i="33" s="1"/>
  <c r="B10" i="31"/>
  <c r="B10" i="32" s="1"/>
  <c r="B9" i="31"/>
  <c r="B9" i="34" s="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0" i="22"/>
  <c r="B10" i="18"/>
  <c r="E6" i="16"/>
  <c r="C6" i="16"/>
  <c r="B11" i="12"/>
  <c r="B11" i="11"/>
  <c r="E6" i="9"/>
  <c r="C6" i="9"/>
  <c r="B10" i="6"/>
  <c r="B11" i="4"/>
  <c r="E6" i="3"/>
  <c r="C6" i="3"/>
  <c r="E24" i="2"/>
  <c r="D24" i="2"/>
  <c r="E7" i="2"/>
  <c r="D7" i="2"/>
  <c r="D6" i="1"/>
  <c r="G8" i="2" l="1"/>
  <c r="F8" i="2"/>
  <c r="G11" i="2"/>
  <c r="F11" i="2"/>
  <c r="G13" i="2"/>
  <c r="F13" i="2"/>
  <c r="G15" i="2"/>
  <c r="F15" i="2"/>
  <c r="G17" i="2"/>
  <c r="D9" i="3"/>
  <c r="D12" i="4"/>
  <c r="C11" i="6"/>
  <c r="F13" i="4"/>
  <c r="D12" i="6"/>
  <c r="H14" i="4"/>
  <c r="E13" i="6"/>
  <c r="D16" i="4"/>
  <c r="C15" i="6"/>
  <c r="C17" i="6"/>
  <c r="D18" i="4"/>
  <c r="D18" i="6"/>
  <c r="F19" i="4"/>
  <c r="E19" i="6"/>
  <c r="H20" i="4"/>
  <c r="C21" i="6"/>
  <c r="D22" i="4"/>
  <c r="D22" i="6"/>
  <c r="F23" i="4"/>
  <c r="E23" i="6"/>
  <c r="H24" i="4"/>
  <c r="C25" i="6"/>
  <c r="D26" i="4"/>
  <c r="D26" i="6"/>
  <c r="F27" i="4"/>
  <c r="E27" i="6"/>
  <c r="H28" i="4"/>
  <c r="C29" i="6"/>
  <c r="D30" i="4"/>
  <c r="H30" i="4"/>
  <c r="E29" i="6"/>
  <c r="D30" i="6"/>
  <c r="F31" i="4"/>
  <c r="D32" i="4"/>
  <c r="C31" i="6"/>
  <c r="E31" i="6"/>
  <c r="H32" i="4"/>
  <c r="C33" i="6"/>
  <c r="D34" i="4"/>
  <c r="H34" i="4"/>
  <c r="E33" i="6"/>
  <c r="D34" i="6"/>
  <c r="F35" i="4"/>
  <c r="D36" i="4"/>
  <c r="C35" i="6"/>
  <c r="E35" i="6"/>
  <c r="H36" i="4"/>
  <c r="F37" i="4"/>
  <c r="D36" i="6"/>
  <c r="C37" i="6"/>
  <c r="D38" i="4"/>
  <c r="H38" i="4"/>
  <c r="E37" i="6"/>
  <c r="D38" i="6"/>
  <c r="F39" i="4"/>
  <c r="D40" i="4"/>
  <c r="C39" i="6"/>
  <c r="E39" i="6"/>
  <c r="H40" i="4"/>
  <c r="F41" i="4"/>
  <c r="D40" i="6"/>
  <c r="C41" i="6"/>
  <c r="D42" i="4"/>
  <c r="H42" i="4"/>
  <c r="E41" i="6"/>
  <c r="D42" i="6"/>
  <c r="F43" i="4"/>
  <c r="D44" i="4"/>
  <c r="C43" i="6"/>
  <c r="E43" i="6"/>
  <c r="H44" i="4"/>
  <c r="F45" i="4"/>
  <c r="D44" i="6"/>
  <c r="C45" i="6"/>
  <c r="D46" i="4"/>
  <c r="H46" i="4"/>
  <c r="E45" i="6"/>
  <c r="D46" i="6"/>
  <c r="F47" i="4"/>
  <c r="D48" i="4"/>
  <c r="C47" i="6"/>
  <c r="E47" i="6"/>
  <c r="H48" i="4"/>
  <c r="F49" i="4"/>
  <c r="D48" i="6"/>
  <c r="C49" i="6"/>
  <c r="D50" i="4"/>
  <c r="H50" i="4"/>
  <c r="E49" i="6"/>
  <c r="D50" i="6"/>
  <c r="F51" i="4"/>
  <c r="D52" i="4"/>
  <c r="C51" i="6"/>
  <c r="E51" i="6"/>
  <c r="H52" i="4"/>
  <c r="F53" i="4"/>
  <c r="D52" i="6"/>
  <c r="C53" i="6"/>
  <c r="D54" i="4"/>
  <c r="H54" i="4"/>
  <c r="E53" i="6"/>
  <c r="D54" i="6"/>
  <c r="F55" i="4"/>
  <c r="D56" i="4"/>
  <c r="C55" i="6"/>
  <c r="E55" i="6"/>
  <c r="H56" i="4"/>
  <c r="F57" i="4"/>
  <c r="D56" i="6"/>
  <c r="C57" i="6"/>
  <c r="D58" i="4"/>
  <c r="H58" i="4"/>
  <c r="E57" i="6"/>
  <c r="D58" i="6"/>
  <c r="F59" i="4"/>
  <c r="D60" i="4"/>
  <c r="C59" i="6"/>
  <c r="E59" i="6"/>
  <c r="H60" i="4"/>
  <c r="F61" i="4"/>
  <c r="D60" i="6"/>
  <c r="C61" i="6"/>
  <c r="D62" i="4"/>
  <c r="H62" i="4"/>
  <c r="E61" i="6"/>
  <c r="D62" i="6"/>
  <c r="F63" i="4"/>
  <c r="D64" i="4"/>
  <c r="C63" i="6"/>
  <c r="E63" i="6"/>
  <c r="H64" i="4"/>
  <c r="F65" i="4"/>
  <c r="D64" i="6"/>
  <c r="C65" i="6"/>
  <c r="D66" i="4"/>
  <c r="H66" i="4"/>
  <c r="E65" i="6"/>
  <c r="D66" i="6"/>
  <c r="F67" i="4"/>
  <c r="D68" i="4"/>
  <c r="C67" i="6"/>
  <c r="E67" i="6"/>
  <c r="H68" i="4"/>
  <c r="F69" i="4"/>
  <c r="D68" i="6"/>
  <c r="C69" i="6"/>
  <c r="D70" i="4"/>
  <c r="H70" i="4"/>
  <c r="E69" i="6"/>
  <c r="D70" i="6"/>
  <c r="F71" i="4"/>
  <c r="D72" i="4"/>
  <c r="C71" i="6"/>
  <c r="E71" i="6"/>
  <c r="H72" i="4"/>
  <c r="F73" i="4"/>
  <c r="D72" i="6"/>
  <c r="C73" i="6"/>
  <c r="D74" i="4"/>
  <c r="H74" i="4"/>
  <c r="E73" i="6"/>
  <c r="D74" i="6"/>
  <c r="F75" i="4"/>
  <c r="D76" i="4"/>
  <c r="C75" i="6"/>
  <c r="E75" i="6"/>
  <c r="H76" i="4"/>
  <c r="F77" i="4"/>
  <c r="D76" i="6"/>
  <c r="C77" i="6"/>
  <c r="D78" i="4"/>
  <c r="H78" i="4"/>
  <c r="E77" i="6"/>
  <c r="D78" i="6"/>
  <c r="F79" i="4"/>
  <c r="D80" i="4"/>
  <c r="C79" i="6"/>
  <c r="E79" i="6"/>
  <c r="H80" i="4"/>
  <c r="F81" i="4"/>
  <c r="D80" i="6"/>
  <c r="C81" i="6"/>
  <c r="D82" i="4"/>
  <c r="H82" i="4"/>
  <c r="E81" i="6"/>
  <c r="D82" i="6"/>
  <c r="F83" i="4"/>
  <c r="D84" i="4"/>
  <c r="C83" i="6"/>
  <c r="E83" i="6"/>
  <c r="H84" i="4"/>
  <c r="F85" i="4"/>
  <c r="D84" i="6"/>
  <c r="C85" i="6"/>
  <c r="D86" i="4"/>
  <c r="H86" i="4"/>
  <c r="E85" i="6"/>
  <c r="D86" i="6"/>
  <c r="F87" i="4"/>
  <c r="D88" i="4"/>
  <c r="C87" i="6"/>
  <c r="E87" i="6"/>
  <c r="H88" i="4"/>
  <c r="F89" i="4"/>
  <c r="D88" i="6"/>
  <c r="C89" i="6"/>
  <c r="D90" i="4"/>
  <c r="H90" i="4"/>
  <c r="E89" i="6"/>
  <c r="D90" i="6"/>
  <c r="F91" i="4"/>
  <c r="D92" i="4"/>
  <c r="C91" i="6"/>
  <c r="E91" i="6"/>
  <c r="H92" i="4"/>
  <c r="F93" i="4"/>
  <c r="D92" i="6"/>
  <c r="C93" i="6"/>
  <c r="D94" i="4"/>
  <c r="H94" i="4"/>
  <c r="E93" i="6"/>
  <c r="D94" i="6"/>
  <c r="F95" i="4"/>
  <c r="D96" i="4"/>
  <c r="C95" i="6"/>
  <c r="E95" i="6"/>
  <c r="H96" i="4"/>
  <c r="F97" i="4"/>
  <c r="D96" i="6"/>
  <c r="C97" i="6"/>
  <c r="D98" i="4"/>
  <c r="H98" i="4"/>
  <c r="E97" i="6"/>
  <c r="D98" i="6"/>
  <c r="F99" i="4"/>
  <c r="D100" i="4"/>
  <c r="C99" i="6"/>
  <c r="E99" i="6"/>
  <c r="H100" i="4"/>
  <c r="F101" i="4"/>
  <c r="D100" i="6"/>
  <c r="C101" i="6"/>
  <c r="D102" i="4"/>
  <c r="H102" i="4"/>
  <c r="E101" i="6"/>
  <c r="G8" i="9"/>
  <c r="F8" i="9"/>
  <c r="D10" i="9"/>
  <c r="G13" i="9"/>
  <c r="F13" i="9"/>
  <c r="C12" i="12"/>
  <c r="D12" i="11"/>
  <c r="E12" i="12"/>
  <c r="H12" i="11"/>
  <c r="C13" i="12"/>
  <c r="D13" i="11"/>
  <c r="E13" i="12"/>
  <c r="H13" i="11"/>
  <c r="C14" i="12"/>
  <c r="D14" i="11"/>
  <c r="E14" i="12"/>
  <c r="H14" i="11"/>
  <c r="C15" i="12"/>
  <c r="D15" i="11"/>
  <c r="E15" i="12"/>
  <c r="H15" i="11"/>
  <c r="C16" i="12"/>
  <c r="D16" i="11"/>
  <c r="E16" i="12"/>
  <c r="H16" i="11"/>
  <c r="C17" i="12"/>
  <c r="D17" i="11"/>
  <c r="E17" i="12"/>
  <c r="H17" i="11"/>
  <c r="C18" i="12"/>
  <c r="D18" i="11"/>
  <c r="E18" i="12"/>
  <c r="H18" i="11"/>
  <c r="C19" i="12"/>
  <c r="D19" i="11"/>
  <c r="E19" i="12"/>
  <c r="H19" i="11"/>
  <c r="C20" i="12"/>
  <c r="D20" i="11"/>
  <c r="E20" i="12"/>
  <c r="H20" i="11"/>
  <c r="C21" i="12"/>
  <c r="D21" i="11"/>
  <c r="E21" i="12"/>
  <c r="H21" i="11"/>
  <c r="C22" i="12"/>
  <c r="D22" i="11"/>
  <c r="E22" i="12"/>
  <c r="H22" i="11"/>
  <c r="C23" i="12"/>
  <c r="D23" i="11"/>
  <c r="E23" i="12"/>
  <c r="H23" i="11"/>
  <c r="C24" i="12"/>
  <c r="D24" i="11"/>
  <c r="E24" i="12"/>
  <c r="H24" i="11"/>
  <c r="C25" i="12"/>
  <c r="D25" i="11"/>
  <c r="E25" i="12"/>
  <c r="H25" i="11"/>
  <c r="C26" i="12"/>
  <c r="D26" i="11"/>
  <c r="E26" i="12"/>
  <c r="H26" i="11"/>
  <c r="C27" i="12"/>
  <c r="D27" i="11"/>
  <c r="E27" i="12"/>
  <c r="H27" i="11"/>
  <c r="C28" i="12"/>
  <c r="D28" i="11"/>
  <c r="E28" i="12"/>
  <c r="H28" i="11"/>
  <c r="C29" i="12"/>
  <c r="D29" i="11"/>
  <c r="E29" i="12"/>
  <c r="H29" i="11"/>
  <c r="C30" i="12"/>
  <c r="D30" i="11"/>
  <c r="E30" i="12"/>
  <c r="H30" i="11"/>
  <c r="C31" i="12"/>
  <c r="D31" i="11"/>
  <c r="E31" i="12"/>
  <c r="H31" i="11"/>
  <c r="C32" i="12"/>
  <c r="D32" i="11"/>
  <c r="E32" i="12"/>
  <c r="H32" i="11"/>
  <c r="C33" i="12"/>
  <c r="D33" i="11"/>
  <c r="E33" i="12"/>
  <c r="H33" i="11"/>
  <c r="C34" i="12"/>
  <c r="D34" i="11"/>
  <c r="E34" i="12"/>
  <c r="H34" i="11"/>
  <c r="C35" i="12"/>
  <c r="D35" i="11"/>
  <c r="E35" i="12"/>
  <c r="H35" i="11"/>
  <c r="C36" i="12"/>
  <c r="D36" i="11"/>
  <c r="E36" i="12"/>
  <c r="H36" i="11"/>
  <c r="C37" i="12"/>
  <c r="D37" i="11"/>
  <c r="E37" i="12"/>
  <c r="H37" i="11"/>
  <c r="C38" i="12"/>
  <c r="D38" i="11"/>
  <c r="E38" i="12"/>
  <c r="H38" i="11"/>
  <c r="C39" i="12"/>
  <c r="D39" i="11"/>
  <c r="E39" i="12"/>
  <c r="H39" i="11"/>
  <c r="C40" i="12"/>
  <c r="D40" i="11"/>
  <c r="E40" i="12"/>
  <c r="H40" i="11"/>
  <c r="C41" i="12"/>
  <c r="D41" i="11"/>
  <c r="E41" i="12"/>
  <c r="H41" i="11"/>
  <c r="C42" i="12"/>
  <c r="D42" i="11"/>
  <c r="E42" i="12"/>
  <c r="H42" i="11"/>
  <c r="C43" i="12"/>
  <c r="D43" i="11"/>
  <c r="E43" i="12"/>
  <c r="H43" i="11"/>
  <c r="C44" i="12"/>
  <c r="D44" i="11"/>
  <c r="E44" i="12"/>
  <c r="H44" i="11"/>
  <c r="C45" i="12"/>
  <c r="D45" i="11"/>
  <c r="E45" i="12"/>
  <c r="H45" i="11"/>
  <c r="C46" i="12"/>
  <c r="D46" i="11"/>
  <c r="E46" i="12"/>
  <c r="H46" i="11"/>
  <c r="C47" i="12"/>
  <c r="D47" i="11"/>
  <c r="E47" i="12"/>
  <c r="H47" i="11"/>
  <c r="C48" i="12"/>
  <c r="D48" i="11"/>
  <c r="E48" i="12"/>
  <c r="H48" i="11"/>
  <c r="C49" i="12"/>
  <c r="D49" i="11"/>
  <c r="E49" i="12"/>
  <c r="H49" i="11"/>
  <c r="C50" i="12"/>
  <c r="D50" i="11"/>
  <c r="E50" i="12"/>
  <c r="H50" i="11"/>
  <c r="C51" i="12"/>
  <c r="D51" i="11"/>
  <c r="E51" i="12"/>
  <c r="H51" i="11"/>
  <c r="C52" i="12"/>
  <c r="D52" i="11"/>
  <c r="E52" i="12"/>
  <c r="H52" i="11"/>
  <c r="C53" i="12"/>
  <c r="D53" i="11"/>
  <c r="E53" i="12"/>
  <c r="H53" i="11"/>
  <c r="C54" i="12"/>
  <c r="D54" i="11"/>
  <c r="E54" i="12"/>
  <c r="H54" i="11"/>
  <c r="C55" i="12"/>
  <c r="D55" i="11"/>
  <c r="E55" i="12"/>
  <c r="H55" i="11"/>
  <c r="C56" i="12"/>
  <c r="D56" i="11"/>
  <c r="E56" i="12"/>
  <c r="H56" i="11"/>
  <c r="C57" i="12"/>
  <c r="D57" i="11"/>
  <c r="E57" i="12"/>
  <c r="H57" i="11"/>
  <c r="C58" i="12"/>
  <c r="D58" i="11"/>
  <c r="E58" i="12"/>
  <c r="H58" i="11"/>
  <c r="C59" i="12"/>
  <c r="D59" i="11"/>
  <c r="E59" i="12"/>
  <c r="H59" i="11"/>
  <c r="C60" i="12"/>
  <c r="D60" i="11"/>
  <c r="E60" i="12"/>
  <c r="H60" i="11"/>
  <c r="C61" i="12"/>
  <c r="D61" i="11"/>
  <c r="E61" i="12"/>
  <c r="H61" i="11"/>
  <c r="C62" i="12"/>
  <c r="D62" i="11"/>
  <c r="E62" i="12"/>
  <c r="H62" i="11"/>
  <c r="C63" i="12"/>
  <c r="D63" i="11"/>
  <c r="E63" i="12"/>
  <c r="H63" i="11"/>
  <c r="C64" i="12"/>
  <c r="D64" i="11"/>
  <c r="E64" i="12"/>
  <c r="H64" i="11"/>
  <c r="C65" i="12"/>
  <c r="D65" i="11"/>
  <c r="E65" i="12"/>
  <c r="H65" i="11"/>
  <c r="C66" i="12"/>
  <c r="D66" i="11"/>
  <c r="E66" i="12"/>
  <c r="H66" i="11"/>
  <c r="C67" i="12"/>
  <c r="D67" i="11"/>
  <c r="E67" i="12"/>
  <c r="H67" i="11"/>
  <c r="C68" i="12"/>
  <c r="D68" i="11"/>
  <c r="E68" i="12"/>
  <c r="H68" i="11"/>
  <c r="C69" i="12"/>
  <c r="D69" i="11"/>
  <c r="E69" i="12"/>
  <c r="H69" i="11"/>
  <c r="C70" i="12"/>
  <c r="D70" i="11"/>
  <c r="E70" i="12"/>
  <c r="H70" i="11"/>
  <c r="C71" i="12"/>
  <c r="D71" i="11"/>
  <c r="E71" i="12"/>
  <c r="H71" i="11"/>
  <c r="C72" i="12"/>
  <c r="D72" i="11"/>
  <c r="E72" i="12"/>
  <c r="H72" i="11"/>
  <c r="C73" i="12"/>
  <c r="D73" i="11"/>
  <c r="E73" i="12"/>
  <c r="H73" i="11"/>
  <c r="C74" i="12"/>
  <c r="D74" i="11"/>
  <c r="E74" i="12"/>
  <c r="H74" i="11"/>
  <c r="C75" i="12"/>
  <c r="D75" i="11"/>
  <c r="E75" i="12"/>
  <c r="H75" i="11"/>
  <c r="C76" i="12"/>
  <c r="D76" i="11"/>
  <c r="E76" i="12"/>
  <c r="H76" i="11"/>
  <c r="C77" i="12"/>
  <c r="D77" i="11"/>
  <c r="E77" i="12"/>
  <c r="H77" i="11"/>
  <c r="C78" i="12"/>
  <c r="D78" i="11"/>
  <c r="E78" i="12"/>
  <c r="H78" i="11"/>
  <c r="C79" i="12"/>
  <c r="D79" i="11"/>
  <c r="E79" i="12"/>
  <c r="H79" i="11"/>
  <c r="C80" i="12"/>
  <c r="D80" i="11"/>
  <c r="E80" i="12"/>
  <c r="H80" i="11"/>
  <c r="C81" i="12"/>
  <c r="D81" i="11"/>
  <c r="E81" i="12"/>
  <c r="H81" i="11"/>
  <c r="C82" i="12"/>
  <c r="D82" i="11"/>
  <c r="E82" i="12"/>
  <c r="H82" i="11"/>
  <c r="C83" i="12"/>
  <c r="D83" i="11"/>
  <c r="E83" i="12"/>
  <c r="H83" i="11"/>
  <c r="C84" i="12"/>
  <c r="D84" i="11"/>
  <c r="E84" i="12"/>
  <c r="H84" i="11"/>
  <c r="C85" i="12"/>
  <c r="D85" i="11"/>
  <c r="E85" i="12"/>
  <c r="H85" i="11"/>
  <c r="C86" i="12"/>
  <c r="D86" i="11"/>
  <c r="E86" i="12"/>
  <c r="H86" i="11"/>
  <c r="C87" i="12"/>
  <c r="D87" i="11"/>
  <c r="E87" i="12"/>
  <c r="H87" i="11"/>
  <c r="C88" i="12"/>
  <c r="D88" i="11"/>
  <c r="E88" i="12"/>
  <c r="H88" i="11"/>
  <c r="C89" i="12"/>
  <c r="D89" i="11"/>
  <c r="E89" i="12"/>
  <c r="H89" i="11"/>
  <c r="C90" i="12"/>
  <c r="D90" i="11"/>
  <c r="E90" i="12"/>
  <c r="H90" i="11"/>
  <c r="C91" i="12"/>
  <c r="D91" i="11"/>
  <c r="E91" i="12"/>
  <c r="H91" i="11"/>
  <c r="C92" i="12"/>
  <c r="D92" i="11"/>
  <c r="E92" i="12"/>
  <c r="H92" i="11"/>
  <c r="C93" i="12"/>
  <c r="D93" i="11"/>
  <c r="E93" i="12"/>
  <c r="H93" i="11"/>
  <c r="C94" i="12"/>
  <c r="D94" i="11"/>
  <c r="E94" i="12"/>
  <c r="H94" i="11"/>
  <c r="C95" i="12"/>
  <c r="D95" i="11"/>
  <c r="E95" i="12"/>
  <c r="H95" i="11"/>
  <c r="C96" i="12"/>
  <c r="D96" i="11"/>
  <c r="E96" i="12"/>
  <c r="H96" i="11"/>
  <c r="C97" i="12"/>
  <c r="D97" i="11"/>
  <c r="E97" i="12"/>
  <c r="H97" i="11"/>
  <c r="C98" i="12"/>
  <c r="D98" i="11"/>
  <c r="E98" i="12"/>
  <c r="H98" i="11"/>
  <c r="C99" i="12"/>
  <c r="D99" i="11"/>
  <c r="E99" i="12"/>
  <c r="H99" i="11"/>
  <c r="C100" i="12"/>
  <c r="D100" i="11"/>
  <c r="E100" i="12"/>
  <c r="H100" i="11"/>
  <c r="C101" i="12"/>
  <c r="D101" i="11"/>
  <c r="E101" i="12"/>
  <c r="H101" i="11"/>
  <c r="C102" i="12"/>
  <c r="D102" i="11"/>
  <c r="E102" i="12"/>
  <c r="H102" i="11"/>
  <c r="D8" i="16"/>
  <c r="G11" i="16"/>
  <c r="F11" i="16"/>
  <c r="D13" i="16"/>
  <c r="F16" i="16"/>
  <c r="C7" i="22"/>
  <c r="D7" i="18"/>
  <c r="E7" i="22"/>
  <c r="H7" i="18"/>
  <c r="G7" i="22"/>
  <c r="L7" i="18"/>
  <c r="D8" i="22"/>
  <c r="F8" i="18"/>
  <c r="F8" i="22"/>
  <c r="J8" i="18"/>
  <c r="C9" i="22"/>
  <c r="D9" i="18"/>
  <c r="E9" i="22"/>
  <c r="H9" i="18"/>
  <c r="G9" i="22"/>
  <c r="L9" i="18"/>
  <c r="G9" i="2"/>
  <c r="F9" i="2"/>
  <c r="G10" i="2"/>
  <c r="F10" i="2"/>
  <c r="G12" i="2"/>
  <c r="F12" i="2"/>
  <c r="G14" i="2"/>
  <c r="F14" i="2"/>
  <c r="G16" i="2"/>
  <c r="F16" i="2"/>
  <c r="G7" i="3"/>
  <c r="F7" i="3"/>
  <c r="E11" i="6"/>
  <c r="H12" i="4"/>
  <c r="C13" i="6"/>
  <c r="D14" i="4"/>
  <c r="D14" i="6"/>
  <c r="F15" i="4"/>
  <c r="E15" i="6"/>
  <c r="H16" i="4"/>
  <c r="F17" i="4"/>
  <c r="D16" i="6"/>
  <c r="H18" i="4"/>
  <c r="E17" i="6"/>
  <c r="D20" i="4"/>
  <c r="C19" i="6"/>
  <c r="F21" i="4"/>
  <c r="D20" i="6"/>
  <c r="H22" i="4"/>
  <c r="E21" i="6"/>
  <c r="D24" i="4"/>
  <c r="C23" i="6"/>
  <c r="F25" i="4"/>
  <c r="D24" i="6"/>
  <c r="H26" i="4"/>
  <c r="E25" i="6"/>
  <c r="D28" i="4"/>
  <c r="C27" i="6"/>
  <c r="F29" i="4"/>
  <c r="D28" i="6"/>
  <c r="F33" i="4"/>
  <c r="D32" i="6"/>
  <c r="G8" i="3"/>
  <c r="F8" i="3"/>
  <c r="F8" i="4"/>
  <c r="D7" i="6"/>
  <c r="C8" i="6"/>
  <c r="D9" i="4"/>
  <c r="H9" i="4"/>
  <c r="E8" i="6"/>
  <c r="D9" i="6"/>
  <c r="F10" i="4"/>
  <c r="G9" i="9"/>
  <c r="F9" i="9"/>
  <c r="D12" i="9"/>
  <c r="F14" i="9"/>
  <c r="F8" i="11"/>
  <c r="D8" i="12"/>
  <c r="F8" i="12"/>
  <c r="J8" i="11"/>
  <c r="F9" i="11"/>
  <c r="D9" i="12"/>
  <c r="F9" i="12"/>
  <c r="J9" i="11"/>
  <c r="F10" i="11"/>
  <c r="D10" i="12"/>
  <c r="F10" i="12"/>
  <c r="J10" i="11"/>
  <c r="D10" i="16"/>
  <c r="G12" i="16"/>
  <c r="F12" i="16"/>
  <c r="D14" i="16"/>
  <c r="C11" i="22"/>
  <c r="D11" i="18"/>
  <c r="H11" i="18"/>
  <c r="E11" i="22"/>
  <c r="G11" i="22"/>
  <c r="L11" i="18"/>
  <c r="F12" i="18"/>
  <c r="D12" i="22"/>
  <c r="F12" i="22"/>
  <c r="J12" i="18"/>
  <c r="D13" i="18"/>
  <c r="C13" i="22"/>
  <c r="E13" i="22"/>
  <c r="H13" i="18"/>
  <c r="L13" i="18"/>
  <c r="G13" i="22"/>
  <c r="D14" i="22"/>
  <c r="F14" i="18"/>
  <c r="J14" i="18"/>
  <c r="F14" i="22"/>
  <c r="C15" i="22"/>
  <c r="D15" i="18"/>
  <c r="H15" i="18"/>
  <c r="E15" i="22"/>
  <c r="G15" i="22"/>
  <c r="L15" i="18"/>
  <c r="F16" i="18"/>
  <c r="D16" i="22"/>
  <c r="F16" i="22"/>
  <c r="J16" i="18"/>
  <c r="D17" i="18"/>
  <c r="C17" i="22"/>
  <c r="E17" i="22"/>
  <c r="H17" i="18"/>
  <c r="L17" i="18"/>
  <c r="G17" i="22"/>
  <c r="D18" i="22"/>
  <c r="F18" i="18"/>
  <c r="J18" i="18"/>
  <c r="F18" i="22"/>
  <c r="C19" i="22"/>
  <c r="D19" i="18"/>
  <c r="H19" i="18"/>
  <c r="E19" i="22"/>
  <c r="G19" i="22"/>
  <c r="L19" i="18"/>
  <c r="F20" i="18"/>
  <c r="D20" i="22"/>
  <c r="F20" i="22"/>
  <c r="J20" i="18"/>
  <c r="D21" i="18"/>
  <c r="C21" i="22"/>
  <c r="E21" i="22"/>
  <c r="H21" i="18"/>
  <c r="L21" i="18"/>
  <c r="G21" i="22"/>
  <c r="D22" i="22"/>
  <c r="F22" i="18"/>
  <c r="J22" i="18"/>
  <c r="F22" i="22"/>
  <c r="C23" i="22"/>
  <c r="D23" i="18"/>
  <c r="H23" i="18"/>
  <c r="E23" i="22"/>
  <c r="G23" i="22"/>
  <c r="L23" i="18"/>
  <c r="F24" i="18"/>
  <c r="D24" i="22"/>
  <c r="F24" i="22"/>
  <c r="J24" i="18"/>
  <c r="D25" i="18"/>
  <c r="C25" i="22"/>
  <c r="E25" i="22"/>
  <c r="H25" i="18"/>
  <c r="L25" i="18"/>
  <c r="G25" i="22"/>
  <c r="D26" i="22"/>
  <c r="F26" i="18"/>
  <c r="J26" i="18"/>
  <c r="F26" i="22"/>
  <c r="C27" i="22"/>
  <c r="D27" i="18"/>
  <c r="H27" i="18"/>
  <c r="E27" i="22"/>
  <c r="G27" i="22"/>
  <c r="L27" i="18"/>
  <c r="F28" i="18"/>
  <c r="D28" i="22"/>
  <c r="F28" i="22"/>
  <c r="J28" i="18"/>
  <c r="D29" i="18"/>
  <c r="C29" i="22"/>
  <c r="E29" i="22"/>
  <c r="H29" i="18"/>
  <c r="L29" i="18"/>
  <c r="G29" i="22"/>
  <c r="D30" i="22"/>
  <c r="F30" i="18"/>
  <c r="J30" i="18"/>
  <c r="F30" i="22"/>
  <c r="C31" i="22"/>
  <c r="D31" i="18"/>
  <c r="H31" i="18"/>
  <c r="E31" i="22"/>
  <c r="G31" i="22"/>
  <c r="L31" i="18"/>
  <c r="F32" i="18"/>
  <c r="D32" i="22"/>
  <c r="F32" i="22"/>
  <c r="J32" i="18"/>
  <c r="D33" i="18"/>
  <c r="C33" i="22"/>
  <c r="E33" i="22"/>
  <c r="H33" i="18"/>
  <c r="L33" i="18"/>
  <c r="G33" i="22"/>
  <c r="D34" i="22"/>
  <c r="F34" i="18"/>
  <c r="J34" i="18"/>
  <c r="F34" i="22"/>
  <c r="C35" i="22"/>
  <c r="D35" i="18"/>
  <c r="H35" i="18"/>
  <c r="E35" i="22"/>
  <c r="G35" i="22"/>
  <c r="L35" i="18"/>
  <c r="F36" i="18"/>
  <c r="D36" i="22"/>
  <c r="F36" i="22"/>
  <c r="J36" i="18"/>
  <c r="D37" i="18"/>
  <c r="C37" i="22"/>
  <c r="E37" i="22"/>
  <c r="H37" i="18"/>
  <c r="L37" i="18"/>
  <c r="G37" i="22"/>
  <c r="D38" i="22"/>
  <c r="F38" i="18"/>
  <c r="J38" i="18"/>
  <c r="F38" i="22"/>
  <c r="C39" i="22"/>
  <c r="D39" i="18"/>
  <c r="H39" i="18"/>
  <c r="E39" i="22"/>
  <c r="G39" i="22"/>
  <c r="L39" i="18"/>
  <c r="F40" i="18"/>
  <c r="D40" i="22"/>
  <c r="F40" i="22"/>
  <c r="J40" i="18"/>
  <c r="D41" i="18"/>
  <c r="C41" i="22"/>
  <c r="E41" i="22"/>
  <c r="H41" i="18"/>
  <c r="L41" i="18"/>
  <c r="G41" i="22"/>
  <c r="D42" i="22"/>
  <c r="F42" i="18"/>
  <c r="J42" i="18"/>
  <c r="F42" i="22"/>
  <c r="C43" i="22"/>
  <c r="D43" i="18"/>
  <c r="H43" i="18"/>
  <c r="E43" i="22"/>
  <c r="G43" i="22"/>
  <c r="L43" i="18"/>
  <c r="F44" i="18"/>
  <c r="D44" i="22"/>
  <c r="F44" i="22"/>
  <c r="J44" i="18"/>
  <c r="D45" i="18"/>
  <c r="C45" i="22"/>
  <c r="E45" i="22"/>
  <c r="H45" i="18"/>
  <c r="L45" i="18"/>
  <c r="G45" i="22"/>
  <c r="D46" i="22"/>
  <c r="F46" i="18"/>
  <c r="J46" i="18"/>
  <c r="F46" i="22"/>
  <c r="C47" i="22"/>
  <c r="D47" i="18"/>
  <c r="H47" i="18"/>
  <c r="E47" i="22"/>
  <c r="G47" i="22"/>
  <c r="L47" i="18"/>
  <c r="F48" i="18"/>
  <c r="D48" i="22"/>
  <c r="F48" i="22"/>
  <c r="J48" i="18"/>
  <c r="D49" i="18"/>
  <c r="C49" i="22"/>
  <c r="E49" i="22"/>
  <c r="H49" i="18"/>
  <c r="L49" i="18"/>
  <c r="G49" i="22"/>
  <c r="D50" i="22"/>
  <c r="F50" i="18"/>
  <c r="J50" i="18"/>
  <c r="F50" i="22"/>
  <c r="C51" i="22"/>
  <c r="D51" i="18"/>
  <c r="H51" i="18"/>
  <c r="E51" i="22"/>
  <c r="G51" i="22"/>
  <c r="L51" i="18"/>
  <c r="F52" i="18"/>
  <c r="D52" i="22"/>
  <c r="F52" i="22"/>
  <c r="J52" i="18"/>
  <c r="D53" i="18"/>
  <c r="C53" i="22"/>
  <c r="E53" i="22"/>
  <c r="H53" i="18"/>
  <c r="L53" i="18"/>
  <c r="G53" i="22"/>
  <c r="D54" i="22"/>
  <c r="F54" i="18"/>
  <c r="J54" i="18"/>
  <c r="F54" i="22"/>
  <c r="C55" i="22"/>
  <c r="D55" i="18"/>
  <c r="H55" i="18"/>
  <c r="E55" i="22"/>
  <c r="G55" i="22"/>
  <c r="L55" i="18"/>
  <c r="F56" i="18"/>
  <c r="D56" i="22"/>
  <c r="F56" i="22"/>
  <c r="J56" i="18"/>
  <c r="D57" i="18"/>
  <c r="C57" i="22"/>
  <c r="E57" i="22"/>
  <c r="H57" i="18"/>
  <c r="L57" i="18"/>
  <c r="G57" i="22"/>
  <c r="D58" i="22"/>
  <c r="F58" i="18"/>
  <c r="J58" i="18"/>
  <c r="F58" i="22"/>
  <c r="C59" i="22"/>
  <c r="D59" i="18"/>
  <c r="H59" i="18"/>
  <c r="E59" i="22"/>
  <c r="G59" i="22"/>
  <c r="L59" i="18"/>
  <c r="F60" i="18"/>
  <c r="D60" i="22"/>
  <c r="F60" i="22"/>
  <c r="J60" i="18"/>
  <c r="D61" i="18"/>
  <c r="C61" i="22"/>
  <c r="E61" i="22"/>
  <c r="H61" i="18"/>
  <c r="L61" i="18"/>
  <c r="G61" i="22"/>
  <c r="D62" i="22"/>
  <c r="F62" i="18"/>
  <c r="J62" i="18"/>
  <c r="F62" i="22"/>
  <c r="C63" i="22"/>
  <c r="D63" i="18"/>
  <c r="H63" i="18"/>
  <c r="E63" i="22"/>
  <c r="G63" i="22"/>
  <c r="L63" i="18"/>
  <c r="F64" i="18"/>
  <c r="D64" i="22"/>
  <c r="F64" i="22"/>
  <c r="J64" i="18"/>
  <c r="D65" i="18"/>
  <c r="C65" i="22"/>
  <c r="E65" i="22"/>
  <c r="H65" i="18"/>
  <c r="L65" i="18"/>
  <c r="G65" i="22"/>
  <c r="D66" i="22"/>
  <c r="F66" i="18"/>
  <c r="J66" i="18"/>
  <c r="F66" i="22"/>
  <c r="C67" i="22"/>
  <c r="D67" i="18"/>
  <c r="H67" i="18"/>
  <c r="E67" i="22"/>
  <c r="G67" i="22"/>
  <c r="L67" i="18"/>
  <c r="F68" i="18"/>
  <c r="D68" i="22"/>
  <c r="F68" i="22"/>
  <c r="J68" i="18"/>
  <c r="D69" i="18"/>
  <c r="C69" i="22"/>
  <c r="E69" i="22"/>
  <c r="H69" i="18"/>
  <c r="L69" i="18"/>
  <c r="G69" i="22"/>
  <c r="D70" i="22"/>
  <c r="F70" i="18"/>
  <c r="J70" i="18"/>
  <c r="F70" i="22"/>
  <c r="C71" i="22"/>
  <c r="D71" i="18"/>
  <c r="H71" i="18"/>
  <c r="E71" i="22"/>
  <c r="G71" i="22"/>
  <c r="L71" i="18"/>
  <c r="F72" i="18"/>
  <c r="D72" i="22"/>
  <c r="F72" i="22"/>
  <c r="J72" i="18"/>
  <c r="D73" i="18"/>
  <c r="C73" i="22"/>
  <c r="E73" i="22"/>
  <c r="H73" i="18"/>
  <c r="L73" i="18"/>
  <c r="G73" i="22"/>
  <c r="D74" i="22"/>
  <c r="F74" i="18"/>
  <c r="J74" i="18"/>
  <c r="F74" i="22"/>
  <c r="C75" i="22"/>
  <c r="D75" i="18"/>
  <c r="H75" i="18"/>
  <c r="E75" i="22"/>
  <c r="G75" i="22"/>
  <c r="L75" i="18"/>
  <c r="F76" i="18"/>
  <c r="D76" i="22"/>
  <c r="F76" i="22"/>
  <c r="J76" i="18"/>
  <c r="D77" i="18"/>
  <c r="C77" i="22"/>
  <c r="E77" i="22"/>
  <c r="H77" i="18"/>
  <c r="L77" i="18"/>
  <c r="G77" i="22"/>
  <c r="D78" i="22"/>
  <c r="F78" i="18"/>
  <c r="J78" i="18"/>
  <c r="F78" i="22"/>
  <c r="C79" i="22"/>
  <c r="D79" i="18"/>
  <c r="H79" i="18"/>
  <c r="E79" i="22"/>
  <c r="G79" i="22"/>
  <c r="L79" i="18"/>
  <c r="F80" i="18"/>
  <c r="D80" i="22"/>
  <c r="F80" i="22"/>
  <c r="J80" i="18"/>
  <c r="D81" i="18"/>
  <c r="C81" i="22"/>
  <c r="E81" i="22"/>
  <c r="H81" i="18"/>
  <c r="L81" i="18"/>
  <c r="G81" i="22"/>
  <c r="D82" i="22"/>
  <c r="F82" i="18"/>
  <c r="J82" i="18"/>
  <c r="F82" i="22"/>
  <c r="C83" i="22"/>
  <c r="D83" i="18"/>
  <c r="H83" i="18"/>
  <c r="E83" i="22"/>
  <c r="G83" i="22"/>
  <c r="L83" i="18"/>
  <c r="F84" i="18"/>
  <c r="D84" i="22"/>
  <c r="F84" i="22"/>
  <c r="J84" i="18"/>
  <c r="D85" i="18"/>
  <c r="C85" i="22"/>
  <c r="E85" i="22"/>
  <c r="H85" i="18"/>
  <c r="L85" i="18"/>
  <c r="G85" i="22"/>
  <c r="D86" i="22"/>
  <c r="F86" i="18"/>
  <c r="J86" i="18"/>
  <c r="F86" i="22"/>
  <c r="C87" i="22"/>
  <c r="D87" i="18"/>
  <c r="H87" i="18"/>
  <c r="E87" i="22"/>
  <c r="G87" i="22"/>
  <c r="L87" i="18"/>
  <c r="F88" i="18"/>
  <c r="D88" i="22"/>
  <c r="F88" i="22"/>
  <c r="J88" i="18"/>
  <c r="D89" i="18"/>
  <c r="C89" i="22"/>
  <c r="E89" i="22"/>
  <c r="H89" i="18"/>
  <c r="L89" i="18"/>
  <c r="G89" i="22"/>
  <c r="D90" i="22"/>
  <c r="F90" i="18"/>
  <c r="J90" i="18"/>
  <c r="F90" i="22"/>
  <c r="C91" i="22"/>
  <c r="D91" i="18"/>
  <c r="H91" i="18"/>
  <c r="E91" i="22"/>
  <c r="G91" i="22"/>
  <c r="L91" i="18"/>
  <c r="F92" i="18"/>
  <c r="D92" i="22"/>
  <c r="F92" i="22"/>
  <c r="J92" i="18"/>
  <c r="D93" i="18"/>
  <c r="C93" i="22"/>
  <c r="E93" i="22"/>
  <c r="H93" i="18"/>
  <c r="L93" i="18"/>
  <c r="G93" i="22"/>
  <c r="D94" i="22"/>
  <c r="F94" i="18"/>
  <c r="J94" i="18"/>
  <c r="F94" i="22"/>
  <c r="C95" i="22"/>
  <c r="D95" i="18"/>
  <c r="H95" i="18"/>
  <c r="E95" i="22"/>
  <c r="G95" i="22"/>
  <c r="L95" i="18"/>
  <c r="F96" i="18"/>
  <c r="D96" i="22"/>
  <c r="F96" i="22"/>
  <c r="J96" i="18"/>
  <c r="D97" i="18"/>
  <c r="C97" i="22"/>
  <c r="E97" i="22"/>
  <c r="H97" i="18"/>
  <c r="L97" i="18"/>
  <c r="G97" i="22"/>
  <c r="D98" i="22"/>
  <c r="F98" i="18"/>
  <c r="J98" i="18"/>
  <c r="F98" i="22"/>
  <c r="C99" i="22"/>
  <c r="D99" i="18"/>
  <c r="H99" i="18"/>
  <c r="E99" i="22"/>
  <c r="G99" i="22"/>
  <c r="L99" i="18"/>
  <c r="F100" i="18"/>
  <c r="D100" i="22"/>
  <c r="F100" i="22"/>
  <c r="J100" i="18"/>
  <c r="D101" i="18"/>
  <c r="C101" i="22"/>
  <c r="E101" i="22"/>
  <c r="H101" i="18"/>
  <c r="L101" i="18"/>
  <c r="G101" i="22"/>
  <c r="D7" i="3"/>
  <c r="F9" i="3"/>
  <c r="G9" i="3"/>
  <c r="C12" i="6"/>
  <c r="D13" i="4"/>
  <c r="D15" i="4"/>
  <c r="C14" i="6"/>
  <c r="F16" i="4"/>
  <c r="D15" i="6"/>
  <c r="H17" i="4"/>
  <c r="E16" i="6"/>
  <c r="D19" i="4"/>
  <c r="C18" i="6"/>
  <c r="F20" i="4"/>
  <c r="D19" i="6"/>
  <c r="H21" i="4"/>
  <c r="E20" i="6"/>
  <c r="D23" i="4"/>
  <c r="C22" i="6"/>
  <c r="F24" i="4"/>
  <c r="D23" i="6"/>
  <c r="H25" i="4"/>
  <c r="E24" i="6"/>
  <c r="D27" i="4"/>
  <c r="C26" i="6"/>
  <c r="E26" i="6"/>
  <c r="H27" i="4"/>
  <c r="F28" i="4"/>
  <c r="D27" i="6"/>
  <c r="C28" i="6"/>
  <c r="D29" i="4"/>
  <c r="D29" i="6"/>
  <c r="F30" i="4"/>
  <c r="D31" i="4"/>
  <c r="C30" i="6"/>
  <c r="E30" i="6"/>
  <c r="H31" i="4"/>
  <c r="F32" i="4"/>
  <c r="D31" i="6"/>
  <c r="C32" i="6"/>
  <c r="D33" i="4"/>
  <c r="H33" i="4"/>
  <c r="E32" i="6"/>
  <c r="D33" i="6"/>
  <c r="F34" i="4"/>
  <c r="D35" i="4"/>
  <c r="C34" i="6"/>
  <c r="E34" i="6"/>
  <c r="H35" i="4"/>
  <c r="F36" i="4"/>
  <c r="D35" i="6"/>
  <c r="C36" i="6"/>
  <c r="D37" i="4"/>
  <c r="H37" i="4"/>
  <c r="E36" i="6"/>
  <c r="D37" i="6"/>
  <c r="F38" i="4"/>
  <c r="D39" i="4"/>
  <c r="C38" i="6"/>
  <c r="E38" i="6"/>
  <c r="H39" i="4"/>
  <c r="F40" i="4"/>
  <c r="D39" i="6"/>
  <c r="C40" i="6"/>
  <c r="D41" i="4"/>
  <c r="H41" i="4"/>
  <c r="E40" i="6"/>
  <c r="D41" i="6"/>
  <c r="F42" i="4"/>
  <c r="D43" i="4"/>
  <c r="C42" i="6"/>
  <c r="E42" i="6"/>
  <c r="H43" i="4"/>
  <c r="F44" i="4"/>
  <c r="D43" i="6"/>
  <c r="C44" i="6"/>
  <c r="D45" i="4"/>
  <c r="H45" i="4"/>
  <c r="E44" i="6"/>
  <c r="D45" i="6"/>
  <c r="F46" i="4"/>
  <c r="D47" i="4"/>
  <c r="C46" i="6"/>
  <c r="E46" i="6"/>
  <c r="H47" i="4"/>
  <c r="F48" i="4"/>
  <c r="D47" i="6"/>
  <c r="C48" i="6"/>
  <c r="D49" i="4"/>
  <c r="H49" i="4"/>
  <c r="E48" i="6"/>
  <c r="D49" i="6"/>
  <c r="F50" i="4"/>
  <c r="D51" i="4"/>
  <c r="C50" i="6"/>
  <c r="E50" i="6"/>
  <c r="H51" i="4"/>
  <c r="F52" i="4"/>
  <c r="D51" i="6"/>
  <c r="C52" i="6"/>
  <c r="D53" i="4"/>
  <c r="H53" i="4"/>
  <c r="E52" i="6"/>
  <c r="D53" i="6"/>
  <c r="F54" i="4"/>
  <c r="D55" i="4"/>
  <c r="C54" i="6"/>
  <c r="E54" i="6"/>
  <c r="H55" i="4"/>
  <c r="F56" i="4"/>
  <c r="D55" i="6"/>
  <c r="C56" i="6"/>
  <c r="D57" i="4"/>
  <c r="H57" i="4"/>
  <c r="E56" i="6"/>
  <c r="D57" i="6"/>
  <c r="F58" i="4"/>
  <c r="D59" i="4"/>
  <c r="C58" i="6"/>
  <c r="E58" i="6"/>
  <c r="H59" i="4"/>
  <c r="F60" i="4"/>
  <c r="D59" i="6"/>
  <c r="C60" i="6"/>
  <c r="D61" i="4"/>
  <c r="H61" i="4"/>
  <c r="E60" i="6"/>
  <c r="D61" i="6"/>
  <c r="F62" i="4"/>
  <c r="D63" i="4"/>
  <c r="C62" i="6"/>
  <c r="E62" i="6"/>
  <c r="H63" i="4"/>
  <c r="F64" i="4"/>
  <c r="D63" i="6"/>
  <c r="C64" i="6"/>
  <c r="D65" i="4"/>
  <c r="H65" i="4"/>
  <c r="E64" i="6"/>
  <c r="D65" i="6"/>
  <c r="F66" i="4"/>
  <c r="D67" i="4"/>
  <c r="C66" i="6"/>
  <c r="E66" i="6"/>
  <c r="H67" i="4"/>
  <c r="F68" i="4"/>
  <c r="D67" i="6"/>
  <c r="C68" i="6"/>
  <c r="D69" i="4"/>
  <c r="H69" i="4"/>
  <c r="E68" i="6"/>
  <c r="D69" i="6"/>
  <c r="F70" i="4"/>
  <c r="D71" i="4"/>
  <c r="C70" i="6"/>
  <c r="E70" i="6"/>
  <c r="H71" i="4"/>
  <c r="F72" i="4"/>
  <c r="D71" i="6"/>
  <c r="C72" i="6"/>
  <c r="D73" i="4"/>
  <c r="H73" i="4"/>
  <c r="E72" i="6"/>
  <c r="D73" i="6"/>
  <c r="F74" i="4"/>
  <c r="D75" i="4"/>
  <c r="C74" i="6"/>
  <c r="E74" i="6"/>
  <c r="H75" i="4"/>
  <c r="F76" i="4"/>
  <c r="D75" i="6"/>
  <c r="C76" i="6"/>
  <c r="D77" i="4"/>
  <c r="H77" i="4"/>
  <c r="E76" i="6"/>
  <c r="D77" i="6"/>
  <c r="F78" i="4"/>
  <c r="D79" i="4"/>
  <c r="C78" i="6"/>
  <c r="E78" i="6"/>
  <c r="H79" i="4"/>
  <c r="F80" i="4"/>
  <c r="D79" i="6"/>
  <c r="C80" i="6"/>
  <c r="D81" i="4"/>
  <c r="H81" i="4"/>
  <c r="E80" i="6"/>
  <c r="D81" i="6"/>
  <c r="F82" i="4"/>
  <c r="D83" i="4"/>
  <c r="C82" i="6"/>
  <c r="E82" i="6"/>
  <c r="H83" i="4"/>
  <c r="F84" i="4"/>
  <c r="D83" i="6"/>
  <c r="C84" i="6"/>
  <c r="D85" i="4"/>
  <c r="H85" i="4"/>
  <c r="E84" i="6"/>
  <c r="D85" i="6"/>
  <c r="F86" i="4"/>
  <c r="D87" i="4"/>
  <c r="C86" i="6"/>
  <c r="E86" i="6"/>
  <c r="H87" i="4"/>
  <c r="F88" i="4"/>
  <c r="D87" i="6"/>
  <c r="C88" i="6"/>
  <c r="D89" i="4"/>
  <c r="H89" i="4"/>
  <c r="E88" i="6"/>
  <c r="D89" i="6"/>
  <c r="F90" i="4"/>
  <c r="D91" i="4"/>
  <c r="C90" i="6"/>
  <c r="E90" i="6"/>
  <c r="H91" i="4"/>
  <c r="F92" i="4"/>
  <c r="D91" i="6"/>
  <c r="C92" i="6"/>
  <c r="D93" i="4"/>
  <c r="H93" i="4"/>
  <c r="E92" i="6"/>
  <c r="D93" i="6"/>
  <c r="F94" i="4"/>
  <c r="D95" i="4"/>
  <c r="C94" i="6"/>
  <c r="E94" i="6"/>
  <c r="H95" i="4"/>
  <c r="F96" i="4"/>
  <c r="D95" i="6"/>
  <c r="C96" i="6"/>
  <c r="D97" i="4"/>
  <c r="H97" i="4"/>
  <c r="E96" i="6"/>
  <c r="D97" i="6"/>
  <c r="F98" i="4"/>
  <c r="D99" i="4"/>
  <c r="C98" i="6"/>
  <c r="E98" i="6"/>
  <c r="H99" i="4"/>
  <c r="F100" i="4"/>
  <c r="D99" i="6"/>
  <c r="C100" i="6"/>
  <c r="D101" i="4"/>
  <c r="H101" i="4"/>
  <c r="E100" i="6"/>
  <c r="D101" i="6"/>
  <c r="F102" i="4"/>
  <c r="D8" i="9"/>
  <c r="F10" i="9"/>
  <c r="G10" i="9"/>
  <c r="D13" i="9"/>
  <c r="F12" i="11"/>
  <c r="D12" i="12"/>
  <c r="J12" i="11"/>
  <c r="F12" i="12"/>
  <c r="F13" i="11"/>
  <c r="D13" i="12"/>
  <c r="J13" i="11"/>
  <c r="F13" i="12"/>
  <c r="F14" i="11"/>
  <c r="D14" i="12"/>
  <c r="J14" i="11"/>
  <c r="F14" i="12"/>
  <c r="F15" i="11"/>
  <c r="D15" i="12"/>
  <c r="J15" i="11"/>
  <c r="F15" i="12"/>
  <c r="F16" i="11"/>
  <c r="D16" i="12"/>
  <c r="J16" i="11"/>
  <c r="F16" i="12"/>
  <c r="F17" i="11"/>
  <c r="D17" i="12"/>
  <c r="J17" i="11"/>
  <c r="F17" i="12"/>
  <c r="F18" i="11"/>
  <c r="D18" i="12"/>
  <c r="J18" i="11"/>
  <c r="F18" i="12"/>
  <c r="F19" i="11"/>
  <c r="D19" i="12"/>
  <c r="J19" i="11"/>
  <c r="F19" i="12"/>
  <c r="F20" i="11"/>
  <c r="D20" i="12"/>
  <c r="J20" i="11"/>
  <c r="F20" i="12"/>
  <c r="F21" i="11"/>
  <c r="D21" i="12"/>
  <c r="J21" i="11"/>
  <c r="F21" i="12"/>
  <c r="F22" i="11"/>
  <c r="D22" i="12"/>
  <c r="J22" i="11"/>
  <c r="F22" i="12"/>
  <c r="F23" i="11"/>
  <c r="D23" i="12"/>
  <c r="J23" i="11"/>
  <c r="F23" i="12"/>
  <c r="F24" i="11"/>
  <c r="D24" i="12"/>
  <c r="J24" i="11"/>
  <c r="F24" i="12"/>
  <c r="F25" i="11"/>
  <c r="D25" i="12"/>
  <c r="J25" i="11"/>
  <c r="F25" i="12"/>
  <c r="F26" i="11"/>
  <c r="D26" i="12"/>
  <c r="J26" i="11"/>
  <c r="F26" i="12"/>
  <c r="F27" i="11"/>
  <c r="D27" i="12"/>
  <c r="J27" i="11"/>
  <c r="F27" i="12"/>
  <c r="F28" i="11"/>
  <c r="D28" i="12"/>
  <c r="J28" i="11"/>
  <c r="F28" i="12"/>
  <c r="F29" i="11"/>
  <c r="D29" i="12"/>
  <c r="J29" i="11"/>
  <c r="F29" i="12"/>
  <c r="F30" i="11"/>
  <c r="D30" i="12"/>
  <c r="J30" i="11"/>
  <c r="F30" i="12"/>
  <c r="F31" i="11"/>
  <c r="D31" i="12"/>
  <c r="J31" i="11"/>
  <c r="F31" i="12"/>
  <c r="F32" i="11"/>
  <c r="D32" i="12"/>
  <c r="J32" i="11"/>
  <c r="F32" i="12"/>
  <c r="F33" i="11"/>
  <c r="D33" i="12"/>
  <c r="J33" i="11"/>
  <c r="F33" i="12"/>
  <c r="F34" i="11"/>
  <c r="D34" i="12"/>
  <c r="J34" i="11"/>
  <c r="F34" i="12"/>
  <c r="F35" i="11"/>
  <c r="D35" i="12"/>
  <c r="J35" i="11"/>
  <c r="F35" i="12"/>
  <c r="F36" i="11"/>
  <c r="D36" i="12"/>
  <c r="J36" i="11"/>
  <c r="F36" i="12"/>
  <c r="F37" i="11"/>
  <c r="D37" i="12"/>
  <c r="J37" i="11"/>
  <c r="F37" i="12"/>
  <c r="F38" i="11"/>
  <c r="D38" i="12"/>
  <c r="J38" i="11"/>
  <c r="F38" i="12"/>
  <c r="F39" i="11"/>
  <c r="D39" i="12"/>
  <c r="J39" i="11"/>
  <c r="F39" i="12"/>
  <c r="F40" i="11"/>
  <c r="D40" i="12"/>
  <c r="J40" i="11"/>
  <c r="F40" i="12"/>
  <c r="F41" i="11"/>
  <c r="D41" i="12"/>
  <c r="J41" i="11"/>
  <c r="F41" i="12"/>
  <c r="F42" i="11"/>
  <c r="D42" i="12"/>
  <c r="J42" i="11"/>
  <c r="F42" i="12"/>
  <c r="F43" i="11"/>
  <c r="D43" i="12"/>
  <c r="J43" i="11"/>
  <c r="F43" i="12"/>
  <c r="F44" i="11"/>
  <c r="D44" i="12"/>
  <c r="J44" i="11"/>
  <c r="F44" i="12"/>
  <c r="F45" i="11"/>
  <c r="D45" i="12"/>
  <c r="J45" i="11"/>
  <c r="F45" i="12"/>
  <c r="F46" i="11"/>
  <c r="D46" i="12"/>
  <c r="J46" i="11"/>
  <c r="F46" i="12"/>
  <c r="F47" i="11"/>
  <c r="D47" i="12"/>
  <c r="J47" i="11"/>
  <c r="F47" i="12"/>
  <c r="F48" i="11"/>
  <c r="D48" i="12"/>
  <c r="J48" i="11"/>
  <c r="F48" i="12"/>
  <c r="F49" i="11"/>
  <c r="D49" i="12"/>
  <c r="J49" i="11"/>
  <c r="F49" i="12"/>
  <c r="F50" i="11"/>
  <c r="D50" i="12"/>
  <c r="J50" i="11"/>
  <c r="F50" i="12"/>
  <c r="F51" i="11"/>
  <c r="D51" i="12"/>
  <c r="J51" i="11"/>
  <c r="F51" i="12"/>
  <c r="F52" i="11"/>
  <c r="D52" i="12"/>
  <c r="J52" i="11"/>
  <c r="F52" i="12"/>
  <c r="F53" i="11"/>
  <c r="D53" i="12"/>
  <c r="J53" i="11"/>
  <c r="F53" i="12"/>
  <c r="F54" i="11"/>
  <c r="D54" i="12"/>
  <c r="J54" i="11"/>
  <c r="F54" i="12"/>
  <c r="F55" i="11"/>
  <c r="D55" i="12"/>
  <c r="J55" i="11"/>
  <c r="F55" i="12"/>
  <c r="F56" i="11"/>
  <c r="D56" i="12"/>
  <c r="J56" i="11"/>
  <c r="F56" i="12"/>
  <c r="F57" i="11"/>
  <c r="D57" i="12"/>
  <c r="J57" i="11"/>
  <c r="F57" i="12"/>
  <c r="F58" i="11"/>
  <c r="D58" i="12"/>
  <c r="J58" i="11"/>
  <c r="F58" i="12"/>
  <c r="F59" i="11"/>
  <c r="D59" i="12"/>
  <c r="J59" i="11"/>
  <c r="F59" i="12"/>
  <c r="F60" i="11"/>
  <c r="D60" i="12"/>
  <c r="J60" i="11"/>
  <c r="F60" i="12"/>
  <c r="F61" i="11"/>
  <c r="D61" i="12"/>
  <c r="J61" i="11"/>
  <c r="F61" i="12"/>
  <c r="F62" i="11"/>
  <c r="D62" i="12"/>
  <c r="J62" i="11"/>
  <c r="F62" i="12"/>
  <c r="F63" i="11"/>
  <c r="D63" i="12"/>
  <c r="J63" i="11"/>
  <c r="F63" i="12"/>
  <c r="F64" i="11"/>
  <c r="D64" i="12"/>
  <c r="J64" i="11"/>
  <c r="F64" i="12"/>
  <c r="F65" i="11"/>
  <c r="D65" i="12"/>
  <c r="J65" i="11"/>
  <c r="F65" i="12"/>
  <c r="F66" i="11"/>
  <c r="D66" i="12"/>
  <c r="J66" i="11"/>
  <c r="F66" i="12"/>
  <c r="F67" i="11"/>
  <c r="D67" i="12"/>
  <c r="J67" i="11"/>
  <c r="F67" i="12"/>
  <c r="F68" i="11"/>
  <c r="D68" i="12"/>
  <c r="J68" i="11"/>
  <c r="F68" i="12"/>
  <c r="F69" i="11"/>
  <c r="D69" i="12"/>
  <c r="J69" i="11"/>
  <c r="F69" i="12"/>
  <c r="F70" i="11"/>
  <c r="D70" i="12"/>
  <c r="J70" i="11"/>
  <c r="F70" i="12"/>
  <c r="F71" i="11"/>
  <c r="D71" i="12"/>
  <c r="J71" i="11"/>
  <c r="F71" i="12"/>
  <c r="F72" i="11"/>
  <c r="D72" i="12"/>
  <c r="J72" i="11"/>
  <c r="F72" i="12"/>
  <c r="F73" i="11"/>
  <c r="D73" i="12"/>
  <c r="J73" i="11"/>
  <c r="F73" i="12"/>
  <c r="F74" i="11"/>
  <c r="D74" i="12"/>
  <c r="J74" i="11"/>
  <c r="F74" i="12"/>
  <c r="F75" i="11"/>
  <c r="D75" i="12"/>
  <c r="J75" i="11"/>
  <c r="F75" i="12"/>
  <c r="F76" i="11"/>
  <c r="D76" i="12"/>
  <c r="J76" i="11"/>
  <c r="F76" i="12"/>
  <c r="F77" i="11"/>
  <c r="D77" i="12"/>
  <c r="J77" i="11"/>
  <c r="F77" i="12"/>
  <c r="F78" i="11"/>
  <c r="D78" i="12"/>
  <c r="J78" i="11"/>
  <c r="F78" i="12"/>
  <c r="F79" i="11"/>
  <c r="D79" i="12"/>
  <c r="J79" i="11"/>
  <c r="F79" i="12"/>
  <c r="F80" i="11"/>
  <c r="D80" i="12"/>
  <c r="J80" i="11"/>
  <c r="F80" i="12"/>
  <c r="F81" i="11"/>
  <c r="D81" i="12"/>
  <c r="J81" i="11"/>
  <c r="F81" i="12"/>
  <c r="F82" i="11"/>
  <c r="D82" i="12"/>
  <c r="J82" i="11"/>
  <c r="F82" i="12"/>
  <c r="F83" i="11"/>
  <c r="D83" i="12"/>
  <c r="J83" i="11"/>
  <c r="F83" i="12"/>
  <c r="F84" i="11"/>
  <c r="D84" i="12"/>
  <c r="J84" i="11"/>
  <c r="F84" i="12"/>
  <c r="F85" i="11"/>
  <c r="D85" i="12"/>
  <c r="J85" i="11"/>
  <c r="F85" i="12"/>
  <c r="F86" i="11"/>
  <c r="D86" i="12"/>
  <c r="J86" i="11"/>
  <c r="F86" i="12"/>
  <c r="F87" i="11"/>
  <c r="D87" i="12"/>
  <c r="J87" i="11"/>
  <c r="F87" i="12"/>
  <c r="F88" i="11"/>
  <c r="D88" i="12"/>
  <c r="J88" i="11"/>
  <c r="F88" i="12"/>
  <c r="F89" i="11"/>
  <c r="D89" i="12"/>
  <c r="J89" i="11"/>
  <c r="F89" i="12"/>
  <c r="F90" i="11"/>
  <c r="D90" i="12"/>
  <c r="J90" i="11"/>
  <c r="F90" i="12"/>
  <c r="F91" i="11"/>
  <c r="D91" i="12"/>
  <c r="J91" i="11"/>
  <c r="F91" i="12"/>
  <c r="F92" i="11"/>
  <c r="D92" i="12"/>
  <c r="J92" i="11"/>
  <c r="F92" i="12"/>
  <c r="F93" i="11"/>
  <c r="D93" i="12"/>
  <c r="J93" i="11"/>
  <c r="F93" i="12"/>
  <c r="F94" i="11"/>
  <c r="D94" i="12"/>
  <c r="J94" i="11"/>
  <c r="F94" i="12"/>
  <c r="F95" i="11"/>
  <c r="D95" i="12"/>
  <c r="J95" i="11"/>
  <c r="F95" i="12"/>
  <c r="F96" i="11"/>
  <c r="D96" i="12"/>
  <c r="J96" i="11"/>
  <c r="F96" i="12"/>
  <c r="F97" i="11"/>
  <c r="D97" i="12"/>
  <c r="J97" i="11"/>
  <c r="F97" i="12"/>
  <c r="F98" i="11"/>
  <c r="D98" i="12"/>
  <c r="J98" i="11"/>
  <c r="F98" i="12"/>
  <c r="F99" i="11"/>
  <c r="D99" i="12"/>
  <c r="J99" i="11"/>
  <c r="F99" i="12"/>
  <c r="F100" i="11"/>
  <c r="D100" i="12"/>
  <c r="J100" i="11"/>
  <c r="F100" i="12"/>
  <c r="F101" i="11"/>
  <c r="D101" i="12"/>
  <c r="J101" i="11"/>
  <c r="F101" i="12"/>
  <c r="F102" i="11"/>
  <c r="D102" i="12"/>
  <c r="J102" i="11"/>
  <c r="F102" i="12"/>
  <c r="F8" i="16"/>
  <c r="G8" i="16"/>
  <c r="D11" i="16"/>
  <c r="F13" i="16"/>
  <c r="G13" i="16"/>
  <c r="D16" i="16"/>
  <c r="F7" i="18"/>
  <c r="D7" i="22"/>
  <c r="J7" i="18"/>
  <c r="F7" i="22"/>
  <c r="D8" i="18"/>
  <c r="C8" i="22"/>
  <c r="H8" i="18"/>
  <c r="E8" i="22"/>
  <c r="L8" i="18"/>
  <c r="G8" i="22"/>
  <c r="F9" i="18"/>
  <c r="D9" i="22"/>
  <c r="J9" i="18"/>
  <c r="F9" i="22"/>
  <c r="G19" i="2"/>
  <c r="G35" i="2"/>
  <c r="F12" i="4"/>
  <c r="D11" i="6"/>
  <c r="H13" i="4"/>
  <c r="E12" i="6"/>
  <c r="D13" i="6"/>
  <c r="F14" i="4"/>
  <c r="E14" i="6"/>
  <c r="H15" i="4"/>
  <c r="C16" i="6"/>
  <c r="D17" i="4"/>
  <c r="D17" i="6"/>
  <c r="F18" i="4"/>
  <c r="E18" i="6"/>
  <c r="H19" i="4"/>
  <c r="C20" i="6"/>
  <c r="D21" i="4"/>
  <c r="D21" i="6"/>
  <c r="F22" i="4"/>
  <c r="E22" i="6"/>
  <c r="H23" i="4"/>
  <c r="C24" i="6"/>
  <c r="D25" i="4"/>
  <c r="D25" i="6"/>
  <c r="F26" i="4"/>
  <c r="H29" i="4"/>
  <c r="E28" i="6"/>
  <c r="G18" i="2"/>
  <c r="G25" i="2"/>
  <c r="F25" i="2"/>
  <c r="G26" i="2"/>
  <c r="F26" i="2"/>
  <c r="G28" i="2"/>
  <c r="F28" i="2"/>
  <c r="G29" i="2"/>
  <c r="F29" i="2"/>
  <c r="G31" i="2"/>
  <c r="F31" i="2"/>
  <c r="G32" i="2"/>
  <c r="F32" i="2"/>
  <c r="G34" i="2"/>
  <c r="D8" i="3"/>
  <c r="D8" i="4"/>
  <c r="C7" i="6"/>
  <c r="E7" i="6"/>
  <c r="H8" i="4"/>
  <c r="D8" i="6"/>
  <c r="F9" i="4"/>
  <c r="C9" i="6"/>
  <c r="D10" i="4"/>
  <c r="E9" i="6"/>
  <c r="H10" i="4"/>
  <c r="D9" i="9"/>
  <c r="G12" i="9"/>
  <c r="F12" i="9"/>
  <c r="D14" i="9"/>
  <c r="C8" i="12"/>
  <c r="D8" i="11"/>
  <c r="E8" i="12"/>
  <c r="H8" i="11"/>
  <c r="C9" i="12"/>
  <c r="D9" i="11"/>
  <c r="E9" i="12"/>
  <c r="H9" i="11"/>
  <c r="C10" i="12"/>
  <c r="D10" i="11"/>
  <c r="E10" i="12"/>
  <c r="H10" i="11"/>
  <c r="G10" i="16"/>
  <c r="F10" i="16"/>
  <c r="D12" i="16"/>
  <c r="G14" i="16"/>
  <c r="F14" i="16"/>
  <c r="D11" i="22"/>
  <c r="F11" i="18"/>
  <c r="F11" i="22"/>
  <c r="J11" i="18"/>
  <c r="C12" i="22"/>
  <c r="D12" i="18"/>
  <c r="E12" i="22"/>
  <c r="H12" i="18"/>
  <c r="G12" i="22"/>
  <c r="L12" i="18"/>
  <c r="D13" i="22"/>
  <c r="F13" i="18"/>
  <c r="F13" i="22"/>
  <c r="J13" i="18"/>
  <c r="C14" i="22"/>
  <c r="D14" i="18"/>
  <c r="E14" i="22"/>
  <c r="H14" i="18"/>
  <c r="G14" i="22"/>
  <c r="L14" i="18"/>
  <c r="D15" i="22"/>
  <c r="F15" i="18"/>
  <c r="F15" i="22"/>
  <c r="J15" i="18"/>
  <c r="C16" i="22"/>
  <c r="D16" i="18"/>
  <c r="E16" i="22"/>
  <c r="H16" i="18"/>
  <c r="G16" i="22"/>
  <c r="L16" i="18"/>
  <c r="D17" i="22"/>
  <c r="F17" i="18"/>
  <c r="F17" i="22"/>
  <c r="J17" i="18"/>
  <c r="C18" i="22"/>
  <c r="D18" i="18"/>
  <c r="E18" i="22"/>
  <c r="H18" i="18"/>
  <c r="G18" i="22"/>
  <c r="L18" i="18"/>
  <c r="D19" i="22"/>
  <c r="F19" i="18"/>
  <c r="F19" i="22"/>
  <c r="J19" i="18"/>
  <c r="C20" i="22"/>
  <c r="D20" i="18"/>
  <c r="E20" i="22"/>
  <c r="H20" i="18"/>
  <c r="G20" i="22"/>
  <c r="L20" i="18"/>
  <c r="D21" i="22"/>
  <c r="F21" i="18"/>
  <c r="F21" i="22"/>
  <c r="J21" i="18"/>
  <c r="C22" i="22"/>
  <c r="D22" i="18"/>
  <c r="E22" i="22"/>
  <c r="H22" i="18"/>
  <c r="G22" i="22"/>
  <c r="L22" i="18"/>
  <c r="D23" i="22"/>
  <c r="F23" i="18"/>
  <c r="F23" i="22"/>
  <c r="J23" i="18"/>
  <c r="C24" i="22"/>
  <c r="D24" i="18"/>
  <c r="E24" i="22"/>
  <c r="H24" i="18"/>
  <c r="G24" i="22"/>
  <c r="L24" i="18"/>
  <c r="D25" i="22"/>
  <c r="F25" i="18"/>
  <c r="F25" i="22"/>
  <c r="J25" i="18"/>
  <c r="C26" i="22"/>
  <c r="D26" i="18"/>
  <c r="E26" i="22"/>
  <c r="H26" i="18"/>
  <c r="G26" i="22"/>
  <c r="L26" i="18"/>
  <c r="D27" i="22"/>
  <c r="F27" i="18"/>
  <c r="F27" i="22"/>
  <c r="J27" i="18"/>
  <c r="C28" i="22"/>
  <c r="D28" i="18"/>
  <c r="E28" i="22"/>
  <c r="H28" i="18"/>
  <c r="G28" i="22"/>
  <c r="L28" i="18"/>
  <c r="D29" i="22"/>
  <c r="F29" i="18"/>
  <c r="F29" i="22"/>
  <c r="J29" i="18"/>
  <c r="C30" i="22"/>
  <c r="D30" i="18"/>
  <c r="E30" i="22"/>
  <c r="H30" i="18"/>
  <c r="G30" i="22"/>
  <c r="L30" i="18"/>
  <c r="D31" i="22"/>
  <c r="F31" i="18"/>
  <c r="F31" i="22"/>
  <c r="J31" i="18"/>
  <c r="C32" i="22"/>
  <c r="D32" i="18"/>
  <c r="E32" i="22"/>
  <c r="H32" i="18"/>
  <c r="G32" i="22"/>
  <c r="L32" i="18"/>
  <c r="D33" i="22"/>
  <c r="F33" i="18"/>
  <c r="F33" i="22"/>
  <c r="J33" i="18"/>
  <c r="C34" i="22"/>
  <c r="D34" i="18"/>
  <c r="E34" i="22"/>
  <c r="H34" i="18"/>
  <c r="G34" i="22"/>
  <c r="L34" i="18"/>
  <c r="D35" i="22"/>
  <c r="F35" i="18"/>
  <c r="F35" i="22"/>
  <c r="J35" i="18"/>
  <c r="C36" i="22"/>
  <c r="D36" i="18"/>
  <c r="E36" i="22"/>
  <c r="H36" i="18"/>
  <c r="G36" i="22"/>
  <c r="L36" i="18"/>
  <c r="D37" i="22"/>
  <c r="F37" i="18"/>
  <c r="F37" i="22"/>
  <c r="J37" i="18"/>
  <c r="C38" i="22"/>
  <c r="D38" i="18"/>
  <c r="E38" i="22"/>
  <c r="H38" i="18"/>
  <c r="G38" i="22"/>
  <c r="L38" i="18"/>
  <c r="D39" i="22"/>
  <c r="F39" i="18"/>
  <c r="F39" i="22"/>
  <c r="J39" i="18"/>
  <c r="C40" i="22"/>
  <c r="D40" i="18"/>
  <c r="E40" i="22"/>
  <c r="H40" i="18"/>
  <c r="G40" i="22"/>
  <c r="L40" i="18"/>
  <c r="D41" i="22"/>
  <c r="F41" i="18"/>
  <c r="F41" i="22"/>
  <c r="J41" i="18"/>
  <c r="C42" i="22"/>
  <c r="D42" i="18"/>
  <c r="E42" i="22"/>
  <c r="H42" i="18"/>
  <c r="G42" i="22"/>
  <c r="L42" i="18"/>
  <c r="D43" i="22"/>
  <c r="F43" i="18"/>
  <c r="F43" i="22"/>
  <c r="J43" i="18"/>
  <c r="C44" i="22"/>
  <c r="D44" i="18"/>
  <c r="E44" i="22"/>
  <c r="H44" i="18"/>
  <c r="G44" i="22"/>
  <c r="L44" i="18"/>
  <c r="D45" i="22"/>
  <c r="F45" i="18"/>
  <c r="F45" i="22"/>
  <c r="J45" i="18"/>
  <c r="C46" i="22"/>
  <c r="D46" i="18"/>
  <c r="E46" i="22"/>
  <c r="H46" i="18"/>
  <c r="G46" i="22"/>
  <c r="L46" i="18"/>
  <c r="D47" i="22"/>
  <c r="F47" i="18"/>
  <c r="F47" i="22"/>
  <c r="J47" i="18"/>
  <c r="C48" i="22"/>
  <c r="D48" i="18"/>
  <c r="E48" i="22"/>
  <c r="H48" i="18"/>
  <c r="G48" i="22"/>
  <c r="L48" i="18"/>
  <c r="D49" i="22"/>
  <c r="F49" i="18"/>
  <c r="F49" i="22"/>
  <c r="J49" i="18"/>
  <c r="C50" i="22"/>
  <c r="D50" i="18"/>
  <c r="E50" i="22"/>
  <c r="H50" i="18"/>
  <c r="G50" i="22"/>
  <c r="L50" i="18"/>
  <c r="D51" i="22"/>
  <c r="F51" i="18"/>
  <c r="F51" i="22"/>
  <c r="J51" i="18"/>
  <c r="C52" i="22"/>
  <c r="D52" i="18"/>
  <c r="E52" i="22"/>
  <c r="H52" i="18"/>
  <c r="G52" i="22"/>
  <c r="L52" i="18"/>
  <c r="D53" i="22"/>
  <c r="F53" i="18"/>
  <c r="F53" i="22"/>
  <c r="J53" i="18"/>
  <c r="C54" i="22"/>
  <c r="D54" i="18"/>
  <c r="E54" i="22"/>
  <c r="H54" i="18"/>
  <c r="G54" i="22"/>
  <c r="L54" i="18"/>
  <c r="D55" i="22"/>
  <c r="F55" i="18"/>
  <c r="F55" i="22"/>
  <c r="J55" i="18"/>
  <c r="C56" i="22"/>
  <c r="D56" i="18"/>
  <c r="E56" i="22"/>
  <c r="H56" i="18"/>
  <c r="G56" i="22"/>
  <c r="L56" i="18"/>
  <c r="D57" i="22"/>
  <c r="F57" i="18"/>
  <c r="F57" i="22"/>
  <c r="J57" i="18"/>
  <c r="C58" i="22"/>
  <c r="D58" i="18"/>
  <c r="E58" i="22"/>
  <c r="H58" i="18"/>
  <c r="G58" i="22"/>
  <c r="L58" i="18"/>
  <c r="D59" i="22"/>
  <c r="F59" i="18"/>
  <c r="F59" i="22"/>
  <c r="J59" i="18"/>
  <c r="C60" i="22"/>
  <c r="D60" i="18"/>
  <c r="E60" i="22"/>
  <c r="H60" i="18"/>
  <c r="G60" i="22"/>
  <c r="L60" i="18"/>
  <c r="D61" i="22"/>
  <c r="F61" i="18"/>
  <c r="F61" i="22"/>
  <c r="J61" i="18"/>
  <c r="C62" i="22"/>
  <c r="D62" i="18"/>
  <c r="E62" i="22"/>
  <c r="H62" i="18"/>
  <c r="G62" i="22"/>
  <c r="L62" i="18"/>
  <c r="D63" i="22"/>
  <c r="F63" i="18"/>
  <c r="F63" i="22"/>
  <c r="J63" i="18"/>
  <c r="C64" i="22"/>
  <c r="D64" i="18"/>
  <c r="E64" i="22"/>
  <c r="H64" i="18"/>
  <c r="G64" i="22"/>
  <c r="L64" i="18"/>
  <c r="D65" i="22"/>
  <c r="F65" i="18"/>
  <c r="F65" i="22"/>
  <c r="J65" i="18"/>
  <c r="C66" i="22"/>
  <c r="D66" i="18"/>
  <c r="E66" i="22"/>
  <c r="H66" i="18"/>
  <c r="G66" i="22"/>
  <c r="L66" i="18"/>
  <c r="D67" i="22"/>
  <c r="F67" i="18"/>
  <c r="F67" i="22"/>
  <c r="J67" i="18"/>
  <c r="C68" i="22"/>
  <c r="D68" i="18"/>
  <c r="E68" i="22"/>
  <c r="H68" i="18"/>
  <c r="G68" i="22"/>
  <c r="L68" i="18"/>
  <c r="D69" i="22"/>
  <c r="F69" i="18"/>
  <c r="F69" i="22"/>
  <c r="J69" i="18"/>
  <c r="C70" i="22"/>
  <c r="D70" i="18"/>
  <c r="E70" i="22"/>
  <c r="H70" i="18"/>
  <c r="G70" i="22"/>
  <c r="L70" i="18"/>
  <c r="D71" i="22"/>
  <c r="F71" i="18"/>
  <c r="F71" i="22"/>
  <c r="J71" i="18"/>
  <c r="C72" i="22"/>
  <c r="D72" i="18"/>
  <c r="E72" i="22"/>
  <c r="H72" i="18"/>
  <c r="G72" i="22"/>
  <c r="L72" i="18"/>
  <c r="D73" i="22"/>
  <c r="F73" i="18"/>
  <c r="F73" i="22"/>
  <c r="J73" i="18"/>
  <c r="C74" i="22"/>
  <c r="D74" i="18"/>
  <c r="E74" i="22"/>
  <c r="H74" i="18"/>
  <c r="G74" i="22"/>
  <c r="L74" i="18"/>
  <c r="D75" i="22"/>
  <c r="F75" i="18"/>
  <c r="F75" i="22"/>
  <c r="J75" i="18"/>
  <c r="C76" i="22"/>
  <c r="D76" i="18"/>
  <c r="E76" i="22"/>
  <c r="H76" i="18"/>
  <c r="G76" i="22"/>
  <c r="L76" i="18"/>
  <c r="D77" i="22"/>
  <c r="F77" i="18"/>
  <c r="F77" i="22"/>
  <c r="J77" i="18"/>
  <c r="C78" i="22"/>
  <c r="D78" i="18"/>
  <c r="E78" i="22"/>
  <c r="H78" i="18"/>
  <c r="G78" i="22"/>
  <c r="L78" i="18"/>
  <c r="D79" i="22"/>
  <c r="F79" i="18"/>
  <c r="F79" i="22"/>
  <c r="J79" i="18"/>
  <c r="C80" i="22"/>
  <c r="D80" i="18"/>
  <c r="E80" i="22"/>
  <c r="H80" i="18"/>
  <c r="G80" i="22"/>
  <c r="L80" i="18"/>
  <c r="D81" i="22"/>
  <c r="F81" i="18"/>
  <c r="F81" i="22"/>
  <c r="J81" i="18"/>
  <c r="C82" i="22"/>
  <c r="D82" i="18"/>
  <c r="E82" i="22"/>
  <c r="H82" i="18"/>
  <c r="G82" i="22"/>
  <c r="L82" i="18"/>
  <c r="D83" i="22"/>
  <c r="F83" i="18"/>
  <c r="F83" i="22"/>
  <c r="J83" i="18"/>
  <c r="C84" i="22"/>
  <c r="D84" i="18"/>
  <c r="E84" i="22"/>
  <c r="H84" i="18"/>
  <c r="G84" i="22"/>
  <c r="L84" i="18"/>
  <c r="D85" i="22"/>
  <c r="F85" i="18"/>
  <c r="F85" i="22"/>
  <c r="J85" i="18"/>
  <c r="C86" i="22"/>
  <c r="D86" i="18"/>
  <c r="E86" i="22"/>
  <c r="H86" i="18"/>
  <c r="G86" i="22"/>
  <c r="L86" i="18"/>
  <c r="D87" i="22"/>
  <c r="F87" i="18"/>
  <c r="F87" i="22"/>
  <c r="J87" i="18"/>
  <c r="C88" i="22"/>
  <c r="D88" i="18"/>
  <c r="E88" i="22"/>
  <c r="H88" i="18"/>
  <c r="G88" i="22"/>
  <c r="L88" i="18"/>
  <c r="D89" i="22"/>
  <c r="F89" i="18"/>
  <c r="F89" i="22"/>
  <c r="J89" i="18"/>
  <c r="C90" i="22"/>
  <c r="D90" i="18"/>
  <c r="E90" i="22"/>
  <c r="H90" i="18"/>
  <c r="G90" i="22"/>
  <c r="L90" i="18"/>
  <c r="D91" i="22"/>
  <c r="F91" i="18"/>
  <c r="F91" i="22"/>
  <c r="J91" i="18"/>
  <c r="C92" i="22"/>
  <c r="D92" i="18"/>
  <c r="E92" i="22"/>
  <c r="H92" i="18"/>
  <c r="G92" i="22"/>
  <c r="L92" i="18"/>
  <c r="D93" i="22"/>
  <c r="F93" i="18"/>
  <c r="F93" i="22"/>
  <c r="J93" i="18"/>
  <c r="C94" i="22"/>
  <c r="D94" i="18"/>
  <c r="E94" i="22"/>
  <c r="H94" i="18"/>
  <c r="G94" i="22"/>
  <c r="L94" i="18"/>
  <c r="D95" i="22"/>
  <c r="F95" i="18"/>
  <c r="F95" i="22"/>
  <c r="J95" i="18"/>
  <c r="C96" i="22"/>
  <c r="D96" i="18"/>
  <c r="E96" i="22"/>
  <c r="H96" i="18"/>
  <c r="G96" i="22"/>
  <c r="L96" i="18"/>
  <c r="D97" i="22"/>
  <c r="F97" i="18"/>
  <c r="F97" i="22"/>
  <c r="J97" i="18"/>
  <c r="C98" i="22"/>
  <c r="D98" i="18"/>
  <c r="E98" i="22"/>
  <c r="H98" i="18"/>
  <c r="G98" i="22"/>
  <c r="L98" i="18"/>
  <c r="D99" i="22"/>
  <c r="F99" i="18"/>
  <c r="F99" i="22"/>
  <c r="J99" i="18"/>
  <c r="C100" i="22"/>
  <c r="D100" i="18"/>
  <c r="E100" i="22"/>
  <c r="H100" i="18"/>
  <c r="G100" i="22"/>
  <c r="L100" i="18"/>
  <c r="D101" i="22"/>
  <c r="F101" i="18"/>
  <c r="F101" i="22"/>
  <c r="J101" i="18"/>
  <c r="C31" i="32"/>
  <c r="E31" i="32"/>
  <c r="G31" i="32"/>
  <c r="C29" i="28"/>
  <c r="C9" i="34"/>
  <c r="C9" i="33"/>
  <c r="E9" i="34"/>
  <c r="E9" i="33"/>
  <c r="G9" i="34"/>
  <c r="G9" i="33"/>
  <c r="D11" i="34"/>
  <c r="D11" i="33"/>
  <c r="F11" i="33"/>
  <c r="F11" i="34"/>
  <c r="H11" i="34"/>
  <c r="H11" i="33"/>
  <c r="C12" i="32"/>
  <c r="E12" i="32"/>
  <c r="G12" i="32"/>
  <c r="C13" i="34"/>
  <c r="C13" i="33"/>
  <c r="E13" i="34"/>
  <c r="E13" i="33"/>
  <c r="G13" i="34"/>
  <c r="G13" i="33"/>
  <c r="D15" i="34"/>
  <c r="D15" i="33"/>
  <c r="F15" i="33"/>
  <c r="F15" i="34"/>
  <c r="H15" i="34"/>
  <c r="H15" i="33"/>
  <c r="C16" i="32"/>
  <c r="C17" i="34"/>
  <c r="C17" i="33"/>
  <c r="E17" i="34"/>
  <c r="E17" i="33"/>
  <c r="G17" i="34"/>
  <c r="G17" i="33"/>
  <c r="D19" i="34"/>
  <c r="D19" i="33"/>
  <c r="F19" i="33"/>
  <c r="F19" i="34"/>
  <c r="H19" i="34"/>
  <c r="H19" i="33"/>
  <c r="C21" i="34"/>
  <c r="C21" i="33"/>
  <c r="E21" i="34"/>
  <c r="E21" i="33"/>
  <c r="G21" i="34"/>
  <c r="G21" i="33"/>
  <c r="D23" i="34"/>
  <c r="D23" i="33"/>
  <c r="F23" i="33"/>
  <c r="F23" i="34"/>
  <c r="H23" i="34"/>
  <c r="H23" i="33"/>
  <c r="C25" i="34"/>
  <c r="C25" i="33"/>
  <c r="E25" i="34"/>
  <c r="E25" i="33"/>
  <c r="G25" i="34"/>
  <c r="G25" i="33"/>
  <c r="D27" i="34"/>
  <c r="D27" i="33"/>
  <c r="F27" i="33"/>
  <c r="F27" i="34"/>
  <c r="H27" i="34"/>
  <c r="H27" i="33"/>
  <c r="C29" i="34"/>
  <c r="C29" i="33"/>
  <c r="E29" i="34"/>
  <c r="E29" i="33"/>
  <c r="G29" i="34"/>
  <c r="G29" i="33"/>
  <c r="D30" i="32"/>
  <c r="F30" i="32"/>
  <c r="H30" i="32"/>
  <c r="D31" i="34"/>
  <c r="D31" i="33"/>
  <c r="E30" i="31"/>
  <c r="F31" i="34"/>
  <c r="F31" i="33"/>
  <c r="I30" i="31"/>
  <c r="H31" i="34"/>
  <c r="H31" i="33"/>
  <c r="M30" i="31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6"/>
  <c r="C28" i="27" s="1"/>
  <c r="C29" i="27"/>
  <c r="C9" i="32"/>
  <c r="E9" i="32"/>
  <c r="G9" i="32"/>
  <c r="C13" i="32"/>
  <c r="E13" i="32"/>
  <c r="G13" i="32"/>
  <c r="C17" i="32"/>
  <c r="E17" i="32"/>
  <c r="G17" i="32"/>
  <c r="C21" i="32"/>
  <c r="E21" i="32"/>
  <c r="G21" i="32"/>
  <c r="C25" i="32"/>
  <c r="E25" i="32"/>
  <c r="D31" i="32"/>
  <c r="F31" i="32"/>
  <c r="H31" i="32"/>
  <c r="D8" i="28"/>
  <c r="D7" i="27"/>
  <c r="F7" i="26"/>
  <c r="E7" i="26"/>
  <c r="D9" i="28"/>
  <c r="D8" i="27"/>
  <c r="F8" i="26"/>
  <c r="E8" i="26"/>
  <c r="F9" i="26"/>
  <c r="D10" i="28"/>
  <c r="D9" i="27"/>
  <c r="E9" i="26"/>
  <c r="D11" i="28"/>
  <c r="D10" i="27"/>
  <c r="F10" i="26"/>
  <c r="E10" i="26"/>
  <c r="D12" i="28"/>
  <c r="D11" i="27"/>
  <c r="F11" i="26"/>
  <c r="E11" i="26"/>
  <c r="D13" i="28"/>
  <c r="D12" i="27"/>
  <c r="F12" i="26"/>
  <c r="E12" i="26"/>
  <c r="F13" i="26"/>
  <c r="D14" i="28"/>
  <c r="D13" i="27"/>
  <c r="E13" i="26"/>
  <c r="D15" i="28"/>
  <c r="D14" i="27"/>
  <c r="F14" i="26"/>
  <c r="E14" i="26"/>
  <c r="D16" i="28"/>
  <c r="D15" i="27"/>
  <c r="F15" i="26"/>
  <c r="E15" i="26"/>
  <c r="D17" i="28"/>
  <c r="D16" i="27"/>
  <c r="F16" i="26"/>
  <c r="E16" i="26"/>
  <c r="F17" i="26"/>
  <c r="D18" i="28"/>
  <c r="D17" i="27"/>
  <c r="E17" i="26"/>
  <c r="D19" i="28"/>
  <c r="D18" i="27"/>
  <c r="F18" i="26"/>
  <c r="E18" i="26"/>
  <c r="D20" i="28"/>
  <c r="D19" i="27"/>
  <c r="F19" i="26"/>
  <c r="E19" i="26"/>
  <c r="D21" i="28"/>
  <c r="D20" i="27"/>
  <c r="F20" i="26"/>
  <c r="E20" i="26"/>
  <c r="F21" i="26"/>
  <c r="D22" i="28"/>
  <c r="D21" i="27"/>
  <c r="E21" i="26"/>
  <c r="D23" i="28"/>
  <c r="D22" i="27"/>
  <c r="F22" i="26"/>
  <c r="E22" i="26"/>
  <c r="D24" i="28"/>
  <c r="D23" i="27"/>
  <c r="F23" i="26"/>
  <c r="E23" i="26"/>
  <c r="D25" i="28"/>
  <c r="D24" i="27"/>
  <c r="F24" i="26"/>
  <c r="E24" i="26"/>
  <c r="F25" i="26"/>
  <c r="D26" i="28"/>
  <c r="D25" i="27"/>
  <c r="E25" i="26"/>
  <c r="D27" i="28"/>
  <c r="D26" i="27"/>
  <c r="F26" i="26"/>
  <c r="E26" i="26"/>
  <c r="D28" i="28"/>
  <c r="D27" i="27"/>
  <c r="F27" i="26"/>
  <c r="E27" i="26"/>
  <c r="D28" i="26"/>
  <c r="D30" i="28"/>
  <c r="D29" i="27"/>
  <c r="F29" i="26"/>
  <c r="E29" i="26"/>
  <c r="D9" i="33"/>
  <c r="D9" i="34"/>
  <c r="F9" i="34"/>
  <c r="F9" i="33"/>
  <c r="H9" i="33"/>
  <c r="H9" i="34"/>
  <c r="C11" i="34"/>
  <c r="C11" i="33"/>
  <c r="E11" i="34"/>
  <c r="E11" i="33"/>
  <c r="G11" i="34"/>
  <c r="G11" i="33"/>
  <c r="D13" i="33"/>
  <c r="D13" i="34"/>
  <c r="F13" i="34"/>
  <c r="F13" i="33"/>
  <c r="H13" i="33"/>
  <c r="H13" i="34"/>
  <c r="C15" i="34"/>
  <c r="C15" i="33"/>
  <c r="E15" i="34"/>
  <c r="E15" i="33"/>
  <c r="G15" i="34"/>
  <c r="G15" i="33"/>
  <c r="D17" i="33"/>
  <c r="D17" i="34"/>
  <c r="F17" i="34"/>
  <c r="F17" i="33"/>
  <c r="H17" i="33"/>
  <c r="H17" i="34"/>
  <c r="C19" i="34"/>
  <c r="C19" i="33"/>
  <c r="E19" i="34"/>
  <c r="E19" i="33"/>
  <c r="G19" i="34"/>
  <c r="G19" i="33"/>
  <c r="D21" i="33"/>
  <c r="D21" i="34"/>
  <c r="F21" i="34"/>
  <c r="F21" i="33"/>
  <c r="H21" i="33"/>
  <c r="H21" i="34"/>
  <c r="C23" i="34"/>
  <c r="C23" i="33"/>
  <c r="E23" i="34"/>
  <c r="E23" i="33"/>
  <c r="G23" i="34"/>
  <c r="G23" i="33"/>
  <c r="D25" i="33"/>
  <c r="D25" i="34"/>
  <c r="F25" i="34"/>
  <c r="F25" i="33"/>
  <c r="H25" i="33"/>
  <c r="H25" i="34"/>
  <c r="C27" i="34"/>
  <c r="C27" i="33"/>
  <c r="E27" i="34"/>
  <c r="E27" i="33"/>
  <c r="G27" i="34"/>
  <c r="G27" i="33"/>
  <c r="D29" i="33"/>
  <c r="D29" i="34"/>
  <c r="F29" i="34"/>
  <c r="F29" i="33"/>
  <c r="H29" i="33"/>
  <c r="H29" i="34"/>
  <c r="C30" i="32"/>
  <c r="E30" i="32"/>
  <c r="G30" i="32"/>
  <c r="C31" i="33"/>
  <c r="C30" i="31"/>
  <c r="C31" i="34"/>
  <c r="E31" i="34"/>
  <c r="G30" i="31"/>
  <c r="E31" i="33"/>
  <c r="G31" i="33"/>
  <c r="K30" i="31"/>
  <c r="G31" i="34"/>
  <c r="F11" i="36"/>
  <c r="E11" i="36"/>
  <c r="D11" i="36"/>
  <c r="F12" i="36"/>
  <c r="E12" i="36"/>
  <c r="D12" i="36"/>
  <c r="F13" i="36"/>
  <c r="E13" i="36"/>
  <c r="D13" i="36"/>
  <c r="F14" i="36"/>
  <c r="E14" i="36"/>
  <c r="D14" i="36"/>
  <c r="F15" i="36"/>
  <c r="E15" i="36"/>
  <c r="D15" i="36"/>
  <c r="F16" i="36"/>
  <c r="E16" i="36"/>
  <c r="D16" i="36"/>
  <c r="F17" i="36"/>
  <c r="E17" i="36"/>
  <c r="D17" i="36"/>
  <c r="F18" i="36"/>
  <c r="E18" i="36"/>
  <c r="D18" i="36"/>
  <c r="F19" i="36"/>
  <c r="E19" i="36"/>
  <c r="D19" i="36"/>
  <c r="F20" i="36"/>
  <c r="E20" i="36"/>
  <c r="D20" i="36"/>
  <c r="F21" i="36"/>
  <c r="E21" i="36"/>
  <c r="D21" i="36"/>
  <c r="F22" i="36"/>
  <c r="E22" i="36"/>
  <c r="D22" i="36"/>
  <c r="F23" i="36"/>
  <c r="E23" i="36"/>
  <c r="F63" i="36"/>
  <c r="E63" i="36"/>
  <c r="D63" i="36"/>
  <c r="F64" i="36"/>
  <c r="E64" i="36"/>
  <c r="D64" i="36"/>
  <c r="F65" i="36"/>
  <c r="E65" i="36"/>
  <c r="D65" i="36"/>
  <c r="F66" i="36"/>
  <c r="E66" i="36"/>
  <c r="D66" i="36"/>
  <c r="F67" i="36"/>
  <c r="E67" i="36"/>
  <c r="D67" i="36"/>
  <c r="F68" i="36"/>
  <c r="E68" i="36"/>
  <c r="D68" i="36"/>
  <c r="F69" i="36"/>
  <c r="E69" i="36"/>
  <c r="D69" i="36"/>
  <c r="F70" i="36"/>
  <c r="E70" i="36"/>
  <c r="D70" i="36"/>
  <c r="F71" i="36"/>
  <c r="E71" i="36"/>
  <c r="D71" i="36"/>
  <c r="F72" i="36"/>
  <c r="E72" i="36"/>
  <c r="D72" i="36"/>
  <c r="F73" i="36"/>
  <c r="E73" i="36"/>
  <c r="D73" i="36"/>
  <c r="F74" i="36"/>
  <c r="E74" i="36"/>
  <c r="D74" i="36"/>
  <c r="F75" i="36"/>
  <c r="E75" i="36"/>
  <c r="E92" i="36"/>
  <c r="D92" i="36"/>
  <c r="E96" i="36"/>
  <c r="D96" i="36"/>
  <c r="E100" i="36"/>
  <c r="D100" i="36"/>
  <c r="D103" i="36"/>
  <c r="D105" i="36"/>
  <c r="D107" i="36"/>
  <c r="D109" i="36"/>
  <c r="D111" i="36"/>
  <c r="F8" i="38"/>
  <c r="D8" i="39"/>
  <c r="F8" i="39"/>
  <c r="J8" i="38"/>
  <c r="F9" i="38"/>
  <c r="D9" i="39"/>
  <c r="F9" i="39"/>
  <c r="J9" i="38"/>
  <c r="F10" i="38"/>
  <c r="D10" i="39"/>
  <c r="F10" i="39"/>
  <c r="J10" i="38"/>
  <c r="D11" i="41"/>
  <c r="F11" i="40"/>
  <c r="C12" i="41"/>
  <c r="D12" i="40"/>
  <c r="G12" i="41"/>
  <c r="L12" i="40"/>
  <c r="F13" i="41"/>
  <c r="J13" i="40"/>
  <c r="E14" i="41"/>
  <c r="H14" i="40"/>
  <c r="D15" i="41"/>
  <c r="F15" i="40"/>
  <c r="C16" i="41"/>
  <c r="D16" i="40"/>
  <c r="G16" i="41"/>
  <c r="L16" i="40"/>
  <c r="F17" i="41"/>
  <c r="J17" i="40"/>
  <c r="E18" i="41"/>
  <c r="H18" i="40"/>
  <c r="D19" i="41"/>
  <c r="F19" i="40"/>
  <c r="C20" i="41"/>
  <c r="D20" i="40"/>
  <c r="G20" i="41"/>
  <c r="L20" i="40"/>
  <c r="F21" i="41"/>
  <c r="J21" i="40"/>
  <c r="E22" i="41"/>
  <c r="H22" i="40"/>
  <c r="D23" i="41"/>
  <c r="F23" i="40"/>
  <c r="C24" i="41"/>
  <c r="D24" i="40"/>
  <c r="G24" i="41"/>
  <c r="L24" i="40"/>
  <c r="F25" i="41"/>
  <c r="J25" i="40"/>
  <c r="E26" i="41"/>
  <c r="H26" i="40"/>
  <c r="D27" i="41"/>
  <c r="F27" i="40"/>
  <c r="C28" i="41"/>
  <c r="D28" i="40"/>
  <c r="G28" i="41"/>
  <c r="L28" i="40"/>
  <c r="F29" i="41"/>
  <c r="J29" i="40"/>
  <c r="E30" i="41"/>
  <c r="H30" i="40"/>
  <c r="D31" i="41"/>
  <c r="F31" i="40"/>
  <c r="C32" i="41"/>
  <c r="D32" i="40"/>
  <c r="G32" i="41"/>
  <c r="L32" i="40"/>
  <c r="F33" i="41"/>
  <c r="J33" i="40"/>
  <c r="E34" i="41"/>
  <c r="H34" i="40"/>
  <c r="D35" i="41"/>
  <c r="F35" i="40"/>
  <c r="C36" i="41"/>
  <c r="D36" i="40"/>
  <c r="G36" i="41"/>
  <c r="L36" i="40"/>
  <c r="F37" i="41"/>
  <c r="J37" i="40"/>
  <c r="E38" i="41"/>
  <c r="H38" i="40"/>
  <c r="D39" i="41"/>
  <c r="F39" i="40"/>
  <c r="C40" i="41"/>
  <c r="D40" i="40"/>
  <c r="G40" i="41"/>
  <c r="L40" i="40"/>
  <c r="F41" i="41"/>
  <c r="J41" i="40"/>
  <c r="E42" i="41"/>
  <c r="H42" i="40"/>
  <c r="E43" i="41"/>
  <c r="H43" i="40"/>
  <c r="C45" i="41"/>
  <c r="D45" i="40"/>
  <c r="E7" i="36"/>
  <c r="D7" i="36"/>
  <c r="F7" i="36"/>
  <c r="E8" i="36"/>
  <c r="D8" i="36"/>
  <c r="F8" i="36"/>
  <c r="E9" i="36"/>
  <c r="D9" i="36"/>
  <c r="F9" i="36"/>
  <c r="E50" i="36"/>
  <c r="D50" i="36"/>
  <c r="F50" i="36"/>
  <c r="E51" i="36"/>
  <c r="D51" i="36"/>
  <c r="F51" i="36"/>
  <c r="E52" i="36"/>
  <c r="D52" i="36"/>
  <c r="F52" i="36"/>
  <c r="E53" i="36"/>
  <c r="D53" i="36"/>
  <c r="F53" i="36"/>
  <c r="E54" i="36"/>
  <c r="D54" i="36"/>
  <c r="F54" i="36"/>
  <c r="E55" i="36"/>
  <c r="D55" i="36"/>
  <c r="F55" i="36"/>
  <c r="E56" i="36"/>
  <c r="D56" i="36"/>
  <c r="F56" i="36"/>
  <c r="E57" i="36"/>
  <c r="D57" i="36"/>
  <c r="F57" i="36"/>
  <c r="E58" i="36"/>
  <c r="D58" i="36"/>
  <c r="F58" i="36"/>
  <c r="E59" i="36"/>
  <c r="D59" i="36"/>
  <c r="F59" i="36"/>
  <c r="E60" i="36"/>
  <c r="D60" i="36"/>
  <c r="F60" i="36"/>
  <c r="E61" i="36"/>
  <c r="D61" i="36"/>
  <c r="F61" i="36"/>
  <c r="F62" i="36"/>
  <c r="E62" i="36"/>
  <c r="E91" i="36"/>
  <c r="D91" i="36"/>
  <c r="E95" i="36"/>
  <c r="D95" i="36"/>
  <c r="E99" i="36"/>
  <c r="D99" i="36"/>
  <c r="F12" i="38"/>
  <c r="D12" i="39"/>
  <c r="F12" i="39"/>
  <c r="J12" i="38"/>
  <c r="F13" i="38"/>
  <c r="D13" i="39"/>
  <c r="F13" i="39"/>
  <c r="J13" i="38"/>
  <c r="F14" i="38"/>
  <c r="D14" i="39"/>
  <c r="F14" i="39"/>
  <c r="J14" i="38"/>
  <c r="F15" i="38"/>
  <c r="D15" i="39"/>
  <c r="F15" i="39"/>
  <c r="J15" i="38"/>
  <c r="F16" i="38"/>
  <c r="D16" i="39"/>
  <c r="F16" i="39"/>
  <c r="J16" i="38"/>
  <c r="F17" i="38"/>
  <c r="D17" i="39"/>
  <c r="F17" i="39"/>
  <c r="J17" i="38"/>
  <c r="F18" i="38"/>
  <c r="D18" i="39"/>
  <c r="F18" i="39"/>
  <c r="J18" i="38"/>
  <c r="F19" i="38"/>
  <c r="D19" i="39"/>
  <c r="F19" i="39"/>
  <c r="J19" i="38"/>
  <c r="F20" i="38"/>
  <c r="D20" i="39"/>
  <c r="F20" i="39"/>
  <c r="J20" i="38"/>
  <c r="F21" i="38"/>
  <c r="D21" i="39"/>
  <c r="F21" i="39"/>
  <c r="J21" i="38"/>
  <c r="F22" i="38"/>
  <c r="D22" i="39"/>
  <c r="F22" i="39"/>
  <c r="J22" i="38"/>
  <c r="F23" i="38"/>
  <c r="D23" i="39"/>
  <c r="F23" i="39"/>
  <c r="J23" i="38"/>
  <c r="F24" i="38"/>
  <c r="D24" i="39"/>
  <c r="F24" i="39"/>
  <c r="J24" i="38"/>
  <c r="F25" i="38"/>
  <c r="D25" i="39"/>
  <c r="F25" i="39"/>
  <c r="J25" i="38"/>
  <c r="F26" i="38"/>
  <c r="D26" i="39"/>
  <c r="F26" i="39"/>
  <c r="J26" i="38"/>
  <c r="F27" i="38"/>
  <c r="D27" i="39"/>
  <c r="F27" i="39"/>
  <c r="J27" i="38"/>
  <c r="F28" i="38"/>
  <c r="D28" i="39"/>
  <c r="F28" i="39"/>
  <c r="J28" i="38"/>
  <c r="F29" i="38"/>
  <c r="D29" i="39"/>
  <c r="F29" i="39"/>
  <c r="J29" i="38"/>
  <c r="F30" i="38"/>
  <c r="D30" i="39"/>
  <c r="F30" i="39"/>
  <c r="J30" i="38"/>
  <c r="F31" i="38"/>
  <c r="D31" i="39"/>
  <c r="F31" i="39"/>
  <c r="J31" i="38"/>
  <c r="F32" i="38"/>
  <c r="D32" i="39"/>
  <c r="F32" i="39"/>
  <c r="J32" i="38"/>
  <c r="F33" i="38"/>
  <c r="D33" i="39"/>
  <c r="F33" i="39"/>
  <c r="J33" i="38"/>
  <c r="F34" i="38"/>
  <c r="D34" i="39"/>
  <c r="F34" i="39"/>
  <c r="J34" i="38"/>
  <c r="F35" i="38"/>
  <c r="D35" i="39"/>
  <c r="F35" i="39"/>
  <c r="J35" i="38"/>
  <c r="F36" i="38"/>
  <c r="D36" i="39"/>
  <c r="F36" i="39"/>
  <c r="J36" i="38"/>
  <c r="F37" i="38"/>
  <c r="D37" i="39"/>
  <c r="F37" i="39"/>
  <c r="J37" i="38"/>
  <c r="F38" i="38"/>
  <c r="D38" i="39"/>
  <c r="F38" i="39"/>
  <c r="J38" i="38"/>
  <c r="F39" i="38"/>
  <c r="D39" i="39"/>
  <c r="F39" i="39"/>
  <c r="J39" i="38"/>
  <c r="F40" i="38"/>
  <c r="D40" i="39"/>
  <c r="F40" i="39"/>
  <c r="J40" i="38"/>
  <c r="F41" i="38"/>
  <c r="D41" i="39"/>
  <c r="F41" i="39"/>
  <c r="J41" i="38"/>
  <c r="F42" i="38"/>
  <c r="D42" i="39"/>
  <c r="F42" i="39"/>
  <c r="J42" i="38"/>
  <c r="F43" i="38"/>
  <c r="D43" i="39"/>
  <c r="F43" i="39"/>
  <c r="J43" i="38"/>
  <c r="F44" i="38"/>
  <c r="D44" i="39"/>
  <c r="F44" i="39"/>
  <c r="J44" i="38"/>
  <c r="F45" i="38"/>
  <c r="D45" i="39"/>
  <c r="F45" i="39"/>
  <c r="J45" i="38"/>
  <c r="F46" i="38"/>
  <c r="D46" i="39"/>
  <c r="F46" i="39"/>
  <c r="J46" i="38"/>
  <c r="F47" i="38"/>
  <c r="D47" i="39"/>
  <c r="F47" i="39"/>
  <c r="J47" i="38"/>
  <c r="F48" i="38"/>
  <c r="D48" i="39"/>
  <c r="F48" i="39"/>
  <c r="J48" i="38"/>
  <c r="F49" i="38"/>
  <c r="D49" i="39"/>
  <c r="F49" i="39"/>
  <c r="J49" i="38"/>
  <c r="F50" i="38"/>
  <c r="D50" i="39"/>
  <c r="F50" i="39"/>
  <c r="J50" i="38"/>
  <c r="F51" i="38"/>
  <c r="D51" i="39"/>
  <c r="F51" i="39"/>
  <c r="J51" i="38"/>
  <c r="F52" i="38"/>
  <c r="D52" i="39"/>
  <c r="F52" i="39"/>
  <c r="J52" i="38"/>
  <c r="F53" i="38"/>
  <c r="D53" i="39"/>
  <c r="F53" i="39"/>
  <c r="J53" i="38"/>
  <c r="F54" i="38"/>
  <c r="D54" i="39"/>
  <c r="F54" i="39"/>
  <c r="J54" i="38"/>
  <c r="F55" i="38"/>
  <c r="D55" i="39"/>
  <c r="F55" i="39"/>
  <c r="J55" i="38"/>
  <c r="F56" i="38"/>
  <c r="D56" i="39"/>
  <c r="F56" i="39"/>
  <c r="J56" i="38"/>
  <c r="F57" i="38"/>
  <c r="D57" i="39"/>
  <c r="F57" i="39"/>
  <c r="J57" i="38"/>
  <c r="F58" i="38"/>
  <c r="D58" i="39"/>
  <c r="F58" i="39"/>
  <c r="J58" i="38"/>
  <c r="F59" i="38"/>
  <c r="D59" i="39"/>
  <c r="F59" i="39"/>
  <c r="J59" i="38"/>
  <c r="F60" i="38"/>
  <c r="D60" i="39"/>
  <c r="F60" i="39"/>
  <c r="J60" i="38"/>
  <c r="F61" i="38"/>
  <c r="D61" i="39"/>
  <c r="F61" i="39"/>
  <c r="J61" i="38"/>
  <c r="F62" i="38"/>
  <c r="D62" i="39"/>
  <c r="F62" i="39"/>
  <c r="J62" i="38"/>
  <c r="F63" i="38"/>
  <c r="D63" i="39"/>
  <c r="F63" i="39"/>
  <c r="J63" i="38"/>
  <c r="D64" i="39"/>
  <c r="F64" i="38"/>
  <c r="J64" i="38"/>
  <c r="F64" i="39"/>
  <c r="F65" i="38"/>
  <c r="D65" i="39"/>
  <c r="F65" i="39"/>
  <c r="J65" i="38"/>
  <c r="D66" i="39"/>
  <c r="F66" i="38"/>
  <c r="J66" i="38"/>
  <c r="F66" i="39"/>
  <c r="F67" i="38"/>
  <c r="D67" i="39"/>
  <c r="F67" i="39"/>
  <c r="J67" i="38"/>
  <c r="D68" i="39"/>
  <c r="F68" i="38"/>
  <c r="J68" i="38"/>
  <c r="F68" i="39"/>
  <c r="F69" i="38"/>
  <c r="D69" i="39"/>
  <c r="F69" i="39"/>
  <c r="J69" i="38"/>
  <c r="D70" i="39"/>
  <c r="F70" i="38"/>
  <c r="J70" i="38"/>
  <c r="F70" i="39"/>
  <c r="F71" i="38"/>
  <c r="D71" i="39"/>
  <c r="F71" i="39"/>
  <c r="J71" i="38"/>
  <c r="D72" i="39"/>
  <c r="F72" i="38"/>
  <c r="J72" i="38"/>
  <c r="F72" i="39"/>
  <c r="F73" i="38"/>
  <c r="D73" i="39"/>
  <c r="F73" i="39"/>
  <c r="J73" i="38"/>
  <c r="D74" i="39"/>
  <c r="F74" i="38"/>
  <c r="J74" i="38"/>
  <c r="F74" i="39"/>
  <c r="F75" i="38"/>
  <c r="D75" i="39"/>
  <c r="F75" i="39"/>
  <c r="J75" i="38"/>
  <c r="D76" i="39"/>
  <c r="F76" i="38"/>
  <c r="J76" i="38"/>
  <c r="F76" i="39"/>
  <c r="F77" i="38"/>
  <c r="D77" i="39"/>
  <c r="F77" i="39"/>
  <c r="J77" i="38"/>
  <c r="D78" i="39"/>
  <c r="F78" i="38"/>
  <c r="J78" i="38"/>
  <c r="F78" i="39"/>
  <c r="F79" i="38"/>
  <c r="D79" i="39"/>
  <c r="F79" i="39"/>
  <c r="J79" i="38"/>
  <c r="D80" i="39"/>
  <c r="F80" i="38"/>
  <c r="J80" i="38"/>
  <c r="F80" i="39"/>
  <c r="F81" i="38"/>
  <c r="D81" i="39"/>
  <c r="F81" i="39"/>
  <c r="J81" i="38"/>
  <c r="D82" i="39"/>
  <c r="F82" i="38"/>
  <c r="J82" i="38"/>
  <c r="F82" i="39"/>
  <c r="F83" i="38"/>
  <c r="D83" i="39"/>
  <c r="F83" i="39"/>
  <c r="J83" i="38"/>
  <c r="D84" i="39"/>
  <c r="F84" i="38"/>
  <c r="J84" i="38"/>
  <c r="F84" i="39"/>
  <c r="F85" i="38"/>
  <c r="D85" i="39"/>
  <c r="F85" i="39"/>
  <c r="J85" i="38"/>
  <c r="D86" i="39"/>
  <c r="F86" i="38"/>
  <c r="J86" i="38"/>
  <c r="F86" i="39"/>
  <c r="F87" i="38"/>
  <c r="D87" i="39"/>
  <c r="F87" i="39"/>
  <c r="J87" i="38"/>
  <c r="D88" i="39"/>
  <c r="F88" i="38"/>
  <c r="J88" i="38"/>
  <c r="F88" i="39"/>
  <c r="F89" i="38"/>
  <c r="D89" i="39"/>
  <c r="F89" i="39"/>
  <c r="J89" i="38"/>
  <c r="D90" i="39"/>
  <c r="F90" i="38"/>
  <c r="J90" i="38"/>
  <c r="F90" i="39"/>
  <c r="F91" i="38"/>
  <c r="D91" i="39"/>
  <c r="F91" i="39"/>
  <c r="J91" i="38"/>
  <c r="D92" i="39"/>
  <c r="F92" i="38"/>
  <c r="J92" i="38"/>
  <c r="F92" i="39"/>
  <c r="F93" i="38"/>
  <c r="D93" i="39"/>
  <c r="F93" i="39"/>
  <c r="J93" i="38"/>
  <c r="D94" i="39"/>
  <c r="F94" i="38"/>
  <c r="J94" i="38"/>
  <c r="F94" i="39"/>
  <c r="F95" i="38"/>
  <c r="D95" i="39"/>
  <c r="F95" i="39"/>
  <c r="J95" i="38"/>
  <c r="D96" i="39"/>
  <c r="F96" i="38"/>
  <c r="J96" i="38"/>
  <c r="F96" i="39"/>
  <c r="F97" i="38"/>
  <c r="D97" i="39"/>
  <c r="F97" i="39"/>
  <c r="J97" i="38"/>
  <c r="D98" i="39"/>
  <c r="F98" i="38"/>
  <c r="J98" i="38"/>
  <c r="F98" i="39"/>
  <c r="F99" i="38"/>
  <c r="D99" i="39"/>
  <c r="F99" i="39"/>
  <c r="J99" i="38"/>
  <c r="D100" i="39"/>
  <c r="F100" i="38"/>
  <c r="J100" i="38"/>
  <c r="F100" i="39"/>
  <c r="F101" i="38"/>
  <c r="D101" i="39"/>
  <c r="F101" i="39"/>
  <c r="J101" i="38"/>
  <c r="D102" i="39"/>
  <c r="F102" i="38"/>
  <c r="J102" i="38"/>
  <c r="F102" i="39"/>
  <c r="H11" i="40"/>
  <c r="E11" i="41"/>
  <c r="F12" i="40"/>
  <c r="D12" i="41"/>
  <c r="D13" i="40"/>
  <c r="C13" i="41"/>
  <c r="L13" i="40"/>
  <c r="G13" i="41"/>
  <c r="J14" i="40"/>
  <c r="F14" i="41"/>
  <c r="H15" i="40"/>
  <c r="E15" i="41"/>
  <c r="F16" i="40"/>
  <c r="D16" i="41"/>
  <c r="D17" i="40"/>
  <c r="C17" i="41"/>
  <c r="L17" i="40"/>
  <c r="G17" i="41"/>
  <c r="J18" i="40"/>
  <c r="F18" i="41"/>
  <c r="H19" i="40"/>
  <c r="E19" i="41"/>
  <c r="F20" i="40"/>
  <c r="D20" i="41"/>
  <c r="D21" i="40"/>
  <c r="C21" i="41"/>
  <c r="L21" i="40"/>
  <c r="G21" i="41"/>
  <c r="J22" i="40"/>
  <c r="F22" i="41"/>
  <c r="H23" i="40"/>
  <c r="E23" i="41"/>
  <c r="F24" i="40"/>
  <c r="D24" i="41"/>
  <c r="D25" i="40"/>
  <c r="C25" i="41"/>
  <c r="L25" i="40"/>
  <c r="G25" i="41"/>
  <c r="J26" i="40"/>
  <c r="F26" i="41"/>
  <c r="H27" i="40"/>
  <c r="E27" i="41"/>
  <c r="F28" i="40"/>
  <c r="D28" i="41"/>
  <c r="D29" i="40"/>
  <c r="C29" i="41"/>
  <c r="L29" i="40"/>
  <c r="G29" i="41"/>
  <c r="J30" i="40"/>
  <c r="F30" i="41"/>
  <c r="E31" i="41"/>
  <c r="H31" i="40"/>
  <c r="D32" i="41"/>
  <c r="F32" i="40"/>
  <c r="C33" i="41"/>
  <c r="D33" i="40"/>
  <c r="G33" i="41"/>
  <c r="L33" i="40"/>
  <c r="F34" i="41"/>
  <c r="J34" i="40"/>
  <c r="E35" i="41"/>
  <c r="H35" i="40"/>
  <c r="D36" i="41"/>
  <c r="F36" i="40"/>
  <c r="C37" i="41"/>
  <c r="D37" i="40"/>
  <c r="G37" i="41"/>
  <c r="L37" i="40"/>
  <c r="F38" i="41"/>
  <c r="J38" i="40"/>
  <c r="E39" i="41"/>
  <c r="H39" i="40"/>
  <c r="D40" i="41"/>
  <c r="F40" i="40"/>
  <c r="C41" i="41"/>
  <c r="D41" i="40"/>
  <c r="G41" i="41"/>
  <c r="L41" i="40"/>
  <c r="F42" i="41"/>
  <c r="J42" i="40"/>
  <c r="G43" i="41"/>
  <c r="L43" i="40"/>
  <c r="E45" i="41"/>
  <c r="H45" i="40"/>
  <c r="D37" i="36"/>
  <c r="F37" i="36"/>
  <c r="E37" i="36"/>
  <c r="D38" i="36"/>
  <c r="F38" i="36"/>
  <c r="E38" i="36"/>
  <c r="D39" i="36"/>
  <c r="F39" i="36"/>
  <c r="E39" i="36"/>
  <c r="D40" i="36"/>
  <c r="F40" i="36"/>
  <c r="E40" i="36"/>
  <c r="D41" i="36"/>
  <c r="F41" i="36"/>
  <c r="E41" i="36"/>
  <c r="D42" i="36"/>
  <c r="F42" i="36"/>
  <c r="E42" i="36"/>
  <c r="D43" i="36"/>
  <c r="F43" i="36"/>
  <c r="E43" i="36"/>
  <c r="D44" i="36"/>
  <c r="F44" i="36"/>
  <c r="E44" i="36"/>
  <c r="D45" i="36"/>
  <c r="F45" i="36"/>
  <c r="E45" i="36"/>
  <c r="D46" i="36"/>
  <c r="F46" i="36"/>
  <c r="E46" i="36"/>
  <c r="D47" i="36"/>
  <c r="F47" i="36"/>
  <c r="E47" i="36"/>
  <c r="D48" i="36"/>
  <c r="F48" i="36"/>
  <c r="E48" i="36"/>
  <c r="E49" i="36"/>
  <c r="F49" i="36"/>
  <c r="D89" i="36"/>
  <c r="F89" i="36"/>
  <c r="E89" i="36"/>
  <c r="D90" i="36"/>
  <c r="E90" i="36"/>
  <c r="D94" i="36"/>
  <c r="E94" i="36"/>
  <c r="D98" i="36"/>
  <c r="E98" i="36"/>
  <c r="D102" i="36"/>
  <c r="D104" i="36"/>
  <c r="D106" i="36"/>
  <c r="D108" i="36"/>
  <c r="D110" i="36"/>
  <c r="D112" i="36"/>
  <c r="C8" i="39"/>
  <c r="D8" i="38"/>
  <c r="H8" i="38"/>
  <c r="E8" i="39"/>
  <c r="C9" i="39"/>
  <c r="D9" i="38"/>
  <c r="H9" i="38"/>
  <c r="E9" i="39"/>
  <c r="C10" i="39"/>
  <c r="D10" i="38"/>
  <c r="H10" i="38"/>
  <c r="E10" i="39"/>
  <c r="F11" i="41"/>
  <c r="J11" i="40"/>
  <c r="E12" i="41"/>
  <c r="H12" i="40"/>
  <c r="D13" i="41"/>
  <c r="F13" i="40"/>
  <c r="C14" i="41"/>
  <c r="D14" i="40"/>
  <c r="G14" i="41"/>
  <c r="L14" i="40"/>
  <c r="F15" i="41"/>
  <c r="J15" i="40"/>
  <c r="E16" i="41"/>
  <c r="H16" i="40"/>
  <c r="D17" i="41"/>
  <c r="F17" i="40"/>
  <c r="C18" i="41"/>
  <c r="D18" i="40"/>
  <c r="G18" i="41"/>
  <c r="L18" i="40"/>
  <c r="F19" i="41"/>
  <c r="J19" i="40"/>
  <c r="E20" i="41"/>
  <c r="H20" i="40"/>
  <c r="D21" i="41"/>
  <c r="F21" i="40"/>
  <c r="C22" i="41"/>
  <c r="D22" i="40"/>
  <c r="G22" i="41"/>
  <c r="L22" i="40"/>
  <c r="F23" i="41"/>
  <c r="J23" i="40"/>
  <c r="E24" i="41"/>
  <c r="H24" i="40"/>
  <c r="D25" i="41"/>
  <c r="F25" i="40"/>
  <c r="C26" i="41"/>
  <c r="D26" i="40"/>
  <c r="G26" i="41"/>
  <c r="L26" i="40"/>
  <c r="F27" i="41"/>
  <c r="J27" i="40"/>
  <c r="E28" i="41"/>
  <c r="H28" i="40"/>
  <c r="D29" i="41"/>
  <c r="F29" i="40"/>
  <c r="C30" i="41"/>
  <c r="D30" i="40"/>
  <c r="G30" i="41"/>
  <c r="L30" i="40"/>
  <c r="F31" i="41"/>
  <c r="J31" i="40"/>
  <c r="E32" i="41"/>
  <c r="H32" i="40"/>
  <c r="D33" i="41"/>
  <c r="F33" i="40"/>
  <c r="C34" i="41"/>
  <c r="D34" i="40"/>
  <c r="G34" i="41"/>
  <c r="L34" i="40"/>
  <c r="F35" i="41"/>
  <c r="J35" i="40"/>
  <c r="E36" i="41"/>
  <c r="H36" i="40"/>
  <c r="D37" i="41"/>
  <c r="F37" i="40"/>
  <c r="C38" i="41"/>
  <c r="D38" i="40"/>
  <c r="G38" i="41"/>
  <c r="L38" i="40"/>
  <c r="F39" i="41"/>
  <c r="J39" i="40"/>
  <c r="E40" i="41"/>
  <c r="H40" i="40"/>
  <c r="D41" i="41"/>
  <c r="F41" i="40"/>
  <c r="C42" i="41"/>
  <c r="D42" i="40"/>
  <c r="G42" i="41"/>
  <c r="L42" i="40"/>
  <c r="D44" i="41"/>
  <c r="F44" i="40"/>
  <c r="G45" i="41"/>
  <c r="L45" i="40"/>
  <c r="F24" i="36"/>
  <c r="E24" i="36"/>
  <c r="D24" i="36"/>
  <c r="F25" i="36"/>
  <c r="E25" i="36"/>
  <c r="D25" i="36"/>
  <c r="F26" i="36"/>
  <c r="E26" i="36"/>
  <c r="D26" i="36"/>
  <c r="F27" i="36"/>
  <c r="E27" i="36"/>
  <c r="D27" i="36"/>
  <c r="F28" i="36"/>
  <c r="E28" i="36"/>
  <c r="D28" i="36"/>
  <c r="F29" i="36"/>
  <c r="E29" i="36"/>
  <c r="D29" i="36"/>
  <c r="F30" i="36"/>
  <c r="E30" i="36"/>
  <c r="D30" i="36"/>
  <c r="F31" i="36"/>
  <c r="E31" i="36"/>
  <c r="D31" i="36"/>
  <c r="F32" i="36"/>
  <c r="E32" i="36"/>
  <c r="D32" i="36"/>
  <c r="F33" i="36"/>
  <c r="E33" i="36"/>
  <c r="D33" i="36"/>
  <c r="F34" i="36"/>
  <c r="E34" i="36"/>
  <c r="D34" i="36"/>
  <c r="F35" i="36"/>
  <c r="E35" i="36"/>
  <c r="D35" i="36"/>
  <c r="F36" i="36"/>
  <c r="E36" i="36"/>
  <c r="F76" i="36"/>
  <c r="E76" i="36"/>
  <c r="D76" i="36"/>
  <c r="F77" i="36"/>
  <c r="E77" i="36"/>
  <c r="D77" i="36"/>
  <c r="F78" i="36"/>
  <c r="E78" i="36"/>
  <c r="D78" i="36"/>
  <c r="F79" i="36"/>
  <c r="E79" i="36"/>
  <c r="D79" i="36"/>
  <c r="F80" i="36"/>
  <c r="E80" i="36"/>
  <c r="D80" i="36"/>
  <c r="F81" i="36"/>
  <c r="E81" i="36"/>
  <c r="D81" i="36"/>
  <c r="F82" i="36"/>
  <c r="E82" i="36"/>
  <c r="D82" i="36"/>
  <c r="F83" i="36"/>
  <c r="E83" i="36"/>
  <c r="D83" i="36"/>
  <c r="F84" i="36"/>
  <c r="E84" i="36"/>
  <c r="D84" i="36"/>
  <c r="F85" i="36"/>
  <c r="E85" i="36"/>
  <c r="D85" i="36"/>
  <c r="F86" i="36"/>
  <c r="E86" i="36"/>
  <c r="D86" i="36"/>
  <c r="F87" i="36"/>
  <c r="E87" i="36"/>
  <c r="D87" i="36"/>
  <c r="F88" i="36"/>
  <c r="E88" i="36"/>
  <c r="E93" i="36"/>
  <c r="D93" i="36"/>
  <c r="E97" i="36"/>
  <c r="D97" i="36"/>
  <c r="F101" i="36"/>
  <c r="E101" i="36"/>
  <c r="C12" i="39"/>
  <c r="D12" i="38"/>
  <c r="E12" i="39"/>
  <c r="H12" i="38"/>
  <c r="C13" i="39"/>
  <c r="D13" i="38"/>
  <c r="E13" i="39"/>
  <c r="H13" i="38"/>
  <c r="C14" i="39"/>
  <c r="D14" i="38"/>
  <c r="E14" i="39"/>
  <c r="H14" i="38"/>
  <c r="C15" i="39"/>
  <c r="D15" i="38"/>
  <c r="E15" i="39"/>
  <c r="H15" i="38"/>
  <c r="C16" i="39"/>
  <c r="D16" i="38"/>
  <c r="E16" i="39"/>
  <c r="H16" i="38"/>
  <c r="C17" i="39"/>
  <c r="D17" i="38"/>
  <c r="E17" i="39"/>
  <c r="H17" i="38"/>
  <c r="C18" i="39"/>
  <c r="D18" i="38"/>
  <c r="E18" i="39"/>
  <c r="H18" i="38"/>
  <c r="C19" i="39"/>
  <c r="D19" i="38"/>
  <c r="E19" i="39"/>
  <c r="H19" i="38"/>
  <c r="C20" i="39"/>
  <c r="D20" i="38"/>
  <c r="E20" i="39"/>
  <c r="H20" i="38"/>
  <c r="C21" i="39"/>
  <c r="D21" i="38"/>
  <c r="E21" i="39"/>
  <c r="H21" i="38"/>
  <c r="C22" i="39"/>
  <c r="D22" i="38"/>
  <c r="E22" i="39"/>
  <c r="H22" i="38"/>
  <c r="C23" i="39"/>
  <c r="D23" i="38"/>
  <c r="E23" i="39"/>
  <c r="H23" i="38"/>
  <c r="C24" i="39"/>
  <c r="D24" i="38"/>
  <c r="E24" i="39"/>
  <c r="H24" i="38"/>
  <c r="C25" i="39"/>
  <c r="D25" i="38"/>
  <c r="E25" i="39"/>
  <c r="H25" i="38"/>
  <c r="C26" i="39"/>
  <c r="D26" i="38"/>
  <c r="E26" i="39"/>
  <c r="H26" i="38"/>
  <c r="C27" i="39"/>
  <c r="D27" i="38"/>
  <c r="E27" i="39"/>
  <c r="H27" i="38"/>
  <c r="C28" i="39"/>
  <c r="D28" i="38"/>
  <c r="E28" i="39"/>
  <c r="H28" i="38"/>
  <c r="C29" i="39"/>
  <c r="D29" i="38"/>
  <c r="E29" i="39"/>
  <c r="H29" i="38"/>
  <c r="C30" i="39"/>
  <c r="D30" i="38"/>
  <c r="E30" i="39"/>
  <c r="H30" i="38"/>
  <c r="C31" i="39"/>
  <c r="D31" i="38"/>
  <c r="E31" i="39"/>
  <c r="H31" i="38"/>
  <c r="C32" i="39"/>
  <c r="D32" i="38"/>
  <c r="E32" i="39"/>
  <c r="H32" i="38"/>
  <c r="C33" i="39"/>
  <c r="D33" i="38"/>
  <c r="E33" i="39"/>
  <c r="H33" i="38"/>
  <c r="C34" i="39"/>
  <c r="D34" i="38"/>
  <c r="E34" i="39"/>
  <c r="H34" i="38"/>
  <c r="C35" i="39"/>
  <c r="D35" i="38"/>
  <c r="E35" i="39"/>
  <c r="H35" i="38"/>
  <c r="C36" i="39"/>
  <c r="D36" i="38"/>
  <c r="E36" i="39"/>
  <c r="H36" i="38"/>
  <c r="C37" i="39"/>
  <c r="D37" i="38"/>
  <c r="E37" i="39"/>
  <c r="H37" i="38"/>
  <c r="C38" i="39"/>
  <c r="D38" i="38"/>
  <c r="E38" i="39"/>
  <c r="H38" i="38"/>
  <c r="C39" i="39"/>
  <c r="D39" i="38"/>
  <c r="E39" i="39"/>
  <c r="H39" i="38"/>
  <c r="C40" i="39"/>
  <c r="D40" i="38"/>
  <c r="E40" i="39"/>
  <c r="H40" i="38"/>
  <c r="C41" i="39"/>
  <c r="D41" i="38"/>
  <c r="E41" i="39"/>
  <c r="H41" i="38"/>
  <c r="C42" i="39"/>
  <c r="D42" i="38"/>
  <c r="E42" i="39"/>
  <c r="H42" i="38"/>
  <c r="C43" i="39"/>
  <c r="D43" i="38"/>
  <c r="E43" i="39"/>
  <c r="H43" i="38"/>
  <c r="C44" i="39"/>
  <c r="D44" i="38"/>
  <c r="E44" i="39"/>
  <c r="H44" i="38"/>
  <c r="C45" i="39"/>
  <c r="D45" i="38"/>
  <c r="E45" i="39"/>
  <c r="H45" i="38"/>
  <c r="C46" i="39"/>
  <c r="D46" i="38"/>
  <c r="E46" i="39"/>
  <c r="H46" i="38"/>
  <c r="C47" i="39"/>
  <c r="D47" i="38"/>
  <c r="E47" i="39"/>
  <c r="H47" i="38"/>
  <c r="C48" i="39"/>
  <c r="D48" i="38"/>
  <c r="E48" i="39"/>
  <c r="H48" i="38"/>
  <c r="C49" i="39"/>
  <c r="D49" i="38"/>
  <c r="E49" i="39"/>
  <c r="H49" i="38"/>
  <c r="C50" i="39"/>
  <c r="D50" i="38"/>
  <c r="E50" i="39"/>
  <c r="H50" i="38"/>
  <c r="C51" i="39"/>
  <c r="D51" i="38"/>
  <c r="E51" i="39"/>
  <c r="H51" i="38"/>
  <c r="C52" i="39"/>
  <c r="D52" i="38"/>
  <c r="E52" i="39"/>
  <c r="H52" i="38"/>
  <c r="C53" i="39"/>
  <c r="D53" i="38"/>
  <c r="E53" i="39"/>
  <c r="H53" i="38"/>
  <c r="C54" i="39"/>
  <c r="D54" i="38"/>
  <c r="E54" i="39"/>
  <c r="H54" i="38"/>
  <c r="C55" i="39"/>
  <c r="D55" i="38"/>
  <c r="E55" i="39"/>
  <c r="H55" i="38"/>
  <c r="C56" i="39"/>
  <c r="D56" i="38"/>
  <c r="E56" i="39"/>
  <c r="H56" i="38"/>
  <c r="C57" i="39"/>
  <c r="D57" i="38"/>
  <c r="E57" i="39"/>
  <c r="H57" i="38"/>
  <c r="C58" i="39"/>
  <c r="D58" i="38"/>
  <c r="E58" i="39"/>
  <c r="H58" i="38"/>
  <c r="C59" i="39"/>
  <c r="D59" i="38"/>
  <c r="E59" i="39"/>
  <c r="H59" i="38"/>
  <c r="C60" i="39"/>
  <c r="D60" i="38"/>
  <c r="E60" i="39"/>
  <c r="H60" i="38"/>
  <c r="C61" i="39"/>
  <c r="D61" i="38"/>
  <c r="E61" i="39"/>
  <c r="H61" i="38"/>
  <c r="C62" i="39"/>
  <c r="D62" i="38"/>
  <c r="E62" i="39"/>
  <c r="H62" i="38"/>
  <c r="C63" i="39"/>
  <c r="D63" i="38"/>
  <c r="E63" i="39"/>
  <c r="H63" i="38"/>
  <c r="C64" i="39"/>
  <c r="D64" i="38"/>
  <c r="E64" i="39"/>
  <c r="H64" i="38"/>
  <c r="C65" i="39"/>
  <c r="D65" i="38"/>
  <c r="E65" i="39"/>
  <c r="H65" i="38"/>
  <c r="C66" i="39"/>
  <c r="D66" i="38"/>
  <c r="E66" i="39"/>
  <c r="H66" i="38"/>
  <c r="C67" i="39"/>
  <c r="D67" i="38"/>
  <c r="E67" i="39"/>
  <c r="H67" i="38"/>
  <c r="C68" i="39"/>
  <c r="D68" i="38"/>
  <c r="E68" i="39"/>
  <c r="H68" i="38"/>
  <c r="C69" i="39"/>
  <c r="D69" i="38"/>
  <c r="E69" i="39"/>
  <c r="H69" i="38"/>
  <c r="C70" i="39"/>
  <c r="D70" i="38"/>
  <c r="E70" i="39"/>
  <c r="H70" i="38"/>
  <c r="C71" i="39"/>
  <c r="D71" i="38"/>
  <c r="E71" i="39"/>
  <c r="H71" i="38"/>
  <c r="C72" i="39"/>
  <c r="D72" i="38"/>
  <c r="E72" i="39"/>
  <c r="H72" i="38"/>
  <c r="C73" i="39"/>
  <c r="D73" i="38"/>
  <c r="E73" i="39"/>
  <c r="H73" i="38"/>
  <c r="C74" i="39"/>
  <c r="D74" i="38"/>
  <c r="E74" i="39"/>
  <c r="H74" i="38"/>
  <c r="C75" i="39"/>
  <c r="D75" i="38"/>
  <c r="E75" i="39"/>
  <c r="H75" i="38"/>
  <c r="C76" i="39"/>
  <c r="D76" i="38"/>
  <c r="E76" i="39"/>
  <c r="H76" i="38"/>
  <c r="C77" i="39"/>
  <c r="D77" i="38"/>
  <c r="E77" i="39"/>
  <c r="H77" i="38"/>
  <c r="C78" i="39"/>
  <c r="D78" i="38"/>
  <c r="E78" i="39"/>
  <c r="H78" i="38"/>
  <c r="C79" i="39"/>
  <c r="D79" i="38"/>
  <c r="E79" i="39"/>
  <c r="H79" i="38"/>
  <c r="C80" i="39"/>
  <c r="D80" i="38"/>
  <c r="E80" i="39"/>
  <c r="H80" i="38"/>
  <c r="C81" i="39"/>
  <c r="D81" i="38"/>
  <c r="E81" i="39"/>
  <c r="H81" i="38"/>
  <c r="C82" i="39"/>
  <c r="D82" i="38"/>
  <c r="E82" i="39"/>
  <c r="H82" i="38"/>
  <c r="C83" i="39"/>
  <c r="D83" i="38"/>
  <c r="E83" i="39"/>
  <c r="H83" i="38"/>
  <c r="C84" i="39"/>
  <c r="D84" i="38"/>
  <c r="E84" i="39"/>
  <c r="H84" i="38"/>
  <c r="C85" i="39"/>
  <c r="D85" i="38"/>
  <c r="E85" i="39"/>
  <c r="H85" i="38"/>
  <c r="C86" i="39"/>
  <c r="D86" i="38"/>
  <c r="E86" i="39"/>
  <c r="H86" i="38"/>
  <c r="C87" i="39"/>
  <c r="D87" i="38"/>
  <c r="E87" i="39"/>
  <c r="H87" i="38"/>
  <c r="C88" i="39"/>
  <c r="D88" i="38"/>
  <c r="E88" i="39"/>
  <c r="H88" i="38"/>
  <c r="C89" i="39"/>
  <c r="D89" i="38"/>
  <c r="E89" i="39"/>
  <c r="H89" i="38"/>
  <c r="C90" i="39"/>
  <c r="D90" i="38"/>
  <c r="E90" i="39"/>
  <c r="H90" i="38"/>
  <c r="C91" i="39"/>
  <c r="D91" i="38"/>
  <c r="E91" i="39"/>
  <c r="H91" i="38"/>
  <c r="C92" i="39"/>
  <c r="D92" i="38"/>
  <c r="E92" i="39"/>
  <c r="H92" i="38"/>
  <c r="C93" i="39"/>
  <c r="D93" i="38"/>
  <c r="E93" i="39"/>
  <c r="H93" i="38"/>
  <c r="C94" i="39"/>
  <c r="D94" i="38"/>
  <c r="E94" i="39"/>
  <c r="H94" i="38"/>
  <c r="C95" i="39"/>
  <c r="D95" i="38"/>
  <c r="E95" i="39"/>
  <c r="H95" i="38"/>
  <c r="C96" i="39"/>
  <c r="D96" i="38"/>
  <c r="E96" i="39"/>
  <c r="H96" i="38"/>
  <c r="C97" i="39"/>
  <c r="D97" i="38"/>
  <c r="E97" i="39"/>
  <c r="H97" i="38"/>
  <c r="C98" i="39"/>
  <c r="D98" i="38"/>
  <c r="E98" i="39"/>
  <c r="H98" i="38"/>
  <c r="C99" i="39"/>
  <c r="D99" i="38"/>
  <c r="E99" i="39"/>
  <c r="H99" i="38"/>
  <c r="C100" i="39"/>
  <c r="D100" i="38"/>
  <c r="E100" i="39"/>
  <c r="H100" i="38"/>
  <c r="C101" i="39"/>
  <c r="D101" i="38"/>
  <c r="E101" i="39"/>
  <c r="H101" i="38"/>
  <c r="C102" i="39"/>
  <c r="D102" i="38"/>
  <c r="E102" i="39"/>
  <c r="H102" i="38"/>
  <c r="C11" i="41"/>
  <c r="D11" i="40"/>
  <c r="G11" i="41"/>
  <c r="L11" i="40"/>
  <c r="F12" i="41"/>
  <c r="J12" i="40"/>
  <c r="E13" i="41"/>
  <c r="H13" i="40"/>
  <c r="D14" i="41"/>
  <c r="F14" i="40"/>
  <c r="C15" i="41"/>
  <c r="D15" i="40"/>
  <c r="G15" i="41"/>
  <c r="L15" i="40"/>
  <c r="F16" i="41"/>
  <c r="J16" i="40"/>
  <c r="E17" i="41"/>
  <c r="H17" i="40"/>
  <c r="D18" i="41"/>
  <c r="F18" i="40"/>
  <c r="C19" i="41"/>
  <c r="D19" i="40"/>
  <c r="G19" i="41"/>
  <c r="L19" i="40"/>
  <c r="F20" i="41"/>
  <c r="J20" i="40"/>
  <c r="E21" i="41"/>
  <c r="H21" i="40"/>
  <c r="D22" i="41"/>
  <c r="F22" i="40"/>
  <c r="C23" i="41"/>
  <c r="D23" i="40"/>
  <c r="G23" i="41"/>
  <c r="L23" i="40"/>
  <c r="F24" i="41"/>
  <c r="J24" i="40"/>
  <c r="E25" i="41"/>
  <c r="H25" i="40"/>
  <c r="D26" i="41"/>
  <c r="F26" i="40"/>
  <c r="C27" i="41"/>
  <c r="D27" i="40"/>
  <c r="G27" i="41"/>
  <c r="L27" i="40"/>
  <c r="F28" i="41"/>
  <c r="J28" i="40"/>
  <c r="E29" i="41"/>
  <c r="H29" i="40"/>
  <c r="D30" i="41"/>
  <c r="F30" i="40"/>
  <c r="C31" i="41"/>
  <c r="D31" i="40"/>
  <c r="G31" i="41"/>
  <c r="L31" i="40"/>
  <c r="F32" i="41"/>
  <c r="J32" i="40"/>
  <c r="E33" i="41"/>
  <c r="H33" i="40"/>
  <c r="D34" i="41"/>
  <c r="F34" i="40"/>
  <c r="C35" i="41"/>
  <c r="D35" i="40"/>
  <c r="G35" i="41"/>
  <c r="L35" i="40"/>
  <c r="F36" i="41"/>
  <c r="J36" i="40"/>
  <c r="E37" i="41"/>
  <c r="H37" i="40"/>
  <c r="D38" i="41"/>
  <c r="F38" i="40"/>
  <c r="C39" i="41"/>
  <c r="D39" i="40"/>
  <c r="G39" i="41"/>
  <c r="L39" i="40"/>
  <c r="F40" i="41"/>
  <c r="J40" i="40"/>
  <c r="E41" i="41"/>
  <c r="H41" i="40"/>
  <c r="D42" i="41"/>
  <c r="F42" i="40"/>
  <c r="C43" i="41"/>
  <c r="D43" i="40"/>
  <c r="F44" i="41"/>
  <c r="J44" i="40"/>
  <c r="D46" i="41"/>
  <c r="F46" i="40"/>
  <c r="C7" i="41"/>
  <c r="D7" i="40"/>
  <c r="E7" i="41"/>
  <c r="H7" i="40"/>
  <c r="G7" i="41"/>
  <c r="L7" i="40"/>
  <c r="D8" i="41"/>
  <c r="F8" i="40"/>
  <c r="F8" i="41"/>
  <c r="J8" i="40"/>
  <c r="C9" i="41"/>
  <c r="D9" i="40"/>
  <c r="E9" i="41"/>
  <c r="H9" i="40"/>
  <c r="G9" i="41"/>
  <c r="L9" i="40"/>
  <c r="F46" i="41"/>
  <c r="J46" i="40"/>
  <c r="C47" i="41"/>
  <c r="D47" i="40"/>
  <c r="E47" i="41"/>
  <c r="H47" i="40"/>
  <c r="G47" i="41"/>
  <c r="L47" i="40"/>
  <c r="D48" i="41"/>
  <c r="F48" i="40"/>
  <c r="F48" i="41"/>
  <c r="J48" i="40"/>
  <c r="C49" i="41"/>
  <c r="D49" i="40"/>
  <c r="E49" i="41"/>
  <c r="H49" i="40"/>
  <c r="G49" i="41"/>
  <c r="L49" i="40"/>
  <c r="D50" i="41"/>
  <c r="F50" i="40"/>
  <c r="F50" i="41"/>
  <c r="J50" i="40"/>
  <c r="C51" i="41"/>
  <c r="D51" i="40"/>
  <c r="E51" i="41"/>
  <c r="H51" i="40"/>
  <c r="G51" i="41"/>
  <c r="L51" i="40"/>
  <c r="D52" i="41"/>
  <c r="F52" i="40"/>
  <c r="F52" i="41"/>
  <c r="J52" i="40"/>
  <c r="C53" i="41"/>
  <c r="D53" i="40"/>
  <c r="E53" i="41"/>
  <c r="H53" i="40"/>
  <c r="G53" i="41"/>
  <c r="L53" i="40"/>
  <c r="D54" i="41"/>
  <c r="F54" i="40"/>
  <c r="F54" i="41"/>
  <c r="J54" i="40"/>
  <c r="C55" i="41"/>
  <c r="D55" i="40"/>
  <c r="E55" i="41"/>
  <c r="H55" i="40"/>
  <c r="G55" i="41"/>
  <c r="L55" i="40"/>
  <c r="D56" i="41"/>
  <c r="F56" i="40"/>
  <c r="F56" i="41"/>
  <c r="J56" i="40"/>
  <c r="C57" i="41"/>
  <c r="D57" i="40"/>
  <c r="E57" i="41"/>
  <c r="H57" i="40"/>
  <c r="G57" i="41"/>
  <c r="L57" i="40"/>
  <c r="D58" i="41"/>
  <c r="F58" i="40"/>
  <c r="F58" i="41"/>
  <c r="J58" i="40"/>
  <c r="C59" i="41"/>
  <c r="D59" i="40"/>
  <c r="E59" i="41"/>
  <c r="H59" i="40"/>
  <c r="G59" i="41"/>
  <c r="L59" i="40"/>
  <c r="D60" i="41"/>
  <c r="F60" i="40"/>
  <c r="F60" i="41"/>
  <c r="J60" i="40"/>
  <c r="C61" i="41"/>
  <c r="D61" i="40"/>
  <c r="E61" i="41"/>
  <c r="H61" i="40"/>
  <c r="G61" i="41"/>
  <c r="L61" i="40"/>
  <c r="D62" i="41"/>
  <c r="F62" i="40"/>
  <c r="F62" i="41"/>
  <c r="J62" i="40"/>
  <c r="C63" i="41"/>
  <c r="D63" i="40"/>
  <c r="E63" i="41"/>
  <c r="H63" i="40"/>
  <c r="G63" i="41"/>
  <c r="L63" i="40"/>
  <c r="D64" i="41"/>
  <c r="F64" i="40"/>
  <c r="F64" i="41"/>
  <c r="J64" i="40"/>
  <c r="C65" i="41"/>
  <c r="D65" i="40"/>
  <c r="E65" i="41"/>
  <c r="H65" i="40"/>
  <c r="G65" i="41"/>
  <c r="L65" i="40"/>
  <c r="D66" i="41"/>
  <c r="F66" i="40"/>
  <c r="F66" i="41"/>
  <c r="J66" i="40"/>
  <c r="C67" i="41"/>
  <c r="D67" i="40"/>
  <c r="E67" i="41"/>
  <c r="H67" i="40"/>
  <c r="G67" i="41"/>
  <c r="L67" i="40"/>
  <c r="D68" i="41"/>
  <c r="F68" i="40"/>
  <c r="F68" i="41"/>
  <c r="J68" i="40"/>
  <c r="C69" i="41"/>
  <c r="D69" i="40"/>
  <c r="E69" i="41"/>
  <c r="H69" i="40"/>
  <c r="G69" i="41"/>
  <c r="L69" i="40"/>
  <c r="D70" i="41"/>
  <c r="F70" i="40"/>
  <c r="F70" i="41"/>
  <c r="J70" i="40"/>
  <c r="C71" i="41"/>
  <c r="D71" i="40"/>
  <c r="E71" i="41"/>
  <c r="H71" i="40"/>
  <c r="G71" i="41"/>
  <c r="L71" i="40"/>
  <c r="D72" i="41"/>
  <c r="F72" i="40"/>
  <c r="F72" i="41"/>
  <c r="J72" i="40"/>
  <c r="C73" i="41"/>
  <c r="D73" i="40"/>
  <c r="E73" i="41"/>
  <c r="H73" i="40"/>
  <c r="G73" i="41"/>
  <c r="L73" i="40"/>
  <c r="D74" i="41"/>
  <c r="F74" i="40"/>
  <c r="F74" i="41"/>
  <c r="J74" i="40"/>
  <c r="C75" i="41"/>
  <c r="D75" i="40"/>
  <c r="E75" i="41"/>
  <c r="H75" i="40"/>
  <c r="G75" i="41"/>
  <c r="L75" i="40"/>
  <c r="D76" i="41"/>
  <c r="F76" i="40"/>
  <c r="F76" i="41"/>
  <c r="J76" i="40"/>
  <c r="C77" i="41"/>
  <c r="D77" i="40"/>
  <c r="E77" i="41"/>
  <c r="H77" i="40"/>
  <c r="G77" i="41"/>
  <c r="L77" i="40"/>
  <c r="D78" i="41"/>
  <c r="F78" i="40"/>
  <c r="F78" i="41"/>
  <c r="J78" i="40"/>
  <c r="C79" i="41"/>
  <c r="D79" i="40"/>
  <c r="E79" i="41"/>
  <c r="H79" i="40"/>
  <c r="G79" i="41"/>
  <c r="L79" i="40"/>
  <c r="D80" i="41"/>
  <c r="F80" i="40"/>
  <c r="F80" i="41"/>
  <c r="J80" i="40"/>
  <c r="C81" i="41"/>
  <c r="D81" i="40"/>
  <c r="E81" i="41"/>
  <c r="H81" i="40"/>
  <c r="G81" i="41"/>
  <c r="L81" i="40"/>
  <c r="D82" i="41"/>
  <c r="F82" i="40"/>
  <c r="F82" i="41"/>
  <c r="J82" i="40"/>
  <c r="C83" i="41"/>
  <c r="D83" i="40"/>
  <c r="E83" i="41"/>
  <c r="H83" i="40"/>
  <c r="G83" i="41"/>
  <c r="L83" i="40"/>
  <c r="D84" i="41"/>
  <c r="F84" i="40"/>
  <c r="F84" i="41"/>
  <c r="J84" i="40"/>
  <c r="C85" i="41"/>
  <c r="D85" i="40"/>
  <c r="E85" i="41"/>
  <c r="H85" i="40"/>
  <c r="G85" i="41"/>
  <c r="L85" i="40"/>
  <c r="D86" i="41"/>
  <c r="F86" i="40"/>
  <c r="F86" i="41"/>
  <c r="J86" i="40"/>
  <c r="C87" i="41"/>
  <c r="D87" i="40"/>
  <c r="E87" i="41"/>
  <c r="H87" i="40"/>
  <c r="G87" i="41"/>
  <c r="L87" i="40"/>
  <c r="D88" i="41"/>
  <c r="F88" i="40"/>
  <c r="F88" i="41"/>
  <c r="J88" i="40"/>
  <c r="C89" i="41"/>
  <c r="D89" i="40"/>
  <c r="E89" i="41"/>
  <c r="H89" i="40"/>
  <c r="G89" i="41"/>
  <c r="L89" i="40"/>
  <c r="D90" i="41"/>
  <c r="F90" i="40"/>
  <c r="F90" i="41"/>
  <c r="J90" i="40"/>
  <c r="C91" i="41"/>
  <c r="D91" i="40"/>
  <c r="E91" i="41"/>
  <c r="H91" i="40"/>
  <c r="G91" i="41"/>
  <c r="L91" i="40"/>
  <c r="D92" i="41"/>
  <c r="F92" i="40"/>
  <c r="F92" i="41"/>
  <c r="J92" i="40"/>
  <c r="C93" i="41"/>
  <c r="D93" i="40"/>
  <c r="E93" i="41"/>
  <c r="H93" i="40"/>
  <c r="G93" i="41"/>
  <c r="L93" i="40"/>
  <c r="D94" i="41"/>
  <c r="F94" i="40"/>
  <c r="F94" i="41"/>
  <c r="J94" i="40"/>
  <c r="C95" i="41"/>
  <c r="D95" i="40"/>
  <c r="E95" i="41"/>
  <c r="H95" i="40"/>
  <c r="G95" i="41"/>
  <c r="L95" i="40"/>
  <c r="D96" i="41"/>
  <c r="F96" i="40"/>
  <c r="F96" i="41"/>
  <c r="J96" i="40"/>
  <c r="C97" i="41"/>
  <c r="D97" i="40"/>
  <c r="E97" i="41"/>
  <c r="H97" i="40"/>
  <c r="G97" i="41"/>
  <c r="L97" i="40"/>
  <c r="D98" i="41"/>
  <c r="F98" i="40"/>
  <c r="F98" i="41"/>
  <c r="J98" i="40"/>
  <c r="C99" i="41"/>
  <c r="D99" i="40"/>
  <c r="E99" i="41"/>
  <c r="H99" i="40"/>
  <c r="G99" i="41"/>
  <c r="L99" i="40"/>
  <c r="D100" i="41"/>
  <c r="F100" i="40"/>
  <c r="F100" i="41"/>
  <c r="J100" i="40"/>
  <c r="C101" i="41"/>
  <c r="D101" i="40"/>
  <c r="E101" i="41"/>
  <c r="H101" i="40"/>
  <c r="G101" i="41"/>
  <c r="L101" i="40"/>
  <c r="D7" i="41"/>
  <c r="F7" i="40"/>
  <c r="F7" i="41"/>
  <c r="J7" i="40"/>
  <c r="C8" i="41"/>
  <c r="D8" i="40"/>
  <c r="E8" i="41"/>
  <c r="H8" i="40"/>
  <c r="G8" i="41"/>
  <c r="L8" i="40"/>
  <c r="D9" i="41"/>
  <c r="F9" i="40"/>
  <c r="F9" i="41"/>
  <c r="J9" i="40"/>
  <c r="D43" i="41"/>
  <c r="F43" i="40"/>
  <c r="F43" i="41"/>
  <c r="J43" i="40"/>
  <c r="C44" i="41"/>
  <c r="D44" i="40"/>
  <c r="E44" i="41"/>
  <c r="H44" i="40"/>
  <c r="G44" i="41"/>
  <c r="L44" i="40"/>
  <c r="D45" i="41"/>
  <c r="F45" i="40"/>
  <c r="F45" i="41"/>
  <c r="J45" i="40"/>
  <c r="C46" i="41"/>
  <c r="D46" i="40"/>
  <c r="E46" i="41"/>
  <c r="H46" i="40"/>
  <c r="G46" i="41"/>
  <c r="L46" i="40"/>
  <c r="D47" i="41"/>
  <c r="F47" i="40"/>
  <c r="F47" i="41"/>
  <c r="J47" i="40"/>
  <c r="C48" i="41"/>
  <c r="D48" i="40"/>
  <c r="E48" i="41"/>
  <c r="H48" i="40"/>
  <c r="G48" i="41"/>
  <c r="L48" i="40"/>
  <c r="D49" i="41"/>
  <c r="F49" i="40"/>
  <c r="F49" i="41"/>
  <c r="J49" i="40"/>
  <c r="C50" i="41"/>
  <c r="D50" i="40"/>
  <c r="E50" i="41"/>
  <c r="H50" i="40"/>
  <c r="G50" i="41"/>
  <c r="L50" i="40"/>
  <c r="D51" i="41"/>
  <c r="F51" i="40"/>
  <c r="F51" i="41"/>
  <c r="J51" i="40"/>
  <c r="C52" i="41"/>
  <c r="D52" i="40"/>
  <c r="E52" i="41"/>
  <c r="H52" i="40"/>
  <c r="G52" i="41"/>
  <c r="L52" i="40"/>
  <c r="D53" i="41"/>
  <c r="F53" i="40"/>
  <c r="F53" i="41"/>
  <c r="J53" i="40"/>
  <c r="C54" i="41"/>
  <c r="D54" i="40"/>
  <c r="E54" i="41"/>
  <c r="H54" i="40"/>
  <c r="G54" i="41"/>
  <c r="L54" i="40"/>
  <c r="D55" i="41"/>
  <c r="F55" i="40"/>
  <c r="F55" i="41"/>
  <c r="J55" i="40"/>
  <c r="C56" i="41"/>
  <c r="D56" i="40"/>
  <c r="E56" i="41"/>
  <c r="H56" i="40"/>
  <c r="G56" i="41"/>
  <c r="L56" i="40"/>
  <c r="D57" i="41"/>
  <c r="F57" i="40"/>
  <c r="F57" i="41"/>
  <c r="J57" i="40"/>
  <c r="C58" i="41"/>
  <c r="D58" i="40"/>
  <c r="E58" i="41"/>
  <c r="H58" i="40"/>
  <c r="G58" i="41"/>
  <c r="L58" i="40"/>
  <c r="D59" i="41"/>
  <c r="F59" i="40"/>
  <c r="F59" i="41"/>
  <c r="J59" i="40"/>
  <c r="C60" i="41"/>
  <c r="D60" i="40"/>
  <c r="E60" i="41"/>
  <c r="H60" i="40"/>
  <c r="G60" i="41"/>
  <c r="L60" i="40"/>
  <c r="D61" i="41"/>
  <c r="F61" i="40"/>
  <c r="F61" i="41"/>
  <c r="J61" i="40"/>
  <c r="C62" i="41"/>
  <c r="D62" i="40"/>
  <c r="E62" i="41"/>
  <c r="H62" i="40"/>
  <c r="G62" i="41"/>
  <c r="L62" i="40"/>
  <c r="D63" i="41"/>
  <c r="F63" i="40"/>
  <c r="F63" i="41"/>
  <c r="J63" i="40"/>
  <c r="C64" i="41"/>
  <c r="D64" i="40"/>
  <c r="E64" i="41"/>
  <c r="H64" i="40"/>
  <c r="G64" i="41"/>
  <c r="L64" i="40"/>
  <c r="D65" i="41"/>
  <c r="F65" i="40"/>
  <c r="F65" i="41"/>
  <c r="J65" i="40"/>
  <c r="C66" i="41"/>
  <c r="D66" i="40"/>
  <c r="E66" i="41"/>
  <c r="H66" i="40"/>
  <c r="G66" i="41"/>
  <c r="L66" i="40"/>
  <c r="D67" i="41"/>
  <c r="F67" i="40"/>
  <c r="F67" i="41"/>
  <c r="J67" i="40"/>
  <c r="C68" i="41"/>
  <c r="D68" i="40"/>
  <c r="E68" i="41"/>
  <c r="H68" i="40"/>
  <c r="G68" i="41"/>
  <c r="L68" i="40"/>
  <c r="D69" i="41"/>
  <c r="F69" i="40"/>
  <c r="F69" i="41"/>
  <c r="J69" i="40"/>
  <c r="C70" i="41"/>
  <c r="D70" i="40"/>
  <c r="E70" i="41"/>
  <c r="H70" i="40"/>
  <c r="G70" i="41"/>
  <c r="L70" i="40"/>
  <c r="D71" i="41"/>
  <c r="F71" i="40"/>
  <c r="F71" i="41"/>
  <c r="J71" i="40"/>
  <c r="C72" i="41"/>
  <c r="D72" i="40"/>
  <c r="E72" i="41"/>
  <c r="H72" i="40"/>
  <c r="G72" i="41"/>
  <c r="L72" i="40"/>
  <c r="D73" i="41"/>
  <c r="F73" i="40"/>
  <c r="F73" i="41"/>
  <c r="J73" i="40"/>
  <c r="C74" i="41"/>
  <c r="D74" i="40"/>
  <c r="E74" i="41"/>
  <c r="H74" i="40"/>
  <c r="G74" i="41"/>
  <c r="L74" i="40"/>
  <c r="D75" i="41"/>
  <c r="F75" i="40"/>
  <c r="F75" i="41"/>
  <c r="J75" i="40"/>
  <c r="C76" i="41"/>
  <c r="D76" i="40"/>
  <c r="E76" i="41"/>
  <c r="H76" i="40"/>
  <c r="G76" i="41"/>
  <c r="L76" i="40"/>
  <c r="D77" i="41"/>
  <c r="F77" i="40"/>
  <c r="F77" i="41"/>
  <c r="J77" i="40"/>
  <c r="C78" i="41"/>
  <c r="D78" i="40"/>
  <c r="E78" i="41"/>
  <c r="H78" i="40"/>
  <c r="G78" i="41"/>
  <c r="L78" i="40"/>
  <c r="D79" i="41"/>
  <c r="F79" i="40"/>
  <c r="F79" i="41"/>
  <c r="J79" i="40"/>
  <c r="C80" i="41"/>
  <c r="D80" i="40"/>
  <c r="E80" i="41"/>
  <c r="H80" i="40"/>
  <c r="G80" i="41"/>
  <c r="L80" i="40"/>
  <c r="D81" i="41"/>
  <c r="F81" i="40"/>
  <c r="F81" i="41"/>
  <c r="J81" i="40"/>
  <c r="C82" i="41"/>
  <c r="D82" i="40"/>
  <c r="E82" i="41"/>
  <c r="H82" i="40"/>
  <c r="G82" i="41"/>
  <c r="L82" i="40"/>
  <c r="D83" i="41"/>
  <c r="F83" i="40"/>
  <c r="F83" i="41"/>
  <c r="J83" i="40"/>
  <c r="C84" i="41"/>
  <c r="D84" i="40"/>
  <c r="E84" i="41"/>
  <c r="H84" i="40"/>
  <c r="G84" i="41"/>
  <c r="L84" i="40"/>
  <c r="D85" i="41"/>
  <c r="F85" i="40"/>
  <c r="F85" i="41"/>
  <c r="J85" i="40"/>
  <c r="C86" i="41"/>
  <c r="D86" i="40"/>
  <c r="E86" i="41"/>
  <c r="H86" i="40"/>
  <c r="G86" i="41"/>
  <c r="L86" i="40"/>
  <c r="D87" i="41"/>
  <c r="F87" i="40"/>
  <c r="F87" i="41"/>
  <c r="J87" i="40"/>
  <c r="C88" i="41"/>
  <c r="D88" i="40"/>
  <c r="E88" i="41"/>
  <c r="H88" i="40"/>
  <c r="G88" i="41"/>
  <c r="L88" i="40"/>
  <c r="D89" i="41"/>
  <c r="F89" i="40"/>
  <c r="F89" i="41"/>
  <c r="J89" i="40"/>
  <c r="C90" i="41"/>
  <c r="D90" i="40"/>
  <c r="E90" i="41"/>
  <c r="H90" i="40"/>
  <c r="G90" i="41"/>
  <c r="L90" i="40"/>
  <c r="D91" i="41"/>
  <c r="F91" i="40"/>
  <c r="F91" i="41"/>
  <c r="J91" i="40"/>
  <c r="C92" i="41"/>
  <c r="D92" i="40"/>
  <c r="E92" i="41"/>
  <c r="H92" i="40"/>
  <c r="G92" i="41"/>
  <c r="L92" i="40"/>
  <c r="D93" i="41"/>
  <c r="F93" i="40"/>
  <c r="F93" i="41"/>
  <c r="J93" i="40"/>
  <c r="C94" i="41"/>
  <c r="D94" i="40"/>
  <c r="E94" i="41"/>
  <c r="H94" i="40"/>
  <c r="G94" i="41"/>
  <c r="L94" i="40"/>
  <c r="D95" i="41"/>
  <c r="F95" i="40"/>
  <c r="F95" i="41"/>
  <c r="J95" i="40"/>
  <c r="C96" i="41"/>
  <c r="D96" i="40"/>
  <c r="E96" i="41"/>
  <c r="H96" i="40"/>
  <c r="G96" i="41"/>
  <c r="L96" i="40"/>
  <c r="D97" i="41"/>
  <c r="F97" i="40"/>
  <c r="F97" i="41"/>
  <c r="J97" i="40"/>
  <c r="C98" i="41"/>
  <c r="D98" i="40"/>
  <c r="E98" i="41"/>
  <c r="H98" i="40"/>
  <c r="G98" i="41"/>
  <c r="L98" i="40"/>
  <c r="D99" i="41"/>
  <c r="F99" i="40"/>
  <c r="F99" i="41"/>
  <c r="J99" i="40"/>
  <c r="C100" i="41"/>
  <c r="D100" i="40"/>
  <c r="E100" i="41"/>
  <c r="H100" i="40"/>
  <c r="G100" i="41"/>
  <c r="L100" i="40"/>
  <c r="D101" i="41"/>
  <c r="F101" i="40"/>
  <c r="F101" i="41"/>
  <c r="J101" i="40"/>
  <c r="G8" i="42"/>
  <c r="F8" i="42"/>
  <c r="G10" i="43"/>
  <c r="F10" i="43"/>
  <c r="D12" i="43"/>
  <c r="G14" i="43"/>
  <c r="F14" i="43"/>
  <c r="F37" i="45"/>
  <c r="E37" i="45"/>
  <c r="D37" i="45"/>
  <c r="F38" i="45"/>
  <c r="E38" i="45"/>
  <c r="D38" i="45"/>
  <c r="F39" i="45"/>
  <c r="E39" i="45"/>
  <c r="D39" i="45"/>
  <c r="F40" i="45"/>
  <c r="E40" i="45"/>
  <c r="D40" i="45"/>
  <c r="F41" i="45"/>
  <c r="E41" i="45"/>
  <c r="D41" i="45"/>
  <c r="F42" i="45"/>
  <c r="E42" i="45"/>
  <c r="D42" i="45"/>
  <c r="F43" i="45"/>
  <c r="E43" i="45"/>
  <c r="D43" i="45"/>
  <c r="F44" i="45"/>
  <c r="E44" i="45"/>
  <c r="D44" i="45"/>
  <c r="F45" i="45"/>
  <c r="E45" i="45"/>
  <c r="D45" i="45"/>
  <c r="F46" i="45"/>
  <c r="E46" i="45"/>
  <c r="D46" i="45"/>
  <c r="F47" i="45"/>
  <c r="E47" i="45"/>
  <c r="D47" i="45"/>
  <c r="F48" i="45"/>
  <c r="E48" i="45"/>
  <c r="D48" i="45"/>
  <c r="F49" i="45"/>
  <c r="E49" i="45"/>
  <c r="E89" i="45"/>
  <c r="D89" i="45"/>
  <c r="E93" i="45"/>
  <c r="D93" i="45"/>
  <c r="E97" i="45"/>
  <c r="D97" i="45"/>
  <c r="F101" i="45"/>
  <c r="E101" i="45"/>
  <c r="C12" i="48"/>
  <c r="D12" i="47"/>
  <c r="E12" i="48"/>
  <c r="H12" i="47"/>
  <c r="C13" i="48"/>
  <c r="D13" i="47"/>
  <c r="E13" i="48"/>
  <c r="H13" i="47"/>
  <c r="C14" i="48"/>
  <c r="D14" i="47"/>
  <c r="E14" i="48"/>
  <c r="H14" i="47"/>
  <c r="C15" i="48"/>
  <c r="D15" i="47"/>
  <c r="E15" i="48"/>
  <c r="H15" i="47"/>
  <c r="C16" i="48"/>
  <c r="D16" i="47"/>
  <c r="E16" i="48"/>
  <c r="H16" i="47"/>
  <c r="C17" i="48"/>
  <c r="D17" i="47"/>
  <c r="E17" i="48"/>
  <c r="H17" i="47"/>
  <c r="C18" i="48"/>
  <c r="D18" i="47"/>
  <c r="E18" i="48"/>
  <c r="H18" i="47"/>
  <c r="C19" i="48"/>
  <c r="D19" i="47"/>
  <c r="E19" i="48"/>
  <c r="H19" i="47"/>
  <c r="C20" i="48"/>
  <c r="D20" i="47"/>
  <c r="E20" i="48"/>
  <c r="H20" i="47"/>
  <c r="C21" i="48"/>
  <c r="D21" i="47"/>
  <c r="E21" i="48"/>
  <c r="H21" i="47"/>
  <c r="C22" i="48"/>
  <c r="D22" i="47"/>
  <c r="E22" i="48"/>
  <c r="H22" i="47"/>
  <c r="C23" i="48"/>
  <c r="D23" i="47"/>
  <c r="E23" i="48"/>
  <c r="H23" i="47"/>
  <c r="C24" i="48"/>
  <c r="D24" i="47"/>
  <c r="E24" i="48"/>
  <c r="H24" i="47"/>
  <c r="C25" i="48"/>
  <c r="D25" i="47"/>
  <c r="E25" i="48"/>
  <c r="H25" i="47"/>
  <c r="C26" i="48"/>
  <c r="D26" i="47"/>
  <c r="E26" i="48"/>
  <c r="H26" i="47"/>
  <c r="C27" i="48"/>
  <c r="D27" i="47"/>
  <c r="E27" i="48"/>
  <c r="H27" i="47"/>
  <c r="C28" i="48"/>
  <c r="D28" i="47"/>
  <c r="E28" i="48"/>
  <c r="H28" i="47"/>
  <c r="C29" i="48"/>
  <c r="D29" i="47"/>
  <c r="E29" i="48"/>
  <c r="H29" i="47"/>
  <c r="C30" i="48"/>
  <c r="D30" i="47"/>
  <c r="E30" i="48"/>
  <c r="H30" i="47"/>
  <c r="C31" i="48"/>
  <c r="D31" i="47"/>
  <c r="E31" i="48"/>
  <c r="H31" i="47"/>
  <c r="C32" i="48"/>
  <c r="D32" i="47"/>
  <c r="E32" i="48"/>
  <c r="H32" i="47"/>
  <c r="C33" i="48"/>
  <c r="D33" i="47"/>
  <c r="E33" i="48"/>
  <c r="H33" i="47"/>
  <c r="C34" i="48"/>
  <c r="D34" i="47"/>
  <c r="E34" i="48"/>
  <c r="H34" i="47"/>
  <c r="C35" i="48"/>
  <c r="D35" i="47"/>
  <c r="E35" i="48"/>
  <c r="H35" i="47"/>
  <c r="C36" i="48"/>
  <c r="D36" i="47"/>
  <c r="E36" i="48"/>
  <c r="H36" i="47"/>
  <c r="C37" i="48"/>
  <c r="D37" i="47"/>
  <c r="E37" i="48"/>
  <c r="H37" i="47"/>
  <c r="C38" i="48"/>
  <c r="D38" i="47"/>
  <c r="E38" i="48"/>
  <c r="H38" i="47"/>
  <c r="C39" i="48"/>
  <c r="D39" i="47"/>
  <c r="E39" i="48"/>
  <c r="H39" i="47"/>
  <c r="C40" i="48"/>
  <c r="D40" i="47"/>
  <c r="E40" i="48"/>
  <c r="H40" i="47"/>
  <c r="C41" i="48"/>
  <c r="D41" i="47"/>
  <c r="E41" i="48"/>
  <c r="H41" i="47"/>
  <c r="C42" i="48"/>
  <c r="D42" i="47"/>
  <c r="E42" i="48"/>
  <c r="H42" i="47"/>
  <c r="C43" i="48"/>
  <c r="D43" i="47"/>
  <c r="E43" i="48"/>
  <c r="H43" i="47"/>
  <c r="C44" i="48"/>
  <c r="D44" i="47"/>
  <c r="E44" i="48"/>
  <c r="H44" i="47"/>
  <c r="C45" i="48"/>
  <c r="D45" i="47"/>
  <c r="E45" i="48"/>
  <c r="H45" i="47"/>
  <c r="C46" i="48"/>
  <c r="D46" i="47"/>
  <c r="E46" i="48"/>
  <c r="H46" i="47"/>
  <c r="C47" i="48"/>
  <c r="D47" i="47"/>
  <c r="E47" i="48"/>
  <c r="H47" i="47"/>
  <c r="C48" i="48"/>
  <c r="D48" i="47"/>
  <c r="E48" i="48"/>
  <c r="H48" i="47"/>
  <c r="C49" i="48"/>
  <c r="D49" i="47"/>
  <c r="E49" i="48"/>
  <c r="H49" i="47"/>
  <c r="C50" i="48"/>
  <c r="D50" i="47"/>
  <c r="E50" i="48"/>
  <c r="H50" i="47"/>
  <c r="C51" i="48"/>
  <c r="D51" i="47"/>
  <c r="E51" i="48"/>
  <c r="H51" i="47"/>
  <c r="C52" i="48"/>
  <c r="D52" i="47"/>
  <c r="E52" i="48"/>
  <c r="H52" i="47"/>
  <c r="C53" i="48"/>
  <c r="D53" i="47"/>
  <c r="E53" i="48"/>
  <c r="H53" i="47"/>
  <c r="C54" i="48"/>
  <c r="D54" i="47"/>
  <c r="E54" i="48"/>
  <c r="H54" i="47"/>
  <c r="C55" i="48"/>
  <c r="D55" i="47"/>
  <c r="E55" i="48"/>
  <c r="H55" i="47"/>
  <c r="C56" i="48"/>
  <c r="D56" i="47"/>
  <c r="E56" i="48"/>
  <c r="H56" i="47"/>
  <c r="C57" i="48"/>
  <c r="D57" i="47"/>
  <c r="E57" i="48"/>
  <c r="H57" i="47"/>
  <c r="C58" i="48"/>
  <c r="D58" i="47"/>
  <c r="E58" i="48"/>
  <c r="H58" i="47"/>
  <c r="C59" i="48"/>
  <c r="D59" i="47"/>
  <c r="E59" i="48"/>
  <c r="H59" i="47"/>
  <c r="C60" i="48"/>
  <c r="D60" i="47"/>
  <c r="E60" i="48"/>
  <c r="H60" i="47"/>
  <c r="C61" i="48"/>
  <c r="D61" i="47"/>
  <c r="E61" i="48"/>
  <c r="H61" i="47"/>
  <c r="C62" i="48"/>
  <c r="D62" i="47"/>
  <c r="E62" i="48"/>
  <c r="H62" i="47"/>
  <c r="C63" i="48"/>
  <c r="D63" i="47"/>
  <c r="E63" i="48"/>
  <c r="H63" i="47"/>
  <c r="C64" i="48"/>
  <c r="D64" i="47"/>
  <c r="E64" i="48"/>
  <c r="H64" i="47"/>
  <c r="C65" i="48"/>
  <c r="D65" i="47"/>
  <c r="C66" i="48"/>
  <c r="D66" i="47"/>
  <c r="C67" i="48"/>
  <c r="D67" i="47"/>
  <c r="C68" i="48"/>
  <c r="D68" i="47"/>
  <c r="C69" i="48"/>
  <c r="D69" i="47"/>
  <c r="C70" i="48"/>
  <c r="D70" i="47"/>
  <c r="C71" i="48"/>
  <c r="D71" i="47"/>
  <c r="C72" i="48"/>
  <c r="D72" i="47"/>
  <c r="C73" i="48"/>
  <c r="D73" i="47"/>
  <c r="C74" i="48"/>
  <c r="D74" i="47"/>
  <c r="C75" i="48"/>
  <c r="D75" i="47"/>
  <c r="C76" i="48"/>
  <c r="D76" i="47"/>
  <c r="C77" i="48"/>
  <c r="D77" i="47"/>
  <c r="C78" i="48"/>
  <c r="D78" i="47"/>
  <c r="C79" i="48"/>
  <c r="D79" i="47"/>
  <c r="C80" i="48"/>
  <c r="D80" i="47"/>
  <c r="C81" i="48"/>
  <c r="D81" i="47"/>
  <c r="C82" i="48"/>
  <c r="D82" i="47"/>
  <c r="C83" i="48"/>
  <c r="D83" i="47"/>
  <c r="C84" i="48"/>
  <c r="D84" i="47"/>
  <c r="C85" i="48"/>
  <c r="D85" i="47"/>
  <c r="C86" i="48"/>
  <c r="D86" i="47"/>
  <c r="C87" i="48"/>
  <c r="D87" i="47"/>
  <c r="C88" i="48"/>
  <c r="D88" i="47"/>
  <c r="C89" i="48"/>
  <c r="D89" i="47"/>
  <c r="C90" i="48"/>
  <c r="D90" i="47"/>
  <c r="C91" i="48"/>
  <c r="D91" i="47"/>
  <c r="C92" i="48"/>
  <c r="D92" i="47"/>
  <c r="C94" i="48"/>
  <c r="D94" i="47"/>
  <c r="C96" i="48"/>
  <c r="D96" i="47"/>
  <c r="C98" i="48"/>
  <c r="D98" i="47"/>
  <c r="C100" i="48"/>
  <c r="D100" i="47"/>
  <c r="C102" i="48"/>
  <c r="D102" i="47"/>
  <c r="D7" i="42"/>
  <c r="F9" i="42"/>
  <c r="D8" i="43"/>
  <c r="G11" i="43"/>
  <c r="F11" i="43"/>
  <c r="D13" i="43"/>
  <c r="F16" i="43"/>
  <c r="E24" i="45"/>
  <c r="D24" i="45"/>
  <c r="F24" i="45"/>
  <c r="E25" i="45"/>
  <c r="D25" i="45"/>
  <c r="F25" i="45"/>
  <c r="E26" i="45"/>
  <c r="D26" i="45"/>
  <c r="F26" i="45"/>
  <c r="E27" i="45"/>
  <c r="D27" i="45"/>
  <c r="F27" i="45"/>
  <c r="E28" i="45"/>
  <c r="D28" i="45"/>
  <c r="F28" i="45"/>
  <c r="E29" i="45"/>
  <c r="D29" i="45"/>
  <c r="F29" i="45"/>
  <c r="E30" i="45"/>
  <c r="D30" i="45"/>
  <c r="F30" i="45"/>
  <c r="E31" i="45"/>
  <c r="D31" i="45"/>
  <c r="F31" i="45"/>
  <c r="E32" i="45"/>
  <c r="D32" i="45"/>
  <c r="F32" i="45"/>
  <c r="E33" i="45"/>
  <c r="D33" i="45"/>
  <c r="F33" i="45"/>
  <c r="E34" i="45"/>
  <c r="D34" i="45"/>
  <c r="F34" i="45"/>
  <c r="E35" i="45"/>
  <c r="D35" i="45"/>
  <c r="F35" i="45"/>
  <c r="F36" i="45"/>
  <c r="E36" i="45"/>
  <c r="E76" i="45"/>
  <c r="D76" i="45"/>
  <c r="F76" i="45"/>
  <c r="E77" i="45"/>
  <c r="D77" i="45"/>
  <c r="F77" i="45"/>
  <c r="E78" i="45"/>
  <c r="D78" i="45"/>
  <c r="F78" i="45"/>
  <c r="E79" i="45"/>
  <c r="D79" i="45"/>
  <c r="F79" i="45"/>
  <c r="E80" i="45"/>
  <c r="D80" i="45"/>
  <c r="F80" i="45"/>
  <c r="E81" i="45"/>
  <c r="D81" i="45"/>
  <c r="F81" i="45"/>
  <c r="E82" i="45"/>
  <c r="D82" i="45"/>
  <c r="F82" i="45"/>
  <c r="E83" i="45"/>
  <c r="D83" i="45"/>
  <c r="F83" i="45"/>
  <c r="E84" i="45"/>
  <c r="D84" i="45"/>
  <c r="F84" i="45"/>
  <c r="E85" i="45"/>
  <c r="D85" i="45"/>
  <c r="F85" i="45"/>
  <c r="E86" i="45"/>
  <c r="D86" i="45"/>
  <c r="F86" i="45"/>
  <c r="E87" i="45"/>
  <c r="D87" i="45"/>
  <c r="F87" i="45"/>
  <c r="F88" i="45"/>
  <c r="E88" i="45"/>
  <c r="E92" i="45"/>
  <c r="D92" i="45"/>
  <c r="E96" i="45"/>
  <c r="D96" i="45"/>
  <c r="E100" i="45"/>
  <c r="D100" i="45"/>
  <c r="D103" i="45"/>
  <c r="D105" i="45"/>
  <c r="D107" i="45"/>
  <c r="D109" i="45"/>
  <c r="D111" i="45"/>
  <c r="D8" i="48"/>
  <c r="F8" i="47"/>
  <c r="F8" i="48"/>
  <c r="J8" i="47"/>
  <c r="D9" i="48"/>
  <c r="F9" i="47"/>
  <c r="F9" i="48"/>
  <c r="J9" i="47"/>
  <c r="D10" i="48"/>
  <c r="F10" i="47"/>
  <c r="F10" i="48"/>
  <c r="J10" i="47"/>
  <c r="D65" i="48"/>
  <c r="F65" i="47"/>
  <c r="D66" i="48"/>
  <c r="F66" i="47"/>
  <c r="D67" i="48"/>
  <c r="F67" i="47"/>
  <c r="D68" i="48"/>
  <c r="F68" i="47"/>
  <c r="D69" i="48"/>
  <c r="F69" i="47"/>
  <c r="D70" i="48"/>
  <c r="F70" i="47"/>
  <c r="D71" i="48"/>
  <c r="F71" i="47"/>
  <c r="D72" i="48"/>
  <c r="F72" i="47"/>
  <c r="D73" i="48"/>
  <c r="F73" i="47"/>
  <c r="D74" i="48"/>
  <c r="F74" i="47"/>
  <c r="D75" i="48"/>
  <c r="F75" i="47"/>
  <c r="D76" i="48"/>
  <c r="F76" i="47"/>
  <c r="D77" i="48"/>
  <c r="F77" i="47"/>
  <c r="D78" i="48"/>
  <c r="F78" i="47"/>
  <c r="D79" i="48"/>
  <c r="F79" i="47"/>
  <c r="D80" i="48"/>
  <c r="F80" i="47"/>
  <c r="D81" i="48"/>
  <c r="F81" i="47"/>
  <c r="D82" i="48"/>
  <c r="F82" i="47"/>
  <c r="D83" i="48"/>
  <c r="F83" i="47"/>
  <c r="D84" i="48"/>
  <c r="F84" i="47"/>
  <c r="D85" i="48"/>
  <c r="F85" i="47"/>
  <c r="D86" i="48"/>
  <c r="F86" i="47"/>
  <c r="D87" i="48"/>
  <c r="F87" i="47"/>
  <c r="D88" i="48"/>
  <c r="F88" i="47"/>
  <c r="D89" i="48"/>
  <c r="F89" i="47"/>
  <c r="D90" i="48"/>
  <c r="F90" i="47"/>
  <c r="D91" i="48"/>
  <c r="F91" i="47"/>
  <c r="H92" i="47"/>
  <c r="E92" i="48"/>
  <c r="H94" i="47"/>
  <c r="E94" i="48"/>
  <c r="H96" i="47"/>
  <c r="E96" i="48"/>
  <c r="H98" i="47"/>
  <c r="E98" i="48"/>
  <c r="H100" i="47"/>
  <c r="E100" i="48"/>
  <c r="H102" i="47"/>
  <c r="E102" i="48"/>
  <c r="D8" i="42"/>
  <c r="D10" i="43"/>
  <c r="F12" i="43"/>
  <c r="G12" i="43"/>
  <c r="D14" i="43"/>
  <c r="D11" i="45"/>
  <c r="F11" i="45"/>
  <c r="E11" i="45"/>
  <c r="D12" i="45"/>
  <c r="F12" i="45"/>
  <c r="E12" i="45"/>
  <c r="D13" i="45"/>
  <c r="F13" i="45"/>
  <c r="E13" i="45"/>
  <c r="D14" i="45"/>
  <c r="F14" i="45"/>
  <c r="E14" i="45"/>
  <c r="D15" i="45"/>
  <c r="F15" i="45"/>
  <c r="E15" i="45"/>
  <c r="D16" i="45"/>
  <c r="F16" i="45"/>
  <c r="E16" i="45"/>
  <c r="D17" i="45"/>
  <c r="F17" i="45"/>
  <c r="E17" i="45"/>
  <c r="D18" i="45"/>
  <c r="F18" i="45"/>
  <c r="E18" i="45"/>
  <c r="D19" i="45"/>
  <c r="F19" i="45"/>
  <c r="E19" i="45"/>
  <c r="D20" i="45"/>
  <c r="F20" i="45"/>
  <c r="E20" i="45"/>
  <c r="D21" i="45"/>
  <c r="F21" i="45"/>
  <c r="E21" i="45"/>
  <c r="D22" i="45"/>
  <c r="F22" i="45"/>
  <c r="E22" i="45"/>
  <c r="E23" i="45"/>
  <c r="F23" i="45"/>
  <c r="D63" i="45"/>
  <c r="F63" i="45"/>
  <c r="E63" i="45"/>
  <c r="D64" i="45"/>
  <c r="F64" i="45"/>
  <c r="E64" i="45"/>
  <c r="D65" i="45"/>
  <c r="F65" i="45"/>
  <c r="E65" i="45"/>
  <c r="D66" i="45"/>
  <c r="F66" i="45"/>
  <c r="E66" i="45"/>
  <c r="D67" i="45"/>
  <c r="F67" i="45"/>
  <c r="E67" i="45"/>
  <c r="D68" i="45"/>
  <c r="F68" i="45"/>
  <c r="E68" i="45"/>
  <c r="D69" i="45"/>
  <c r="F69" i="45"/>
  <c r="E69" i="45"/>
  <c r="D70" i="45"/>
  <c r="F70" i="45"/>
  <c r="E70" i="45"/>
  <c r="D71" i="45"/>
  <c r="F71" i="45"/>
  <c r="E71" i="45"/>
  <c r="D72" i="45"/>
  <c r="F72" i="45"/>
  <c r="E72" i="45"/>
  <c r="D73" i="45"/>
  <c r="F73" i="45"/>
  <c r="E73" i="45"/>
  <c r="D74" i="45"/>
  <c r="F74" i="45"/>
  <c r="E74" i="45"/>
  <c r="E75" i="45"/>
  <c r="F75" i="45"/>
  <c r="D91" i="45"/>
  <c r="E91" i="45"/>
  <c r="D95" i="45"/>
  <c r="E95" i="45"/>
  <c r="D99" i="45"/>
  <c r="E99" i="45"/>
  <c r="D12" i="48"/>
  <c r="F12" i="47"/>
  <c r="F12" i="48"/>
  <c r="J12" i="47"/>
  <c r="D13" i="48"/>
  <c r="F13" i="47"/>
  <c r="F13" i="48"/>
  <c r="J13" i="47"/>
  <c r="D14" i="48"/>
  <c r="F14" i="47"/>
  <c r="F14" i="48"/>
  <c r="J14" i="47"/>
  <c r="D15" i="48"/>
  <c r="F15" i="47"/>
  <c r="F15" i="48"/>
  <c r="J15" i="47"/>
  <c r="D16" i="48"/>
  <c r="F16" i="47"/>
  <c r="F16" i="48"/>
  <c r="J16" i="47"/>
  <c r="D17" i="48"/>
  <c r="F17" i="47"/>
  <c r="F17" i="48"/>
  <c r="J17" i="47"/>
  <c r="D18" i="48"/>
  <c r="F18" i="47"/>
  <c r="F18" i="48"/>
  <c r="J18" i="47"/>
  <c r="D19" i="48"/>
  <c r="F19" i="47"/>
  <c r="F19" i="48"/>
  <c r="J19" i="47"/>
  <c r="D20" i="48"/>
  <c r="F20" i="47"/>
  <c r="F20" i="48"/>
  <c r="J20" i="47"/>
  <c r="D21" i="48"/>
  <c r="F21" i="47"/>
  <c r="F21" i="48"/>
  <c r="J21" i="47"/>
  <c r="D22" i="48"/>
  <c r="F22" i="47"/>
  <c r="F22" i="48"/>
  <c r="J22" i="47"/>
  <c r="D23" i="48"/>
  <c r="F23" i="47"/>
  <c r="F23" i="48"/>
  <c r="J23" i="47"/>
  <c r="D24" i="48"/>
  <c r="F24" i="47"/>
  <c r="F24" i="48"/>
  <c r="J24" i="47"/>
  <c r="D25" i="48"/>
  <c r="F25" i="47"/>
  <c r="F25" i="48"/>
  <c r="J25" i="47"/>
  <c r="D26" i="48"/>
  <c r="F26" i="47"/>
  <c r="F26" i="48"/>
  <c r="J26" i="47"/>
  <c r="D27" i="48"/>
  <c r="F27" i="47"/>
  <c r="F27" i="48"/>
  <c r="J27" i="47"/>
  <c r="D28" i="48"/>
  <c r="F28" i="47"/>
  <c r="F28" i="48"/>
  <c r="J28" i="47"/>
  <c r="D29" i="48"/>
  <c r="F29" i="47"/>
  <c r="F29" i="48"/>
  <c r="J29" i="47"/>
  <c r="D30" i="48"/>
  <c r="F30" i="47"/>
  <c r="F30" i="48"/>
  <c r="J30" i="47"/>
  <c r="D31" i="48"/>
  <c r="F31" i="47"/>
  <c r="F31" i="48"/>
  <c r="J31" i="47"/>
  <c r="D32" i="48"/>
  <c r="F32" i="47"/>
  <c r="F32" i="48"/>
  <c r="J32" i="47"/>
  <c r="D33" i="48"/>
  <c r="F33" i="47"/>
  <c r="F33" i="48"/>
  <c r="J33" i="47"/>
  <c r="D34" i="48"/>
  <c r="F34" i="47"/>
  <c r="F34" i="48"/>
  <c r="J34" i="47"/>
  <c r="D35" i="48"/>
  <c r="F35" i="47"/>
  <c r="F35" i="48"/>
  <c r="J35" i="47"/>
  <c r="D36" i="48"/>
  <c r="F36" i="47"/>
  <c r="F36" i="48"/>
  <c r="J36" i="47"/>
  <c r="D37" i="48"/>
  <c r="F37" i="47"/>
  <c r="F37" i="48"/>
  <c r="J37" i="47"/>
  <c r="D38" i="48"/>
  <c r="F38" i="47"/>
  <c r="F38" i="48"/>
  <c r="J38" i="47"/>
  <c r="D39" i="48"/>
  <c r="F39" i="47"/>
  <c r="F39" i="48"/>
  <c r="J39" i="47"/>
  <c r="D40" i="48"/>
  <c r="F40" i="47"/>
  <c r="F40" i="48"/>
  <c r="J40" i="47"/>
  <c r="D41" i="48"/>
  <c r="F41" i="47"/>
  <c r="F41" i="48"/>
  <c r="J41" i="47"/>
  <c r="D42" i="48"/>
  <c r="F42" i="47"/>
  <c r="F42" i="48"/>
  <c r="J42" i="47"/>
  <c r="D43" i="48"/>
  <c r="F43" i="47"/>
  <c r="F43" i="48"/>
  <c r="J43" i="47"/>
  <c r="D44" i="48"/>
  <c r="F44" i="47"/>
  <c r="F44" i="48"/>
  <c r="J44" i="47"/>
  <c r="D45" i="48"/>
  <c r="F45" i="47"/>
  <c r="F45" i="48"/>
  <c r="J45" i="47"/>
  <c r="D46" i="48"/>
  <c r="F46" i="47"/>
  <c r="F46" i="48"/>
  <c r="J46" i="47"/>
  <c r="D47" i="48"/>
  <c r="F47" i="47"/>
  <c r="F47" i="48"/>
  <c r="J47" i="47"/>
  <c r="D48" i="48"/>
  <c r="F48" i="47"/>
  <c r="F48" i="48"/>
  <c r="J48" i="47"/>
  <c r="D49" i="48"/>
  <c r="F49" i="47"/>
  <c r="F49" i="48"/>
  <c r="J49" i="47"/>
  <c r="D50" i="48"/>
  <c r="F50" i="47"/>
  <c r="F50" i="48"/>
  <c r="J50" i="47"/>
  <c r="D51" i="48"/>
  <c r="F51" i="47"/>
  <c r="F51" i="48"/>
  <c r="J51" i="47"/>
  <c r="D52" i="48"/>
  <c r="F52" i="47"/>
  <c r="F52" i="48"/>
  <c r="J52" i="47"/>
  <c r="D53" i="48"/>
  <c r="F53" i="47"/>
  <c r="F53" i="48"/>
  <c r="J53" i="47"/>
  <c r="D54" i="48"/>
  <c r="F54" i="47"/>
  <c r="F54" i="48"/>
  <c r="J54" i="47"/>
  <c r="D55" i="48"/>
  <c r="F55" i="47"/>
  <c r="F55" i="48"/>
  <c r="J55" i="47"/>
  <c r="D56" i="48"/>
  <c r="F56" i="47"/>
  <c r="F56" i="48"/>
  <c r="J56" i="47"/>
  <c r="D57" i="48"/>
  <c r="F57" i="47"/>
  <c r="F57" i="48"/>
  <c r="J57" i="47"/>
  <c r="D58" i="48"/>
  <c r="F58" i="47"/>
  <c r="F58" i="48"/>
  <c r="J58" i="47"/>
  <c r="D59" i="48"/>
  <c r="F59" i="47"/>
  <c r="F59" i="48"/>
  <c r="J59" i="47"/>
  <c r="D60" i="48"/>
  <c r="F60" i="47"/>
  <c r="F60" i="48"/>
  <c r="J60" i="47"/>
  <c r="D61" i="48"/>
  <c r="F61" i="47"/>
  <c r="F61" i="48"/>
  <c r="J61" i="47"/>
  <c r="D62" i="48"/>
  <c r="F62" i="47"/>
  <c r="F62" i="48"/>
  <c r="J62" i="47"/>
  <c r="D63" i="48"/>
  <c r="F63" i="47"/>
  <c r="F63" i="48"/>
  <c r="J63" i="47"/>
  <c r="D64" i="48"/>
  <c r="F64" i="47"/>
  <c r="F64" i="48"/>
  <c r="J64" i="47"/>
  <c r="H65" i="47"/>
  <c r="E65" i="48"/>
  <c r="H66" i="47"/>
  <c r="E66" i="48"/>
  <c r="H67" i="47"/>
  <c r="E67" i="48"/>
  <c r="H68" i="47"/>
  <c r="E68" i="48"/>
  <c r="H69" i="47"/>
  <c r="E69" i="48"/>
  <c r="H70" i="47"/>
  <c r="E70" i="48"/>
  <c r="H71" i="47"/>
  <c r="E71" i="48"/>
  <c r="H72" i="47"/>
  <c r="E72" i="48"/>
  <c r="H73" i="47"/>
  <c r="E73" i="48"/>
  <c r="H74" i="47"/>
  <c r="E74" i="48"/>
  <c r="H75" i="47"/>
  <c r="E75" i="48"/>
  <c r="H76" i="47"/>
  <c r="E76" i="48"/>
  <c r="H77" i="47"/>
  <c r="E77" i="48"/>
  <c r="H78" i="47"/>
  <c r="E78" i="48"/>
  <c r="H79" i="47"/>
  <c r="E79" i="48"/>
  <c r="H80" i="47"/>
  <c r="E80" i="48"/>
  <c r="H81" i="47"/>
  <c r="E81" i="48"/>
  <c r="H82" i="47"/>
  <c r="E82" i="48"/>
  <c r="H83" i="47"/>
  <c r="E83" i="48"/>
  <c r="H84" i="47"/>
  <c r="E84" i="48"/>
  <c r="H85" i="47"/>
  <c r="E85" i="48"/>
  <c r="H86" i="47"/>
  <c r="E86" i="48"/>
  <c r="H87" i="47"/>
  <c r="E87" i="48"/>
  <c r="H88" i="47"/>
  <c r="E88" i="48"/>
  <c r="H89" i="47"/>
  <c r="E89" i="48"/>
  <c r="H90" i="47"/>
  <c r="E90" i="48"/>
  <c r="H91" i="47"/>
  <c r="E91" i="48"/>
  <c r="C93" i="48"/>
  <c r="D93" i="47"/>
  <c r="C95" i="48"/>
  <c r="D95" i="47"/>
  <c r="C97" i="48"/>
  <c r="D97" i="47"/>
  <c r="C99" i="48"/>
  <c r="D99" i="47"/>
  <c r="C101" i="48"/>
  <c r="D101" i="47"/>
  <c r="G7" i="42"/>
  <c r="F7" i="42"/>
  <c r="D9" i="42"/>
  <c r="G8" i="43"/>
  <c r="F8" i="43"/>
  <c r="D11" i="43"/>
  <c r="G13" i="43"/>
  <c r="F13" i="43"/>
  <c r="D16" i="43"/>
  <c r="F7" i="45"/>
  <c r="E7" i="45"/>
  <c r="D7" i="45"/>
  <c r="F8" i="45"/>
  <c r="E8" i="45"/>
  <c r="D8" i="45"/>
  <c r="F9" i="45"/>
  <c r="E9" i="45"/>
  <c r="D9" i="45"/>
  <c r="F50" i="45"/>
  <c r="E50" i="45"/>
  <c r="D50" i="45"/>
  <c r="F51" i="45"/>
  <c r="E51" i="45"/>
  <c r="D51" i="45"/>
  <c r="F52" i="45"/>
  <c r="E52" i="45"/>
  <c r="D52" i="45"/>
  <c r="F53" i="45"/>
  <c r="E53" i="45"/>
  <c r="D53" i="45"/>
  <c r="F54" i="45"/>
  <c r="E54" i="45"/>
  <c r="D54" i="45"/>
  <c r="F55" i="45"/>
  <c r="E55" i="45"/>
  <c r="D55" i="45"/>
  <c r="F56" i="45"/>
  <c r="E56" i="45"/>
  <c r="D56" i="45"/>
  <c r="F57" i="45"/>
  <c r="E57" i="45"/>
  <c r="D57" i="45"/>
  <c r="F58" i="45"/>
  <c r="E58" i="45"/>
  <c r="D58" i="45"/>
  <c r="F59" i="45"/>
  <c r="E59" i="45"/>
  <c r="D59" i="45"/>
  <c r="F60" i="45"/>
  <c r="E60" i="45"/>
  <c r="D60" i="45"/>
  <c r="F61" i="45"/>
  <c r="E61" i="45"/>
  <c r="D61" i="45"/>
  <c r="F62" i="45"/>
  <c r="E62" i="45"/>
  <c r="E90" i="45"/>
  <c r="D90" i="45"/>
  <c r="E94" i="45"/>
  <c r="D94" i="45"/>
  <c r="E98" i="45"/>
  <c r="D98" i="45"/>
  <c r="D102" i="45"/>
  <c r="D104" i="45"/>
  <c r="D106" i="45"/>
  <c r="D108" i="45"/>
  <c r="D110" i="45"/>
  <c r="D112" i="45"/>
  <c r="C8" i="48"/>
  <c r="D8" i="47"/>
  <c r="E8" i="48"/>
  <c r="H8" i="47"/>
  <c r="C9" i="48"/>
  <c r="D9" i="47"/>
  <c r="E9" i="48"/>
  <c r="H9" i="47"/>
  <c r="C10" i="48"/>
  <c r="D10" i="47"/>
  <c r="E10" i="48"/>
  <c r="H10" i="47"/>
  <c r="F65" i="48"/>
  <c r="J65" i="47"/>
  <c r="F66" i="48"/>
  <c r="J66" i="47"/>
  <c r="F67" i="48"/>
  <c r="J67" i="47"/>
  <c r="F68" i="48"/>
  <c r="J68" i="47"/>
  <c r="F69" i="48"/>
  <c r="J69" i="47"/>
  <c r="F70" i="48"/>
  <c r="J70" i="47"/>
  <c r="F71" i="48"/>
  <c r="J71" i="47"/>
  <c r="F72" i="48"/>
  <c r="J72" i="47"/>
  <c r="F73" i="48"/>
  <c r="J73" i="47"/>
  <c r="F74" i="48"/>
  <c r="J74" i="47"/>
  <c r="F75" i="48"/>
  <c r="J75" i="47"/>
  <c r="F76" i="48"/>
  <c r="J76" i="47"/>
  <c r="F77" i="48"/>
  <c r="J77" i="47"/>
  <c r="F78" i="48"/>
  <c r="J78" i="47"/>
  <c r="F79" i="48"/>
  <c r="J79" i="47"/>
  <c r="F80" i="48"/>
  <c r="J80" i="47"/>
  <c r="F81" i="48"/>
  <c r="J81" i="47"/>
  <c r="F82" i="48"/>
  <c r="J82" i="47"/>
  <c r="F83" i="48"/>
  <c r="J83" i="47"/>
  <c r="F84" i="48"/>
  <c r="J84" i="47"/>
  <c r="F85" i="48"/>
  <c r="J85" i="47"/>
  <c r="F86" i="48"/>
  <c r="J86" i="47"/>
  <c r="F87" i="48"/>
  <c r="J87" i="47"/>
  <c r="F88" i="48"/>
  <c r="J88" i="47"/>
  <c r="F89" i="48"/>
  <c r="J89" i="47"/>
  <c r="F90" i="48"/>
  <c r="J90" i="47"/>
  <c r="F91" i="48"/>
  <c r="J91" i="47"/>
  <c r="H93" i="47"/>
  <c r="E93" i="48"/>
  <c r="H95" i="47"/>
  <c r="E95" i="48"/>
  <c r="H97" i="47"/>
  <c r="E97" i="48"/>
  <c r="H99" i="47"/>
  <c r="E99" i="48"/>
  <c r="H101" i="47"/>
  <c r="E101" i="48"/>
  <c r="C7" i="50"/>
  <c r="D7" i="49"/>
  <c r="E7" i="50"/>
  <c r="H7" i="49"/>
  <c r="G7" i="50"/>
  <c r="L7" i="49"/>
  <c r="D8" i="50"/>
  <c r="F8" i="49"/>
  <c r="F8" i="50"/>
  <c r="J8" i="49"/>
  <c r="C9" i="50"/>
  <c r="D9" i="49"/>
  <c r="E9" i="50"/>
  <c r="H9" i="49"/>
  <c r="G9" i="50"/>
  <c r="L9" i="49"/>
  <c r="G43" i="50"/>
  <c r="L43" i="49"/>
  <c r="E44" i="50"/>
  <c r="H44" i="49"/>
  <c r="E45" i="50"/>
  <c r="H45" i="49"/>
  <c r="C46" i="50"/>
  <c r="D46" i="49"/>
  <c r="C47" i="50"/>
  <c r="D47" i="49"/>
  <c r="F47" i="50"/>
  <c r="J47" i="49"/>
  <c r="F48" i="50"/>
  <c r="J48" i="49"/>
  <c r="D49" i="50"/>
  <c r="F49" i="49"/>
  <c r="D50" i="50"/>
  <c r="F50" i="49"/>
  <c r="G50" i="50"/>
  <c r="L50" i="49"/>
  <c r="G51" i="50"/>
  <c r="L51" i="49"/>
  <c r="E52" i="50"/>
  <c r="H52" i="49"/>
  <c r="E53" i="50"/>
  <c r="H53" i="49"/>
  <c r="C54" i="50"/>
  <c r="D54" i="49"/>
  <c r="C55" i="50"/>
  <c r="D55" i="49"/>
  <c r="F55" i="50"/>
  <c r="J55" i="49"/>
  <c r="F56" i="50"/>
  <c r="J56" i="49"/>
  <c r="D57" i="50"/>
  <c r="F57" i="49"/>
  <c r="D58" i="50"/>
  <c r="F58" i="49"/>
  <c r="G58" i="50"/>
  <c r="L58" i="49"/>
  <c r="G59" i="50"/>
  <c r="L59" i="49"/>
  <c r="E60" i="50"/>
  <c r="H60" i="49"/>
  <c r="E61" i="50"/>
  <c r="H61" i="49"/>
  <c r="C62" i="50"/>
  <c r="D62" i="49"/>
  <c r="C63" i="50"/>
  <c r="D63" i="49"/>
  <c r="F63" i="50"/>
  <c r="J63" i="49"/>
  <c r="F64" i="50"/>
  <c r="J64" i="49"/>
  <c r="D65" i="50"/>
  <c r="F65" i="49"/>
  <c r="D66" i="50"/>
  <c r="F66" i="49"/>
  <c r="G66" i="50"/>
  <c r="L66" i="49"/>
  <c r="G67" i="50"/>
  <c r="L67" i="49"/>
  <c r="E68" i="50"/>
  <c r="H68" i="49"/>
  <c r="E69" i="50"/>
  <c r="H69" i="49"/>
  <c r="C70" i="50"/>
  <c r="D70" i="49"/>
  <c r="C71" i="50"/>
  <c r="D71" i="49"/>
  <c r="F71" i="50"/>
  <c r="J71" i="49"/>
  <c r="L72" i="49"/>
  <c r="G72" i="50"/>
  <c r="J73" i="49"/>
  <c r="F73" i="50"/>
  <c r="H74" i="49"/>
  <c r="E74" i="50"/>
  <c r="F75" i="49"/>
  <c r="D75" i="50"/>
  <c r="D76" i="49"/>
  <c r="C76" i="50"/>
  <c r="L76" i="49"/>
  <c r="G76" i="50"/>
  <c r="J77" i="49"/>
  <c r="F77" i="50"/>
  <c r="H78" i="49"/>
  <c r="E78" i="50"/>
  <c r="F79" i="49"/>
  <c r="D79" i="50"/>
  <c r="D80" i="49"/>
  <c r="C80" i="50"/>
  <c r="L80" i="49"/>
  <c r="G80" i="50"/>
  <c r="J81" i="49"/>
  <c r="F81" i="50"/>
  <c r="C11" i="50"/>
  <c r="D11" i="49"/>
  <c r="E11" i="50"/>
  <c r="H11" i="49"/>
  <c r="G11" i="50"/>
  <c r="L11" i="49"/>
  <c r="D12" i="50"/>
  <c r="F12" i="49"/>
  <c r="F12" i="50"/>
  <c r="J12" i="49"/>
  <c r="C13" i="50"/>
  <c r="D13" i="49"/>
  <c r="E13" i="50"/>
  <c r="H13" i="49"/>
  <c r="G13" i="50"/>
  <c r="L13" i="49"/>
  <c r="D14" i="50"/>
  <c r="F14" i="49"/>
  <c r="F14" i="50"/>
  <c r="J14" i="49"/>
  <c r="C15" i="50"/>
  <c r="D15" i="49"/>
  <c r="E15" i="50"/>
  <c r="H15" i="49"/>
  <c r="G15" i="50"/>
  <c r="L15" i="49"/>
  <c r="D16" i="50"/>
  <c r="F16" i="49"/>
  <c r="F16" i="50"/>
  <c r="J16" i="49"/>
  <c r="C17" i="50"/>
  <c r="D17" i="49"/>
  <c r="E17" i="50"/>
  <c r="H17" i="49"/>
  <c r="G17" i="50"/>
  <c r="L17" i="49"/>
  <c r="D18" i="50"/>
  <c r="F18" i="49"/>
  <c r="F18" i="50"/>
  <c r="J18" i="49"/>
  <c r="C19" i="50"/>
  <c r="D19" i="49"/>
  <c r="E19" i="50"/>
  <c r="H19" i="49"/>
  <c r="G19" i="50"/>
  <c r="L19" i="49"/>
  <c r="D20" i="50"/>
  <c r="F20" i="49"/>
  <c r="F20" i="50"/>
  <c r="J20" i="49"/>
  <c r="C21" i="50"/>
  <c r="D21" i="49"/>
  <c r="E21" i="50"/>
  <c r="H21" i="49"/>
  <c r="G21" i="50"/>
  <c r="L21" i="49"/>
  <c r="D22" i="50"/>
  <c r="F22" i="49"/>
  <c r="F22" i="50"/>
  <c r="J22" i="49"/>
  <c r="C23" i="50"/>
  <c r="D23" i="49"/>
  <c r="E23" i="50"/>
  <c r="H23" i="49"/>
  <c r="G23" i="50"/>
  <c r="L23" i="49"/>
  <c r="D24" i="50"/>
  <c r="F24" i="49"/>
  <c r="F24" i="50"/>
  <c r="J24" i="49"/>
  <c r="C25" i="50"/>
  <c r="D25" i="49"/>
  <c r="E25" i="50"/>
  <c r="H25" i="49"/>
  <c r="G25" i="50"/>
  <c r="L25" i="49"/>
  <c r="D26" i="50"/>
  <c r="F26" i="49"/>
  <c r="F26" i="50"/>
  <c r="J26" i="49"/>
  <c r="C27" i="50"/>
  <c r="D27" i="49"/>
  <c r="E27" i="50"/>
  <c r="H27" i="49"/>
  <c r="G27" i="50"/>
  <c r="L27" i="49"/>
  <c r="D28" i="50"/>
  <c r="F28" i="49"/>
  <c r="F28" i="50"/>
  <c r="J28" i="49"/>
  <c r="C29" i="50"/>
  <c r="D29" i="49"/>
  <c r="E29" i="50"/>
  <c r="H29" i="49"/>
  <c r="G29" i="50"/>
  <c r="L29" i="49"/>
  <c r="D30" i="50"/>
  <c r="F30" i="49"/>
  <c r="F30" i="50"/>
  <c r="J30" i="49"/>
  <c r="C31" i="50"/>
  <c r="D31" i="49"/>
  <c r="E31" i="50"/>
  <c r="H31" i="49"/>
  <c r="G31" i="50"/>
  <c r="L31" i="49"/>
  <c r="D32" i="50"/>
  <c r="F32" i="49"/>
  <c r="F32" i="50"/>
  <c r="J32" i="49"/>
  <c r="C33" i="50"/>
  <c r="D33" i="49"/>
  <c r="E33" i="50"/>
  <c r="H33" i="49"/>
  <c r="G33" i="50"/>
  <c r="L33" i="49"/>
  <c r="D34" i="50"/>
  <c r="F34" i="49"/>
  <c r="F34" i="50"/>
  <c r="J34" i="49"/>
  <c r="C35" i="50"/>
  <c r="D35" i="49"/>
  <c r="E35" i="50"/>
  <c r="H35" i="49"/>
  <c r="G35" i="50"/>
  <c r="L35" i="49"/>
  <c r="D36" i="50"/>
  <c r="F36" i="49"/>
  <c r="F36" i="50"/>
  <c r="J36" i="49"/>
  <c r="C37" i="50"/>
  <c r="D37" i="49"/>
  <c r="E37" i="50"/>
  <c r="H37" i="49"/>
  <c r="G37" i="50"/>
  <c r="L37" i="49"/>
  <c r="D38" i="50"/>
  <c r="F38" i="49"/>
  <c r="F38" i="50"/>
  <c r="J38" i="49"/>
  <c r="C39" i="50"/>
  <c r="D39" i="49"/>
  <c r="E39" i="50"/>
  <c r="H39" i="49"/>
  <c r="G39" i="50"/>
  <c r="L39" i="49"/>
  <c r="D40" i="50"/>
  <c r="F40" i="49"/>
  <c r="F40" i="50"/>
  <c r="J40" i="49"/>
  <c r="C41" i="50"/>
  <c r="D41" i="49"/>
  <c r="E41" i="50"/>
  <c r="H41" i="49"/>
  <c r="G41" i="50"/>
  <c r="L41" i="49"/>
  <c r="D42" i="50"/>
  <c r="F42" i="49"/>
  <c r="F42" i="50"/>
  <c r="J42" i="49"/>
  <c r="C43" i="50"/>
  <c r="D43" i="49"/>
  <c r="H43" i="49"/>
  <c r="E43" i="50"/>
  <c r="C44" i="50"/>
  <c r="D44" i="49"/>
  <c r="D45" i="49"/>
  <c r="C45" i="50"/>
  <c r="F45" i="50"/>
  <c r="J45" i="49"/>
  <c r="J46" i="49"/>
  <c r="F46" i="50"/>
  <c r="D47" i="50"/>
  <c r="F47" i="49"/>
  <c r="F48" i="49"/>
  <c r="D48" i="50"/>
  <c r="G48" i="50"/>
  <c r="L48" i="49"/>
  <c r="L49" i="49"/>
  <c r="G49" i="50"/>
  <c r="E50" i="50"/>
  <c r="H50" i="49"/>
  <c r="H51" i="49"/>
  <c r="E51" i="50"/>
  <c r="C52" i="50"/>
  <c r="D52" i="49"/>
  <c r="D53" i="49"/>
  <c r="C53" i="50"/>
  <c r="F53" i="50"/>
  <c r="J53" i="49"/>
  <c r="J54" i="49"/>
  <c r="F54" i="50"/>
  <c r="D55" i="50"/>
  <c r="F55" i="49"/>
  <c r="F56" i="49"/>
  <c r="D56" i="50"/>
  <c r="G56" i="50"/>
  <c r="L56" i="49"/>
  <c r="L57" i="49"/>
  <c r="G57" i="50"/>
  <c r="E58" i="50"/>
  <c r="H58" i="49"/>
  <c r="H59" i="49"/>
  <c r="E59" i="50"/>
  <c r="C60" i="50"/>
  <c r="D60" i="49"/>
  <c r="D61" i="49"/>
  <c r="C61" i="50"/>
  <c r="F61" i="50"/>
  <c r="J61" i="49"/>
  <c r="J62" i="49"/>
  <c r="F62" i="50"/>
  <c r="D63" i="50"/>
  <c r="F63" i="49"/>
  <c r="F64" i="49"/>
  <c r="D64" i="50"/>
  <c r="G64" i="50"/>
  <c r="L64" i="49"/>
  <c r="L65" i="49"/>
  <c r="G65" i="50"/>
  <c r="E66" i="50"/>
  <c r="H66" i="49"/>
  <c r="H67" i="49"/>
  <c r="E67" i="50"/>
  <c r="C68" i="50"/>
  <c r="D68" i="49"/>
  <c r="D69" i="49"/>
  <c r="C69" i="50"/>
  <c r="F69" i="50"/>
  <c r="J69" i="49"/>
  <c r="J70" i="49"/>
  <c r="F70" i="50"/>
  <c r="D71" i="50"/>
  <c r="F71" i="49"/>
  <c r="F72" i="49"/>
  <c r="D72" i="50"/>
  <c r="D73" i="49"/>
  <c r="C73" i="50"/>
  <c r="L73" i="49"/>
  <c r="G73" i="50"/>
  <c r="J74" i="49"/>
  <c r="F74" i="50"/>
  <c r="H75" i="49"/>
  <c r="E75" i="50"/>
  <c r="F76" i="49"/>
  <c r="D76" i="50"/>
  <c r="D77" i="49"/>
  <c r="C77" i="50"/>
  <c r="L77" i="49"/>
  <c r="G77" i="50"/>
  <c r="J78" i="49"/>
  <c r="F78" i="50"/>
  <c r="H79" i="49"/>
  <c r="E79" i="50"/>
  <c r="F80" i="49"/>
  <c r="D80" i="50"/>
  <c r="D81" i="49"/>
  <c r="C81" i="50"/>
  <c r="D7" i="50"/>
  <c r="F7" i="49"/>
  <c r="F7" i="50"/>
  <c r="J7" i="49"/>
  <c r="C8" i="50"/>
  <c r="D8" i="49"/>
  <c r="E8" i="50"/>
  <c r="H8" i="49"/>
  <c r="G8" i="50"/>
  <c r="L8" i="49"/>
  <c r="D9" i="50"/>
  <c r="F9" i="49"/>
  <c r="F9" i="50"/>
  <c r="J9" i="49"/>
  <c r="F43" i="50"/>
  <c r="J43" i="49"/>
  <c r="F44" i="50"/>
  <c r="J44" i="49"/>
  <c r="D45" i="50"/>
  <c r="F45" i="49"/>
  <c r="D46" i="50"/>
  <c r="F46" i="49"/>
  <c r="G46" i="50"/>
  <c r="L46" i="49"/>
  <c r="G47" i="50"/>
  <c r="L47" i="49"/>
  <c r="E48" i="50"/>
  <c r="H48" i="49"/>
  <c r="E49" i="50"/>
  <c r="H49" i="49"/>
  <c r="C50" i="50"/>
  <c r="D50" i="49"/>
  <c r="C51" i="50"/>
  <c r="D51" i="49"/>
  <c r="F51" i="50"/>
  <c r="J51" i="49"/>
  <c r="F52" i="50"/>
  <c r="J52" i="49"/>
  <c r="D53" i="50"/>
  <c r="F53" i="49"/>
  <c r="D54" i="50"/>
  <c r="F54" i="49"/>
  <c r="G54" i="50"/>
  <c r="L54" i="49"/>
  <c r="G55" i="50"/>
  <c r="L55" i="49"/>
  <c r="E56" i="50"/>
  <c r="H56" i="49"/>
  <c r="E57" i="50"/>
  <c r="H57" i="49"/>
  <c r="C58" i="50"/>
  <c r="D58" i="49"/>
  <c r="C59" i="50"/>
  <c r="D59" i="49"/>
  <c r="F59" i="50"/>
  <c r="J59" i="49"/>
  <c r="F60" i="50"/>
  <c r="J60" i="49"/>
  <c r="D61" i="50"/>
  <c r="F61" i="49"/>
  <c r="D62" i="50"/>
  <c r="F62" i="49"/>
  <c r="G62" i="50"/>
  <c r="L62" i="49"/>
  <c r="G63" i="50"/>
  <c r="L63" i="49"/>
  <c r="E64" i="50"/>
  <c r="H64" i="49"/>
  <c r="E65" i="50"/>
  <c r="H65" i="49"/>
  <c r="C66" i="50"/>
  <c r="D66" i="49"/>
  <c r="C67" i="50"/>
  <c r="D67" i="49"/>
  <c r="F67" i="50"/>
  <c r="J67" i="49"/>
  <c r="F68" i="50"/>
  <c r="J68" i="49"/>
  <c r="D69" i="50"/>
  <c r="F69" i="49"/>
  <c r="D70" i="50"/>
  <c r="F70" i="49"/>
  <c r="G70" i="50"/>
  <c r="L70" i="49"/>
  <c r="G71" i="50"/>
  <c r="L71" i="49"/>
  <c r="E72" i="50"/>
  <c r="H72" i="49"/>
  <c r="D73" i="50"/>
  <c r="F73" i="49"/>
  <c r="C74" i="50"/>
  <c r="D74" i="49"/>
  <c r="G74" i="50"/>
  <c r="L74" i="49"/>
  <c r="F75" i="50"/>
  <c r="J75" i="49"/>
  <c r="E76" i="50"/>
  <c r="H76" i="49"/>
  <c r="D77" i="50"/>
  <c r="F77" i="49"/>
  <c r="C78" i="50"/>
  <c r="D78" i="49"/>
  <c r="G78" i="50"/>
  <c r="L78" i="49"/>
  <c r="F79" i="50"/>
  <c r="J79" i="49"/>
  <c r="E80" i="50"/>
  <c r="H80" i="49"/>
  <c r="D81" i="50"/>
  <c r="F81" i="49"/>
  <c r="D92" i="48"/>
  <c r="F92" i="47"/>
  <c r="F92" i="48"/>
  <c r="J92" i="47"/>
  <c r="D93" i="48"/>
  <c r="F93" i="47"/>
  <c r="F93" i="48"/>
  <c r="J93" i="47"/>
  <c r="D94" i="48"/>
  <c r="F94" i="47"/>
  <c r="F94" i="48"/>
  <c r="J94" i="47"/>
  <c r="D95" i="48"/>
  <c r="F95" i="47"/>
  <c r="F95" i="48"/>
  <c r="J95" i="47"/>
  <c r="D96" i="48"/>
  <c r="F96" i="47"/>
  <c r="F96" i="48"/>
  <c r="J96" i="47"/>
  <c r="D97" i="48"/>
  <c r="F97" i="47"/>
  <c r="F97" i="48"/>
  <c r="J97" i="47"/>
  <c r="D98" i="48"/>
  <c r="F98" i="47"/>
  <c r="F98" i="48"/>
  <c r="J98" i="47"/>
  <c r="D99" i="48"/>
  <c r="F99" i="47"/>
  <c r="F99" i="48"/>
  <c r="J99" i="47"/>
  <c r="D100" i="48"/>
  <c r="F100" i="47"/>
  <c r="F100" i="48"/>
  <c r="J100" i="47"/>
  <c r="D101" i="48"/>
  <c r="F101" i="47"/>
  <c r="F101" i="48"/>
  <c r="J101" i="47"/>
  <c r="D102" i="48"/>
  <c r="F102" i="47"/>
  <c r="F102" i="48"/>
  <c r="J102" i="47"/>
  <c r="D11" i="50"/>
  <c r="F11" i="49"/>
  <c r="F11" i="50"/>
  <c r="J11" i="49"/>
  <c r="C12" i="50"/>
  <c r="D12" i="49"/>
  <c r="E12" i="50"/>
  <c r="H12" i="49"/>
  <c r="G12" i="50"/>
  <c r="L12" i="49"/>
  <c r="D13" i="50"/>
  <c r="F13" i="49"/>
  <c r="F13" i="50"/>
  <c r="J13" i="49"/>
  <c r="C14" i="50"/>
  <c r="D14" i="49"/>
  <c r="E14" i="50"/>
  <c r="H14" i="49"/>
  <c r="G14" i="50"/>
  <c r="L14" i="49"/>
  <c r="D15" i="50"/>
  <c r="F15" i="49"/>
  <c r="F15" i="50"/>
  <c r="J15" i="49"/>
  <c r="C16" i="50"/>
  <c r="D16" i="49"/>
  <c r="E16" i="50"/>
  <c r="H16" i="49"/>
  <c r="G16" i="50"/>
  <c r="L16" i="49"/>
  <c r="D17" i="50"/>
  <c r="F17" i="49"/>
  <c r="F17" i="50"/>
  <c r="J17" i="49"/>
  <c r="C18" i="50"/>
  <c r="D18" i="49"/>
  <c r="E18" i="50"/>
  <c r="H18" i="49"/>
  <c r="G18" i="50"/>
  <c r="L18" i="49"/>
  <c r="D19" i="50"/>
  <c r="F19" i="49"/>
  <c r="F19" i="50"/>
  <c r="J19" i="49"/>
  <c r="C20" i="50"/>
  <c r="D20" i="49"/>
  <c r="E20" i="50"/>
  <c r="H20" i="49"/>
  <c r="G20" i="50"/>
  <c r="L20" i="49"/>
  <c r="D21" i="50"/>
  <c r="F21" i="49"/>
  <c r="F21" i="50"/>
  <c r="J21" i="49"/>
  <c r="C22" i="50"/>
  <c r="D22" i="49"/>
  <c r="E22" i="50"/>
  <c r="H22" i="49"/>
  <c r="G22" i="50"/>
  <c r="L22" i="49"/>
  <c r="D23" i="50"/>
  <c r="F23" i="49"/>
  <c r="F23" i="50"/>
  <c r="J23" i="49"/>
  <c r="C24" i="50"/>
  <c r="D24" i="49"/>
  <c r="E24" i="50"/>
  <c r="H24" i="49"/>
  <c r="G24" i="50"/>
  <c r="L24" i="49"/>
  <c r="D25" i="50"/>
  <c r="F25" i="49"/>
  <c r="F25" i="50"/>
  <c r="J25" i="49"/>
  <c r="C26" i="50"/>
  <c r="D26" i="49"/>
  <c r="E26" i="50"/>
  <c r="H26" i="49"/>
  <c r="G26" i="50"/>
  <c r="L26" i="49"/>
  <c r="D27" i="50"/>
  <c r="F27" i="49"/>
  <c r="F27" i="50"/>
  <c r="J27" i="49"/>
  <c r="C28" i="50"/>
  <c r="D28" i="49"/>
  <c r="E28" i="50"/>
  <c r="H28" i="49"/>
  <c r="G28" i="50"/>
  <c r="L28" i="49"/>
  <c r="D29" i="50"/>
  <c r="F29" i="49"/>
  <c r="F29" i="50"/>
  <c r="J29" i="49"/>
  <c r="C30" i="50"/>
  <c r="D30" i="49"/>
  <c r="E30" i="50"/>
  <c r="H30" i="49"/>
  <c r="G30" i="50"/>
  <c r="L30" i="49"/>
  <c r="D31" i="50"/>
  <c r="F31" i="49"/>
  <c r="F31" i="50"/>
  <c r="J31" i="49"/>
  <c r="C32" i="50"/>
  <c r="D32" i="49"/>
  <c r="E32" i="50"/>
  <c r="H32" i="49"/>
  <c r="G32" i="50"/>
  <c r="L32" i="49"/>
  <c r="D33" i="50"/>
  <c r="F33" i="49"/>
  <c r="F33" i="50"/>
  <c r="J33" i="49"/>
  <c r="C34" i="50"/>
  <c r="D34" i="49"/>
  <c r="E34" i="50"/>
  <c r="H34" i="49"/>
  <c r="G34" i="50"/>
  <c r="L34" i="49"/>
  <c r="D35" i="50"/>
  <c r="F35" i="49"/>
  <c r="F35" i="50"/>
  <c r="J35" i="49"/>
  <c r="C36" i="50"/>
  <c r="D36" i="49"/>
  <c r="E36" i="50"/>
  <c r="H36" i="49"/>
  <c r="G36" i="50"/>
  <c r="L36" i="49"/>
  <c r="D37" i="50"/>
  <c r="F37" i="49"/>
  <c r="F37" i="50"/>
  <c r="J37" i="49"/>
  <c r="C38" i="50"/>
  <c r="D38" i="49"/>
  <c r="E38" i="50"/>
  <c r="H38" i="49"/>
  <c r="G38" i="50"/>
  <c r="L38" i="49"/>
  <c r="D39" i="50"/>
  <c r="F39" i="49"/>
  <c r="F39" i="50"/>
  <c r="J39" i="49"/>
  <c r="C40" i="50"/>
  <c r="D40" i="49"/>
  <c r="E40" i="50"/>
  <c r="H40" i="49"/>
  <c r="G40" i="50"/>
  <c r="L40" i="49"/>
  <c r="D41" i="50"/>
  <c r="F41" i="49"/>
  <c r="F41" i="50"/>
  <c r="J41" i="49"/>
  <c r="C42" i="50"/>
  <c r="D42" i="49"/>
  <c r="E42" i="50"/>
  <c r="H42" i="49"/>
  <c r="G42" i="50"/>
  <c r="L42" i="49"/>
  <c r="D43" i="50"/>
  <c r="F43" i="49"/>
  <c r="F44" i="49"/>
  <c r="D44" i="50"/>
  <c r="G44" i="50"/>
  <c r="L44" i="49"/>
  <c r="L45" i="49"/>
  <c r="G45" i="50"/>
  <c r="E46" i="50"/>
  <c r="H46" i="49"/>
  <c r="H47" i="49"/>
  <c r="E47" i="50"/>
  <c r="C48" i="50"/>
  <c r="D48" i="49"/>
  <c r="D49" i="49"/>
  <c r="C49" i="50"/>
  <c r="F49" i="50"/>
  <c r="J49" i="49"/>
  <c r="J50" i="49"/>
  <c r="F50" i="50"/>
  <c r="D51" i="50"/>
  <c r="F51" i="49"/>
  <c r="F52" i="49"/>
  <c r="D52" i="50"/>
  <c r="G52" i="50"/>
  <c r="L52" i="49"/>
  <c r="L53" i="49"/>
  <c r="G53" i="50"/>
  <c r="E54" i="50"/>
  <c r="H54" i="49"/>
  <c r="H55" i="49"/>
  <c r="E55" i="50"/>
  <c r="C56" i="50"/>
  <c r="D56" i="49"/>
  <c r="D57" i="49"/>
  <c r="C57" i="50"/>
  <c r="F57" i="50"/>
  <c r="J57" i="49"/>
  <c r="J58" i="49"/>
  <c r="F58" i="50"/>
  <c r="D59" i="50"/>
  <c r="F59" i="49"/>
  <c r="F60" i="49"/>
  <c r="D60" i="50"/>
  <c r="G60" i="50"/>
  <c r="L60" i="49"/>
  <c r="L61" i="49"/>
  <c r="G61" i="50"/>
  <c r="E62" i="50"/>
  <c r="H62" i="49"/>
  <c r="H63" i="49"/>
  <c r="E63" i="50"/>
  <c r="C64" i="50"/>
  <c r="D64" i="49"/>
  <c r="D65" i="49"/>
  <c r="C65" i="50"/>
  <c r="F65" i="50"/>
  <c r="J65" i="49"/>
  <c r="J66" i="49"/>
  <c r="F66" i="50"/>
  <c r="D67" i="50"/>
  <c r="F67" i="49"/>
  <c r="F68" i="49"/>
  <c r="D68" i="50"/>
  <c r="G68" i="50"/>
  <c r="L68" i="49"/>
  <c r="L69" i="49"/>
  <c r="G69" i="50"/>
  <c r="E70" i="50"/>
  <c r="H70" i="49"/>
  <c r="H71" i="49"/>
  <c r="E71" i="50"/>
  <c r="C72" i="50"/>
  <c r="D72" i="49"/>
  <c r="F72" i="50"/>
  <c r="J72" i="49"/>
  <c r="E73" i="50"/>
  <c r="H73" i="49"/>
  <c r="D74" i="50"/>
  <c r="F74" i="49"/>
  <c r="C75" i="50"/>
  <c r="D75" i="49"/>
  <c r="G75" i="50"/>
  <c r="L75" i="49"/>
  <c r="F76" i="50"/>
  <c r="J76" i="49"/>
  <c r="E77" i="50"/>
  <c r="H77" i="49"/>
  <c r="D78" i="50"/>
  <c r="F78" i="49"/>
  <c r="C79" i="50"/>
  <c r="D79" i="49"/>
  <c r="G79" i="50"/>
  <c r="L79" i="49"/>
  <c r="F80" i="50"/>
  <c r="J80" i="49"/>
  <c r="E81" i="50"/>
  <c r="H81" i="49"/>
  <c r="C82" i="50"/>
  <c r="D82" i="49"/>
  <c r="H82" i="49"/>
  <c r="E82" i="50"/>
  <c r="G82" i="50"/>
  <c r="L82" i="49"/>
  <c r="F83" i="49"/>
  <c r="D83" i="50"/>
  <c r="F83" i="50"/>
  <c r="J83" i="49"/>
  <c r="D84" i="49"/>
  <c r="C84" i="50"/>
  <c r="E84" i="50"/>
  <c r="H84" i="49"/>
  <c r="L84" i="49"/>
  <c r="G84" i="50"/>
  <c r="D85" i="50"/>
  <c r="F85" i="49"/>
  <c r="J85" i="49"/>
  <c r="F85" i="50"/>
  <c r="C86" i="50"/>
  <c r="D86" i="49"/>
  <c r="H86" i="49"/>
  <c r="E86" i="50"/>
  <c r="G86" i="50"/>
  <c r="L86" i="49"/>
  <c r="F87" i="49"/>
  <c r="D87" i="50"/>
  <c r="F87" i="50"/>
  <c r="J87" i="49"/>
  <c r="D88" i="49"/>
  <c r="C88" i="50"/>
  <c r="E88" i="50"/>
  <c r="H88" i="49"/>
  <c r="L88" i="49"/>
  <c r="G88" i="50"/>
  <c r="D89" i="50"/>
  <c r="F89" i="49"/>
  <c r="J89" i="49"/>
  <c r="F89" i="50"/>
  <c r="C90" i="50"/>
  <c r="D90" i="49"/>
  <c r="H90" i="49"/>
  <c r="E90" i="50"/>
  <c r="G90" i="50"/>
  <c r="L90" i="49"/>
  <c r="F91" i="49"/>
  <c r="D91" i="50"/>
  <c r="F91" i="50"/>
  <c r="J91" i="49"/>
  <c r="D92" i="49"/>
  <c r="C92" i="50"/>
  <c r="E92" i="50"/>
  <c r="H92" i="49"/>
  <c r="L92" i="49"/>
  <c r="G92" i="50"/>
  <c r="D93" i="50"/>
  <c r="F93" i="49"/>
  <c r="J93" i="49"/>
  <c r="F93" i="50"/>
  <c r="C94" i="50"/>
  <c r="D94" i="49"/>
  <c r="H94" i="49"/>
  <c r="E94" i="50"/>
  <c r="G94" i="50"/>
  <c r="L94" i="49"/>
  <c r="F95" i="49"/>
  <c r="D95" i="50"/>
  <c r="F95" i="50"/>
  <c r="J95" i="49"/>
  <c r="D96" i="49"/>
  <c r="C96" i="50"/>
  <c r="E96" i="50"/>
  <c r="H96" i="49"/>
  <c r="L96" i="49"/>
  <c r="G96" i="50"/>
  <c r="D97" i="50"/>
  <c r="F97" i="49"/>
  <c r="J97" i="49"/>
  <c r="F97" i="50"/>
  <c r="C98" i="50"/>
  <c r="D98" i="49"/>
  <c r="H98" i="49"/>
  <c r="E98" i="50"/>
  <c r="G98" i="50"/>
  <c r="L98" i="49"/>
  <c r="F99" i="49"/>
  <c r="D99" i="50"/>
  <c r="F99" i="50"/>
  <c r="J99" i="49"/>
  <c r="D100" i="49"/>
  <c r="C100" i="50"/>
  <c r="E100" i="50"/>
  <c r="H100" i="49"/>
  <c r="L100" i="49"/>
  <c r="G100" i="50"/>
  <c r="D101" i="50"/>
  <c r="F101" i="49"/>
  <c r="J101" i="49"/>
  <c r="F101" i="50"/>
  <c r="E8" i="51"/>
  <c r="E9" i="52"/>
  <c r="E11" i="54"/>
  <c r="F11" i="56"/>
  <c r="E11" i="56"/>
  <c r="D11" i="56"/>
  <c r="F12" i="56"/>
  <c r="E12" i="56"/>
  <c r="D12" i="56"/>
  <c r="F13" i="56"/>
  <c r="E13" i="56"/>
  <c r="D13" i="56"/>
  <c r="F14" i="56"/>
  <c r="E14" i="56"/>
  <c r="D14" i="56"/>
  <c r="F15" i="56"/>
  <c r="E15" i="56"/>
  <c r="D15" i="56"/>
  <c r="F16" i="56"/>
  <c r="E16" i="56"/>
  <c r="D16" i="56"/>
  <c r="F17" i="56"/>
  <c r="E17" i="56"/>
  <c r="D17" i="56"/>
  <c r="F18" i="56"/>
  <c r="E18" i="56"/>
  <c r="D18" i="56"/>
  <c r="F19" i="56"/>
  <c r="E19" i="56"/>
  <c r="D19" i="56"/>
  <c r="F20" i="56"/>
  <c r="E20" i="56"/>
  <c r="D20" i="56"/>
  <c r="F21" i="56"/>
  <c r="E21" i="56"/>
  <c r="D21" i="56"/>
  <c r="F22" i="56"/>
  <c r="E22" i="56"/>
  <c r="D22" i="56"/>
  <c r="F23" i="56"/>
  <c r="E23" i="56"/>
  <c r="D29" i="56"/>
  <c r="F29" i="56"/>
  <c r="E29" i="56"/>
  <c r="D33" i="56"/>
  <c r="F33" i="56"/>
  <c r="E33" i="56"/>
  <c r="E51" i="56"/>
  <c r="D51" i="56"/>
  <c r="F51" i="56"/>
  <c r="E55" i="56"/>
  <c r="D55" i="56"/>
  <c r="F55" i="56"/>
  <c r="E59" i="56"/>
  <c r="D59" i="56"/>
  <c r="F59" i="56"/>
  <c r="E7" i="51"/>
  <c r="E8" i="52"/>
  <c r="E13" i="52"/>
  <c r="E10" i="54"/>
  <c r="E14" i="54"/>
  <c r="E7" i="56"/>
  <c r="D7" i="56"/>
  <c r="F7" i="56"/>
  <c r="E8" i="56"/>
  <c r="D8" i="56"/>
  <c r="F8" i="56"/>
  <c r="E9" i="56"/>
  <c r="D9" i="56"/>
  <c r="F9" i="56"/>
  <c r="D28" i="56"/>
  <c r="F28" i="56"/>
  <c r="E28" i="56"/>
  <c r="D32" i="56"/>
  <c r="F32" i="56"/>
  <c r="E32" i="56"/>
  <c r="E36" i="56"/>
  <c r="F36" i="56"/>
  <c r="E52" i="56"/>
  <c r="D52" i="56"/>
  <c r="F52" i="56"/>
  <c r="E56" i="56"/>
  <c r="D56" i="56"/>
  <c r="F56" i="56"/>
  <c r="E60" i="56"/>
  <c r="D60" i="56"/>
  <c r="F60" i="56"/>
  <c r="L81" i="49"/>
  <c r="G81" i="50"/>
  <c r="D82" i="50"/>
  <c r="F82" i="49"/>
  <c r="J82" i="49"/>
  <c r="F82" i="50"/>
  <c r="C83" i="50"/>
  <c r="D83" i="49"/>
  <c r="H83" i="49"/>
  <c r="E83" i="50"/>
  <c r="G83" i="50"/>
  <c r="L83" i="49"/>
  <c r="F84" i="49"/>
  <c r="D84" i="50"/>
  <c r="F84" i="50"/>
  <c r="J84" i="49"/>
  <c r="D85" i="49"/>
  <c r="C85" i="50"/>
  <c r="E85" i="50"/>
  <c r="H85" i="49"/>
  <c r="L85" i="49"/>
  <c r="G85" i="50"/>
  <c r="D86" i="50"/>
  <c r="F86" i="49"/>
  <c r="J86" i="49"/>
  <c r="F86" i="50"/>
  <c r="C87" i="50"/>
  <c r="D87" i="49"/>
  <c r="H87" i="49"/>
  <c r="E87" i="50"/>
  <c r="G87" i="50"/>
  <c r="L87" i="49"/>
  <c r="F88" i="49"/>
  <c r="D88" i="50"/>
  <c r="F88" i="50"/>
  <c r="J88" i="49"/>
  <c r="D89" i="49"/>
  <c r="C89" i="50"/>
  <c r="E89" i="50"/>
  <c r="H89" i="49"/>
  <c r="L89" i="49"/>
  <c r="G89" i="50"/>
  <c r="D90" i="50"/>
  <c r="F90" i="49"/>
  <c r="J90" i="49"/>
  <c r="F90" i="50"/>
  <c r="C91" i="50"/>
  <c r="D91" i="49"/>
  <c r="H91" i="49"/>
  <c r="E91" i="50"/>
  <c r="G91" i="50"/>
  <c r="L91" i="49"/>
  <c r="F92" i="49"/>
  <c r="D92" i="50"/>
  <c r="F92" i="50"/>
  <c r="J92" i="49"/>
  <c r="D93" i="49"/>
  <c r="C93" i="50"/>
  <c r="E93" i="50"/>
  <c r="H93" i="49"/>
  <c r="L93" i="49"/>
  <c r="G93" i="50"/>
  <c r="D94" i="50"/>
  <c r="F94" i="49"/>
  <c r="J94" i="49"/>
  <c r="F94" i="50"/>
  <c r="C95" i="50"/>
  <c r="D95" i="49"/>
  <c r="H95" i="49"/>
  <c r="E95" i="50"/>
  <c r="G95" i="50"/>
  <c r="L95" i="49"/>
  <c r="F96" i="49"/>
  <c r="D96" i="50"/>
  <c r="F96" i="50"/>
  <c r="J96" i="49"/>
  <c r="D97" i="49"/>
  <c r="C97" i="50"/>
  <c r="E97" i="50"/>
  <c r="H97" i="49"/>
  <c r="L97" i="49"/>
  <c r="G97" i="50"/>
  <c r="D98" i="50"/>
  <c r="F98" i="49"/>
  <c r="J98" i="49"/>
  <c r="F98" i="50"/>
  <c r="C99" i="50"/>
  <c r="D99" i="49"/>
  <c r="H99" i="49"/>
  <c r="E99" i="50"/>
  <c r="G99" i="50"/>
  <c r="L99" i="49"/>
  <c r="F100" i="49"/>
  <c r="D100" i="50"/>
  <c r="F100" i="50"/>
  <c r="J100" i="49"/>
  <c r="D101" i="49"/>
  <c r="C101" i="50"/>
  <c r="E101" i="50"/>
  <c r="H101" i="49"/>
  <c r="L101" i="49"/>
  <c r="G101" i="50"/>
  <c r="E12" i="52"/>
  <c r="E8" i="54"/>
  <c r="E13" i="54"/>
  <c r="D27" i="56"/>
  <c r="E27" i="56"/>
  <c r="F27" i="56"/>
  <c r="D31" i="56"/>
  <c r="E31" i="56"/>
  <c r="F31" i="56"/>
  <c r="D35" i="56"/>
  <c r="E35" i="56"/>
  <c r="F35" i="56"/>
  <c r="E53" i="56"/>
  <c r="D53" i="56"/>
  <c r="F53" i="56"/>
  <c r="E57" i="56"/>
  <c r="D57" i="56"/>
  <c r="F57" i="56"/>
  <c r="E61" i="56"/>
  <c r="D61" i="56"/>
  <c r="F61" i="56"/>
  <c r="E10" i="52"/>
  <c r="E12" i="54"/>
  <c r="F24" i="56"/>
  <c r="E24" i="56"/>
  <c r="D24" i="56"/>
  <c r="F25" i="56"/>
  <c r="E25" i="56"/>
  <c r="D25" i="56"/>
  <c r="D26" i="56"/>
  <c r="F26" i="56"/>
  <c r="E26" i="56"/>
  <c r="D30" i="56"/>
  <c r="F30" i="56"/>
  <c r="E30" i="56"/>
  <c r="D34" i="56"/>
  <c r="F34" i="56"/>
  <c r="E34" i="56"/>
  <c r="E37" i="56"/>
  <c r="F37" i="56"/>
  <c r="D37" i="56"/>
  <c r="E50" i="56"/>
  <c r="D50" i="56"/>
  <c r="F50" i="56"/>
  <c r="E54" i="56"/>
  <c r="D54" i="56"/>
  <c r="F54" i="56"/>
  <c r="E58" i="56"/>
  <c r="D58" i="56"/>
  <c r="F58" i="56"/>
  <c r="F62" i="56"/>
  <c r="E62" i="56"/>
  <c r="F63" i="56"/>
  <c r="E63" i="56"/>
  <c r="D63" i="56"/>
  <c r="F64" i="56"/>
  <c r="E64" i="56"/>
  <c r="D64" i="56"/>
  <c r="F65" i="56"/>
  <c r="E65" i="56"/>
  <c r="D65" i="56"/>
  <c r="F66" i="56"/>
  <c r="E66" i="56"/>
  <c r="D66" i="56"/>
  <c r="F67" i="56"/>
  <c r="E67" i="56"/>
  <c r="D67" i="56"/>
  <c r="F68" i="56"/>
  <c r="E68" i="56"/>
  <c r="D68" i="56"/>
  <c r="F69" i="56"/>
  <c r="E69" i="56"/>
  <c r="D69" i="56"/>
  <c r="F70" i="56"/>
  <c r="E70" i="56"/>
  <c r="D70" i="56"/>
  <c r="F71" i="56"/>
  <c r="E71" i="56"/>
  <c r="D71" i="56"/>
  <c r="F72" i="56"/>
  <c r="E72" i="56"/>
  <c r="D72" i="56"/>
  <c r="F73" i="56"/>
  <c r="E73" i="56"/>
  <c r="D73" i="56"/>
  <c r="F74" i="56"/>
  <c r="E74" i="56"/>
  <c r="D74" i="56"/>
  <c r="F75" i="56"/>
  <c r="E75" i="56"/>
  <c r="E92" i="56"/>
  <c r="D92" i="56"/>
  <c r="E96" i="56"/>
  <c r="D96" i="56"/>
  <c r="E100" i="56"/>
  <c r="D100" i="56"/>
  <c r="D103" i="56"/>
  <c r="D105" i="56"/>
  <c r="D107" i="56"/>
  <c r="D109" i="56"/>
  <c r="D111" i="56"/>
  <c r="D8" i="59"/>
  <c r="F8" i="58"/>
  <c r="F8" i="59"/>
  <c r="J8" i="58"/>
  <c r="D9" i="59"/>
  <c r="F9" i="58"/>
  <c r="F9" i="59"/>
  <c r="J9" i="58"/>
  <c r="D10" i="59"/>
  <c r="F10" i="58"/>
  <c r="F10" i="59"/>
  <c r="J10" i="58"/>
  <c r="C45" i="59"/>
  <c r="D45" i="58"/>
  <c r="C46" i="59"/>
  <c r="D46" i="58"/>
  <c r="C47" i="59"/>
  <c r="D47" i="58"/>
  <c r="C48" i="59"/>
  <c r="D48" i="58"/>
  <c r="C49" i="59"/>
  <c r="D49" i="58"/>
  <c r="C50" i="59"/>
  <c r="D50" i="58"/>
  <c r="C51" i="59"/>
  <c r="D51" i="58"/>
  <c r="C52" i="59"/>
  <c r="D52" i="58"/>
  <c r="C53" i="59"/>
  <c r="D53" i="58"/>
  <c r="C54" i="59"/>
  <c r="D54" i="58"/>
  <c r="C55" i="59"/>
  <c r="D55" i="58"/>
  <c r="C56" i="59"/>
  <c r="D56" i="58"/>
  <c r="C57" i="59"/>
  <c r="D57" i="58"/>
  <c r="C58" i="59"/>
  <c r="D58" i="58"/>
  <c r="C59" i="59"/>
  <c r="D59" i="58"/>
  <c r="C60" i="59"/>
  <c r="D60" i="58"/>
  <c r="C61" i="59"/>
  <c r="D61" i="58"/>
  <c r="C62" i="59"/>
  <c r="D62" i="58"/>
  <c r="C63" i="59"/>
  <c r="D63" i="58"/>
  <c r="C64" i="59"/>
  <c r="D64" i="58"/>
  <c r="C65" i="59"/>
  <c r="D65" i="58"/>
  <c r="C66" i="59"/>
  <c r="D66" i="58"/>
  <c r="C67" i="59"/>
  <c r="D67" i="58"/>
  <c r="C68" i="59"/>
  <c r="D68" i="58"/>
  <c r="C69" i="59"/>
  <c r="D69" i="58"/>
  <c r="C70" i="59"/>
  <c r="D70" i="58"/>
  <c r="C71" i="59"/>
  <c r="D71" i="58"/>
  <c r="C72" i="59"/>
  <c r="D72" i="58"/>
  <c r="C73" i="59"/>
  <c r="D73" i="58"/>
  <c r="C74" i="59"/>
  <c r="D74" i="58"/>
  <c r="E75" i="59"/>
  <c r="H75" i="58"/>
  <c r="E77" i="59"/>
  <c r="H77" i="58"/>
  <c r="E79" i="59"/>
  <c r="H79" i="58"/>
  <c r="E81" i="59"/>
  <c r="H81" i="58"/>
  <c r="E83" i="59"/>
  <c r="H83" i="58"/>
  <c r="E85" i="59"/>
  <c r="H85" i="58"/>
  <c r="E87" i="59"/>
  <c r="H87" i="58"/>
  <c r="E89" i="59"/>
  <c r="H89" i="58"/>
  <c r="E91" i="59"/>
  <c r="H91" i="58"/>
  <c r="E93" i="59"/>
  <c r="H93" i="58"/>
  <c r="E95" i="59"/>
  <c r="H95" i="58"/>
  <c r="E97" i="59"/>
  <c r="H97" i="58"/>
  <c r="E99" i="59"/>
  <c r="H99" i="58"/>
  <c r="E101" i="59"/>
  <c r="H101" i="58"/>
  <c r="E91" i="56"/>
  <c r="D91" i="56"/>
  <c r="E95" i="56"/>
  <c r="D95" i="56"/>
  <c r="E99" i="56"/>
  <c r="D99" i="56"/>
  <c r="D12" i="59"/>
  <c r="F12" i="58"/>
  <c r="F12" i="59"/>
  <c r="J12" i="58"/>
  <c r="D13" i="59"/>
  <c r="F13" i="58"/>
  <c r="F13" i="59"/>
  <c r="J13" i="58"/>
  <c r="D14" i="59"/>
  <c r="F14" i="58"/>
  <c r="F14" i="59"/>
  <c r="J14" i="58"/>
  <c r="D15" i="59"/>
  <c r="F15" i="58"/>
  <c r="F15" i="59"/>
  <c r="J15" i="58"/>
  <c r="D16" i="59"/>
  <c r="F16" i="58"/>
  <c r="F16" i="59"/>
  <c r="J16" i="58"/>
  <c r="D17" i="59"/>
  <c r="F17" i="58"/>
  <c r="F17" i="59"/>
  <c r="J17" i="58"/>
  <c r="D18" i="59"/>
  <c r="F18" i="58"/>
  <c r="F18" i="59"/>
  <c r="J18" i="58"/>
  <c r="D19" i="59"/>
  <c r="F19" i="58"/>
  <c r="F19" i="59"/>
  <c r="J19" i="58"/>
  <c r="D20" i="59"/>
  <c r="F20" i="58"/>
  <c r="F20" i="59"/>
  <c r="J20" i="58"/>
  <c r="D21" i="59"/>
  <c r="F21" i="58"/>
  <c r="F21" i="59"/>
  <c r="J21" i="58"/>
  <c r="D22" i="59"/>
  <c r="F22" i="58"/>
  <c r="F22" i="59"/>
  <c r="J22" i="58"/>
  <c r="D23" i="59"/>
  <c r="F23" i="58"/>
  <c r="F23" i="59"/>
  <c r="J23" i="58"/>
  <c r="D24" i="59"/>
  <c r="F24" i="58"/>
  <c r="F24" i="59"/>
  <c r="J24" i="58"/>
  <c r="D25" i="59"/>
  <c r="F25" i="58"/>
  <c r="F25" i="59"/>
  <c r="J25" i="58"/>
  <c r="D26" i="59"/>
  <c r="F26" i="58"/>
  <c r="F26" i="59"/>
  <c r="J26" i="58"/>
  <c r="D27" i="59"/>
  <c r="F27" i="58"/>
  <c r="F27" i="59"/>
  <c r="J27" i="58"/>
  <c r="D28" i="59"/>
  <c r="F28" i="58"/>
  <c r="F28" i="59"/>
  <c r="J28" i="58"/>
  <c r="D29" i="59"/>
  <c r="F29" i="58"/>
  <c r="F29" i="59"/>
  <c r="J29" i="58"/>
  <c r="D30" i="59"/>
  <c r="F30" i="58"/>
  <c r="F30" i="59"/>
  <c r="J30" i="58"/>
  <c r="D31" i="59"/>
  <c r="F31" i="58"/>
  <c r="F31" i="59"/>
  <c r="J31" i="58"/>
  <c r="D32" i="59"/>
  <c r="F32" i="58"/>
  <c r="F32" i="59"/>
  <c r="J32" i="58"/>
  <c r="D33" i="59"/>
  <c r="F33" i="58"/>
  <c r="F33" i="59"/>
  <c r="J33" i="58"/>
  <c r="D34" i="59"/>
  <c r="F34" i="58"/>
  <c r="F34" i="59"/>
  <c r="J34" i="58"/>
  <c r="D35" i="59"/>
  <c r="F35" i="58"/>
  <c r="F35" i="59"/>
  <c r="J35" i="58"/>
  <c r="D36" i="59"/>
  <c r="F36" i="58"/>
  <c r="F36" i="59"/>
  <c r="J36" i="58"/>
  <c r="D37" i="59"/>
  <c r="F37" i="58"/>
  <c r="F37" i="59"/>
  <c r="J37" i="58"/>
  <c r="D38" i="59"/>
  <c r="F38" i="58"/>
  <c r="F38" i="59"/>
  <c r="J38" i="58"/>
  <c r="D39" i="59"/>
  <c r="F39" i="58"/>
  <c r="F39" i="59"/>
  <c r="J39" i="58"/>
  <c r="D40" i="59"/>
  <c r="F40" i="58"/>
  <c r="F40" i="59"/>
  <c r="J40" i="58"/>
  <c r="D41" i="59"/>
  <c r="F41" i="58"/>
  <c r="F41" i="59"/>
  <c r="J41" i="58"/>
  <c r="D42" i="59"/>
  <c r="F42" i="58"/>
  <c r="F42" i="59"/>
  <c r="J42" i="58"/>
  <c r="D43" i="59"/>
  <c r="F43" i="58"/>
  <c r="F43" i="59"/>
  <c r="J43" i="58"/>
  <c r="D44" i="59"/>
  <c r="F44" i="58"/>
  <c r="D45" i="59"/>
  <c r="F45" i="58"/>
  <c r="D46" i="59"/>
  <c r="F46" i="58"/>
  <c r="D47" i="59"/>
  <c r="F47" i="58"/>
  <c r="D48" i="59"/>
  <c r="F48" i="58"/>
  <c r="D49" i="59"/>
  <c r="F49" i="58"/>
  <c r="D50" i="59"/>
  <c r="F50" i="58"/>
  <c r="D51" i="59"/>
  <c r="F51" i="58"/>
  <c r="D52" i="59"/>
  <c r="F52" i="58"/>
  <c r="D53" i="59"/>
  <c r="F53" i="58"/>
  <c r="D54" i="59"/>
  <c r="F54" i="58"/>
  <c r="D55" i="59"/>
  <c r="F55" i="58"/>
  <c r="D56" i="59"/>
  <c r="F56" i="58"/>
  <c r="D57" i="59"/>
  <c r="F57" i="58"/>
  <c r="D58" i="59"/>
  <c r="F58" i="58"/>
  <c r="D59" i="59"/>
  <c r="F59" i="58"/>
  <c r="D60" i="59"/>
  <c r="F60" i="58"/>
  <c r="D61" i="59"/>
  <c r="F61" i="58"/>
  <c r="D62" i="59"/>
  <c r="F62" i="58"/>
  <c r="D63" i="59"/>
  <c r="F63" i="58"/>
  <c r="D64" i="59"/>
  <c r="F64" i="58"/>
  <c r="D65" i="59"/>
  <c r="F65" i="58"/>
  <c r="D66" i="59"/>
  <c r="F66" i="58"/>
  <c r="D67" i="59"/>
  <c r="F67" i="58"/>
  <c r="D68" i="59"/>
  <c r="F68" i="58"/>
  <c r="D69" i="59"/>
  <c r="F69" i="58"/>
  <c r="D70" i="59"/>
  <c r="F70" i="58"/>
  <c r="D71" i="59"/>
  <c r="F71" i="58"/>
  <c r="D72" i="59"/>
  <c r="F72" i="58"/>
  <c r="D73" i="59"/>
  <c r="F73" i="58"/>
  <c r="D74" i="59"/>
  <c r="F74" i="58"/>
  <c r="C76" i="59"/>
  <c r="D76" i="58"/>
  <c r="C78" i="59"/>
  <c r="D78" i="58"/>
  <c r="C80" i="59"/>
  <c r="D80" i="58"/>
  <c r="C82" i="59"/>
  <c r="D82" i="58"/>
  <c r="C84" i="59"/>
  <c r="D84" i="58"/>
  <c r="C86" i="59"/>
  <c r="D86" i="58"/>
  <c r="C88" i="59"/>
  <c r="D88" i="58"/>
  <c r="C90" i="59"/>
  <c r="D90" i="58"/>
  <c r="C92" i="59"/>
  <c r="D92" i="58"/>
  <c r="C94" i="59"/>
  <c r="D94" i="58"/>
  <c r="C96" i="59"/>
  <c r="D96" i="58"/>
  <c r="C98" i="59"/>
  <c r="D98" i="58"/>
  <c r="C100" i="59"/>
  <c r="D100" i="58"/>
  <c r="C102" i="59"/>
  <c r="D102" i="58"/>
  <c r="E38" i="56"/>
  <c r="F38" i="56"/>
  <c r="D38" i="56"/>
  <c r="E39" i="56"/>
  <c r="F39" i="56"/>
  <c r="D39" i="56"/>
  <c r="E40" i="56"/>
  <c r="F40" i="56"/>
  <c r="D40" i="56"/>
  <c r="E41" i="56"/>
  <c r="F41" i="56"/>
  <c r="D41" i="56"/>
  <c r="E42" i="56"/>
  <c r="F42" i="56"/>
  <c r="D42" i="56"/>
  <c r="E43" i="56"/>
  <c r="F43" i="56"/>
  <c r="D43" i="56"/>
  <c r="D44" i="56"/>
  <c r="E44" i="56"/>
  <c r="F44" i="56"/>
  <c r="D45" i="56"/>
  <c r="E45" i="56"/>
  <c r="F45" i="56"/>
  <c r="D46" i="56"/>
  <c r="E46" i="56"/>
  <c r="F46" i="56"/>
  <c r="D47" i="56"/>
  <c r="E47" i="56"/>
  <c r="F47" i="56"/>
  <c r="D48" i="56"/>
  <c r="E48" i="56"/>
  <c r="F48" i="56"/>
  <c r="E49" i="56"/>
  <c r="F49" i="56"/>
  <c r="D89" i="56"/>
  <c r="F89" i="56"/>
  <c r="E89" i="56"/>
  <c r="D90" i="56"/>
  <c r="E90" i="56"/>
  <c r="D94" i="56"/>
  <c r="E94" i="56"/>
  <c r="D98" i="56"/>
  <c r="E98" i="56"/>
  <c r="D102" i="56"/>
  <c r="D104" i="56"/>
  <c r="D106" i="56"/>
  <c r="D108" i="56"/>
  <c r="D110" i="56"/>
  <c r="D112" i="56"/>
  <c r="C8" i="59"/>
  <c r="D8" i="58"/>
  <c r="E8" i="59"/>
  <c r="H8" i="58"/>
  <c r="C9" i="59"/>
  <c r="D9" i="58"/>
  <c r="E9" i="59"/>
  <c r="H9" i="58"/>
  <c r="C10" i="59"/>
  <c r="D10" i="58"/>
  <c r="E10" i="59"/>
  <c r="H10" i="58"/>
  <c r="E44" i="59"/>
  <c r="H44" i="58"/>
  <c r="E45" i="59"/>
  <c r="H45" i="58"/>
  <c r="E46" i="59"/>
  <c r="H46" i="58"/>
  <c r="E47" i="59"/>
  <c r="H47" i="58"/>
  <c r="E48" i="59"/>
  <c r="H48" i="58"/>
  <c r="E49" i="59"/>
  <c r="H49" i="58"/>
  <c r="E50" i="59"/>
  <c r="H50" i="58"/>
  <c r="E51" i="59"/>
  <c r="H51" i="58"/>
  <c r="E52" i="59"/>
  <c r="H52" i="58"/>
  <c r="E53" i="59"/>
  <c r="H53" i="58"/>
  <c r="E54" i="59"/>
  <c r="H54" i="58"/>
  <c r="E55" i="59"/>
  <c r="H55" i="58"/>
  <c r="E56" i="59"/>
  <c r="H56" i="58"/>
  <c r="E57" i="59"/>
  <c r="H57" i="58"/>
  <c r="E58" i="59"/>
  <c r="H58" i="58"/>
  <c r="E59" i="59"/>
  <c r="H59" i="58"/>
  <c r="E60" i="59"/>
  <c r="H60" i="58"/>
  <c r="E61" i="59"/>
  <c r="H61" i="58"/>
  <c r="E62" i="59"/>
  <c r="H62" i="58"/>
  <c r="E63" i="59"/>
  <c r="H63" i="58"/>
  <c r="E64" i="59"/>
  <c r="H64" i="58"/>
  <c r="E65" i="59"/>
  <c r="H65" i="58"/>
  <c r="E66" i="59"/>
  <c r="H66" i="58"/>
  <c r="E67" i="59"/>
  <c r="H67" i="58"/>
  <c r="E68" i="59"/>
  <c r="H68" i="58"/>
  <c r="E69" i="59"/>
  <c r="H69" i="58"/>
  <c r="E70" i="59"/>
  <c r="H70" i="58"/>
  <c r="E71" i="59"/>
  <c r="H71" i="58"/>
  <c r="E72" i="59"/>
  <c r="H72" i="58"/>
  <c r="E73" i="59"/>
  <c r="H73" i="58"/>
  <c r="E74" i="59"/>
  <c r="H74" i="58"/>
  <c r="E76" i="59"/>
  <c r="H76" i="58"/>
  <c r="E78" i="59"/>
  <c r="H78" i="58"/>
  <c r="E80" i="59"/>
  <c r="H80" i="58"/>
  <c r="E82" i="59"/>
  <c r="H82" i="58"/>
  <c r="E84" i="59"/>
  <c r="H84" i="58"/>
  <c r="E86" i="59"/>
  <c r="H86" i="58"/>
  <c r="E88" i="59"/>
  <c r="H88" i="58"/>
  <c r="E90" i="59"/>
  <c r="H90" i="58"/>
  <c r="E92" i="59"/>
  <c r="H92" i="58"/>
  <c r="E94" i="59"/>
  <c r="H94" i="58"/>
  <c r="E96" i="59"/>
  <c r="H96" i="58"/>
  <c r="E98" i="59"/>
  <c r="H98" i="58"/>
  <c r="E100" i="59"/>
  <c r="H100" i="58"/>
  <c r="E102" i="59"/>
  <c r="H102" i="58"/>
  <c r="F76" i="56"/>
  <c r="D76" i="56"/>
  <c r="E76" i="56"/>
  <c r="F77" i="56"/>
  <c r="D77" i="56"/>
  <c r="E77" i="56"/>
  <c r="F78" i="56"/>
  <c r="D78" i="56"/>
  <c r="E78" i="56"/>
  <c r="F79" i="56"/>
  <c r="D79" i="56"/>
  <c r="E79" i="56"/>
  <c r="F80" i="56"/>
  <c r="D80" i="56"/>
  <c r="E80" i="56"/>
  <c r="F81" i="56"/>
  <c r="D81" i="56"/>
  <c r="E81" i="56"/>
  <c r="F82" i="56"/>
  <c r="D82" i="56"/>
  <c r="E82" i="56"/>
  <c r="F83" i="56"/>
  <c r="D83" i="56"/>
  <c r="E83" i="56"/>
  <c r="F84" i="56"/>
  <c r="D84" i="56"/>
  <c r="E84" i="56"/>
  <c r="F85" i="56"/>
  <c r="D85" i="56"/>
  <c r="E85" i="56"/>
  <c r="F86" i="56"/>
  <c r="D86" i="56"/>
  <c r="E86" i="56"/>
  <c r="F87" i="56"/>
  <c r="D87" i="56"/>
  <c r="E87" i="56"/>
  <c r="F88" i="56"/>
  <c r="E88" i="56"/>
  <c r="E93" i="56"/>
  <c r="D93" i="56"/>
  <c r="E97" i="56"/>
  <c r="D97" i="56"/>
  <c r="F101" i="56"/>
  <c r="E101" i="56"/>
  <c r="C12" i="59"/>
  <c r="D12" i="58"/>
  <c r="E12" i="59"/>
  <c r="H12" i="58"/>
  <c r="C13" i="59"/>
  <c r="D13" i="58"/>
  <c r="E13" i="59"/>
  <c r="H13" i="58"/>
  <c r="C14" i="59"/>
  <c r="D14" i="58"/>
  <c r="E14" i="59"/>
  <c r="H14" i="58"/>
  <c r="C15" i="59"/>
  <c r="D15" i="58"/>
  <c r="E15" i="59"/>
  <c r="H15" i="58"/>
  <c r="C16" i="59"/>
  <c r="D16" i="58"/>
  <c r="E16" i="59"/>
  <c r="H16" i="58"/>
  <c r="C17" i="59"/>
  <c r="D17" i="58"/>
  <c r="E17" i="59"/>
  <c r="H17" i="58"/>
  <c r="C18" i="59"/>
  <c r="D18" i="58"/>
  <c r="E18" i="59"/>
  <c r="H18" i="58"/>
  <c r="C19" i="59"/>
  <c r="D19" i="58"/>
  <c r="E19" i="59"/>
  <c r="H19" i="58"/>
  <c r="C20" i="59"/>
  <c r="D20" i="58"/>
  <c r="E20" i="59"/>
  <c r="H20" i="58"/>
  <c r="C21" i="59"/>
  <c r="D21" i="58"/>
  <c r="E21" i="59"/>
  <c r="H21" i="58"/>
  <c r="C22" i="59"/>
  <c r="D22" i="58"/>
  <c r="E22" i="59"/>
  <c r="H22" i="58"/>
  <c r="C23" i="59"/>
  <c r="D23" i="58"/>
  <c r="E23" i="59"/>
  <c r="H23" i="58"/>
  <c r="C24" i="59"/>
  <c r="D24" i="58"/>
  <c r="E24" i="59"/>
  <c r="H24" i="58"/>
  <c r="C25" i="59"/>
  <c r="D25" i="58"/>
  <c r="E25" i="59"/>
  <c r="H25" i="58"/>
  <c r="C26" i="59"/>
  <c r="D26" i="58"/>
  <c r="E26" i="59"/>
  <c r="H26" i="58"/>
  <c r="C27" i="59"/>
  <c r="D27" i="58"/>
  <c r="E27" i="59"/>
  <c r="H27" i="58"/>
  <c r="C28" i="59"/>
  <c r="D28" i="58"/>
  <c r="E28" i="59"/>
  <c r="H28" i="58"/>
  <c r="C29" i="59"/>
  <c r="D29" i="58"/>
  <c r="E29" i="59"/>
  <c r="H29" i="58"/>
  <c r="C30" i="59"/>
  <c r="D30" i="58"/>
  <c r="E30" i="59"/>
  <c r="H30" i="58"/>
  <c r="C31" i="59"/>
  <c r="D31" i="58"/>
  <c r="E31" i="59"/>
  <c r="H31" i="58"/>
  <c r="C32" i="59"/>
  <c r="D32" i="58"/>
  <c r="E32" i="59"/>
  <c r="H32" i="58"/>
  <c r="C33" i="59"/>
  <c r="D33" i="58"/>
  <c r="E33" i="59"/>
  <c r="H33" i="58"/>
  <c r="C34" i="59"/>
  <c r="D34" i="58"/>
  <c r="E34" i="59"/>
  <c r="H34" i="58"/>
  <c r="C35" i="59"/>
  <c r="D35" i="58"/>
  <c r="E35" i="59"/>
  <c r="H35" i="58"/>
  <c r="C36" i="59"/>
  <c r="D36" i="58"/>
  <c r="E36" i="59"/>
  <c r="H36" i="58"/>
  <c r="C37" i="59"/>
  <c r="D37" i="58"/>
  <c r="E37" i="59"/>
  <c r="H37" i="58"/>
  <c r="C38" i="59"/>
  <c r="D38" i="58"/>
  <c r="E38" i="59"/>
  <c r="H38" i="58"/>
  <c r="C39" i="59"/>
  <c r="D39" i="58"/>
  <c r="E39" i="59"/>
  <c r="H39" i="58"/>
  <c r="C40" i="59"/>
  <c r="D40" i="58"/>
  <c r="E40" i="59"/>
  <c r="H40" i="58"/>
  <c r="C41" i="59"/>
  <c r="D41" i="58"/>
  <c r="E41" i="59"/>
  <c r="H41" i="58"/>
  <c r="C42" i="59"/>
  <c r="D42" i="58"/>
  <c r="E42" i="59"/>
  <c r="H42" i="58"/>
  <c r="C43" i="59"/>
  <c r="D43" i="58"/>
  <c r="E43" i="59"/>
  <c r="H43" i="58"/>
  <c r="C44" i="59"/>
  <c r="D44" i="58"/>
  <c r="F44" i="59"/>
  <c r="J44" i="58"/>
  <c r="F45" i="59"/>
  <c r="J45" i="58"/>
  <c r="F46" i="59"/>
  <c r="J46" i="58"/>
  <c r="F47" i="59"/>
  <c r="J47" i="58"/>
  <c r="F48" i="59"/>
  <c r="J48" i="58"/>
  <c r="F49" i="59"/>
  <c r="J49" i="58"/>
  <c r="F50" i="59"/>
  <c r="J50" i="58"/>
  <c r="F51" i="59"/>
  <c r="J51" i="58"/>
  <c r="F52" i="59"/>
  <c r="J52" i="58"/>
  <c r="F53" i="59"/>
  <c r="J53" i="58"/>
  <c r="F54" i="59"/>
  <c r="J54" i="58"/>
  <c r="F55" i="59"/>
  <c r="J55" i="58"/>
  <c r="F56" i="59"/>
  <c r="J56" i="58"/>
  <c r="F57" i="59"/>
  <c r="J57" i="58"/>
  <c r="F58" i="59"/>
  <c r="J58" i="58"/>
  <c r="F59" i="59"/>
  <c r="J59" i="58"/>
  <c r="F60" i="59"/>
  <c r="J60" i="58"/>
  <c r="F61" i="59"/>
  <c r="J61" i="58"/>
  <c r="F62" i="59"/>
  <c r="J62" i="58"/>
  <c r="F63" i="59"/>
  <c r="J63" i="58"/>
  <c r="F64" i="59"/>
  <c r="J64" i="58"/>
  <c r="F65" i="59"/>
  <c r="J65" i="58"/>
  <c r="F66" i="59"/>
  <c r="J66" i="58"/>
  <c r="F67" i="59"/>
  <c r="J67" i="58"/>
  <c r="F68" i="59"/>
  <c r="J68" i="58"/>
  <c r="F69" i="59"/>
  <c r="J69" i="58"/>
  <c r="F70" i="59"/>
  <c r="J70" i="58"/>
  <c r="F71" i="59"/>
  <c r="J71" i="58"/>
  <c r="F72" i="59"/>
  <c r="J72" i="58"/>
  <c r="F73" i="59"/>
  <c r="J73" i="58"/>
  <c r="C75" i="59"/>
  <c r="D75" i="58"/>
  <c r="C77" i="59"/>
  <c r="D77" i="58"/>
  <c r="C79" i="59"/>
  <c r="D79" i="58"/>
  <c r="C81" i="59"/>
  <c r="D81" i="58"/>
  <c r="C83" i="59"/>
  <c r="D83" i="58"/>
  <c r="C85" i="59"/>
  <c r="D85" i="58"/>
  <c r="C87" i="59"/>
  <c r="D87" i="58"/>
  <c r="C89" i="59"/>
  <c r="D89" i="58"/>
  <c r="C91" i="59"/>
  <c r="D91" i="58"/>
  <c r="C93" i="59"/>
  <c r="D93" i="58"/>
  <c r="C95" i="59"/>
  <c r="D95" i="58"/>
  <c r="C97" i="59"/>
  <c r="D97" i="58"/>
  <c r="C99" i="59"/>
  <c r="D99" i="58"/>
  <c r="C101" i="59"/>
  <c r="D101" i="58"/>
  <c r="F74" i="59"/>
  <c r="J74" i="58"/>
  <c r="D75" i="59"/>
  <c r="F75" i="58"/>
  <c r="F75" i="59"/>
  <c r="J75" i="58"/>
  <c r="D76" i="59"/>
  <c r="F76" i="58"/>
  <c r="F76" i="59"/>
  <c r="J76" i="58"/>
  <c r="D77" i="59"/>
  <c r="F77" i="58"/>
  <c r="F77" i="59"/>
  <c r="J77" i="58"/>
  <c r="D78" i="59"/>
  <c r="F78" i="58"/>
  <c r="F78" i="59"/>
  <c r="J78" i="58"/>
  <c r="D79" i="59"/>
  <c r="F79" i="58"/>
  <c r="F79" i="59"/>
  <c r="J79" i="58"/>
  <c r="D80" i="59"/>
  <c r="F80" i="58"/>
  <c r="F80" i="59"/>
  <c r="J80" i="58"/>
  <c r="D81" i="59"/>
  <c r="F81" i="58"/>
  <c r="F81" i="59"/>
  <c r="J81" i="58"/>
  <c r="D82" i="59"/>
  <c r="F82" i="58"/>
  <c r="F82" i="59"/>
  <c r="J82" i="58"/>
  <c r="D83" i="59"/>
  <c r="F83" i="58"/>
  <c r="F83" i="59"/>
  <c r="J83" i="58"/>
  <c r="D84" i="59"/>
  <c r="F84" i="58"/>
  <c r="F84" i="59"/>
  <c r="J84" i="58"/>
  <c r="D85" i="59"/>
  <c r="F85" i="58"/>
  <c r="F85" i="59"/>
  <c r="J85" i="58"/>
  <c r="D86" i="59"/>
  <c r="F86" i="58"/>
  <c r="F86" i="59"/>
  <c r="J86" i="58"/>
  <c r="D87" i="59"/>
  <c r="F87" i="58"/>
  <c r="F87" i="59"/>
  <c r="J87" i="58"/>
  <c r="D88" i="59"/>
  <c r="F88" i="58"/>
  <c r="F88" i="59"/>
  <c r="J88" i="58"/>
  <c r="D89" i="59"/>
  <c r="F89" i="58"/>
  <c r="F89" i="59"/>
  <c r="J89" i="58"/>
  <c r="D90" i="59"/>
  <c r="F90" i="58"/>
  <c r="F90" i="59"/>
  <c r="J90" i="58"/>
  <c r="D91" i="59"/>
  <c r="F91" i="58"/>
  <c r="F91" i="59"/>
  <c r="J91" i="58"/>
  <c r="D92" i="59"/>
  <c r="F92" i="58"/>
  <c r="F92" i="59"/>
  <c r="J92" i="58"/>
  <c r="D93" i="59"/>
  <c r="F93" i="58"/>
  <c r="F93" i="59"/>
  <c r="J93" i="58"/>
  <c r="D94" i="59"/>
  <c r="F94" i="58"/>
  <c r="F94" i="59"/>
  <c r="J94" i="58"/>
  <c r="D95" i="59"/>
  <c r="F95" i="58"/>
  <c r="F95" i="59"/>
  <c r="J95" i="58"/>
  <c r="D96" i="59"/>
  <c r="F96" i="58"/>
  <c r="F96" i="59"/>
  <c r="J96" i="58"/>
  <c r="D97" i="59"/>
  <c r="F97" i="58"/>
  <c r="F97" i="59"/>
  <c r="J97" i="58"/>
  <c r="D98" i="59"/>
  <c r="F98" i="58"/>
  <c r="F98" i="59"/>
  <c r="J98" i="58"/>
  <c r="D99" i="59"/>
  <c r="F99" i="58"/>
  <c r="F99" i="59"/>
  <c r="J99" i="58"/>
  <c r="D100" i="59"/>
  <c r="F100" i="58"/>
  <c r="F100" i="59"/>
  <c r="J100" i="58"/>
  <c r="D101" i="59"/>
  <c r="F101" i="58"/>
  <c r="F101" i="59"/>
  <c r="J101" i="58"/>
  <c r="D102" i="59"/>
  <c r="F102" i="58"/>
  <c r="F102" i="59"/>
  <c r="J102" i="58"/>
  <c r="D11" i="61"/>
  <c r="F11" i="60"/>
  <c r="F11" i="61"/>
  <c r="J11" i="60"/>
  <c r="C12" i="61"/>
  <c r="D12" i="60"/>
  <c r="E12" i="61"/>
  <c r="H12" i="60"/>
  <c r="G12" i="61"/>
  <c r="L12" i="60"/>
  <c r="D13" i="61"/>
  <c r="F13" i="60"/>
  <c r="F13" i="61"/>
  <c r="J13" i="60"/>
  <c r="C14" i="61"/>
  <c r="D14" i="60"/>
  <c r="E14" i="61"/>
  <c r="H14" i="60"/>
  <c r="G14" i="61"/>
  <c r="L14" i="60"/>
  <c r="D15" i="61"/>
  <c r="F15" i="60"/>
  <c r="F15" i="61"/>
  <c r="J15" i="60"/>
  <c r="C16" i="61"/>
  <c r="D16" i="60"/>
  <c r="E16" i="61"/>
  <c r="H16" i="60"/>
  <c r="G16" i="61"/>
  <c r="L16" i="60"/>
  <c r="D17" i="61"/>
  <c r="F17" i="60"/>
  <c r="F17" i="61"/>
  <c r="J17" i="60"/>
  <c r="C18" i="61"/>
  <c r="D18" i="60"/>
  <c r="E18" i="61"/>
  <c r="H18" i="60"/>
  <c r="G18" i="61"/>
  <c r="L18" i="60"/>
  <c r="D19" i="61"/>
  <c r="F19" i="60"/>
  <c r="F19" i="61"/>
  <c r="J19" i="60"/>
  <c r="C20" i="61"/>
  <c r="D20" i="60"/>
  <c r="E20" i="61"/>
  <c r="H20" i="60"/>
  <c r="G20" i="61"/>
  <c r="L20" i="60"/>
  <c r="D21" i="61"/>
  <c r="F21" i="60"/>
  <c r="F21" i="61"/>
  <c r="J21" i="60"/>
  <c r="C22" i="61"/>
  <c r="D22" i="60"/>
  <c r="E22" i="61"/>
  <c r="H22" i="60"/>
  <c r="G22" i="61"/>
  <c r="L22" i="60"/>
  <c r="D23" i="61"/>
  <c r="F23" i="60"/>
  <c r="F23" i="61"/>
  <c r="J23" i="60"/>
  <c r="C24" i="61"/>
  <c r="D24" i="60"/>
  <c r="E24" i="61"/>
  <c r="H24" i="60"/>
  <c r="G24" i="61"/>
  <c r="L24" i="60"/>
  <c r="D25" i="61"/>
  <c r="F25" i="60"/>
  <c r="F25" i="61"/>
  <c r="J25" i="60"/>
  <c r="C26" i="61"/>
  <c r="D26" i="60"/>
  <c r="F26" i="61"/>
  <c r="J26" i="60"/>
  <c r="E27" i="61"/>
  <c r="H27" i="60"/>
  <c r="D28" i="61"/>
  <c r="F28" i="60"/>
  <c r="C29" i="61"/>
  <c r="D29" i="60"/>
  <c r="G29" i="61"/>
  <c r="L29" i="60"/>
  <c r="F30" i="61"/>
  <c r="J30" i="60"/>
  <c r="E31" i="61"/>
  <c r="H31" i="60"/>
  <c r="D32" i="61"/>
  <c r="F32" i="60"/>
  <c r="C33" i="61"/>
  <c r="D33" i="60"/>
  <c r="G33" i="61"/>
  <c r="L33" i="60"/>
  <c r="F34" i="61"/>
  <c r="J34" i="60"/>
  <c r="E35" i="61"/>
  <c r="H35" i="60"/>
  <c r="D36" i="61"/>
  <c r="F36" i="60"/>
  <c r="C37" i="61"/>
  <c r="D37" i="60"/>
  <c r="G37" i="61"/>
  <c r="L37" i="60"/>
  <c r="F38" i="61"/>
  <c r="J38" i="60"/>
  <c r="E39" i="61"/>
  <c r="H39" i="60"/>
  <c r="D40" i="61"/>
  <c r="F40" i="60"/>
  <c r="C41" i="61"/>
  <c r="D41" i="60"/>
  <c r="G41" i="61"/>
  <c r="L41" i="60"/>
  <c r="F42" i="61"/>
  <c r="J42" i="60"/>
  <c r="E43" i="61"/>
  <c r="H43" i="60"/>
  <c r="D44" i="61"/>
  <c r="F44" i="60"/>
  <c r="C45" i="61"/>
  <c r="D45" i="60"/>
  <c r="G45" i="61"/>
  <c r="L45" i="60"/>
  <c r="F46" i="61"/>
  <c r="J46" i="60"/>
  <c r="E47" i="61"/>
  <c r="H47" i="60"/>
  <c r="D48" i="61"/>
  <c r="F48" i="60"/>
  <c r="C49" i="61"/>
  <c r="D49" i="60"/>
  <c r="G49" i="61"/>
  <c r="L49" i="60"/>
  <c r="F50" i="61"/>
  <c r="J50" i="60"/>
  <c r="E51" i="61"/>
  <c r="H51" i="60"/>
  <c r="D52" i="61"/>
  <c r="F52" i="60"/>
  <c r="C53" i="61"/>
  <c r="D53" i="60"/>
  <c r="G53" i="61"/>
  <c r="L53" i="60"/>
  <c r="F54" i="61"/>
  <c r="J54" i="60"/>
  <c r="E55" i="61"/>
  <c r="H55" i="60"/>
  <c r="D56" i="61"/>
  <c r="F56" i="60"/>
  <c r="C57" i="61"/>
  <c r="D57" i="60"/>
  <c r="G57" i="61"/>
  <c r="L57" i="60"/>
  <c r="F58" i="61"/>
  <c r="J58" i="60"/>
  <c r="E59" i="61"/>
  <c r="H59" i="60"/>
  <c r="D60" i="61"/>
  <c r="F60" i="60"/>
  <c r="C61" i="61"/>
  <c r="D61" i="60"/>
  <c r="G61" i="61"/>
  <c r="L61" i="60"/>
  <c r="F62" i="61"/>
  <c r="J62" i="60"/>
  <c r="E63" i="61"/>
  <c r="H63" i="60"/>
  <c r="D64" i="61"/>
  <c r="F64" i="60"/>
  <c r="C65" i="61"/>
  <c r="D65" i="60"/>
  <c r="E66" i="61"/>
  <c r="H66" i="60"/>
  <c r="C68" i="61"/>
  <c r="D68" i="60"/>
  <c r="F69" i="61"/>
  <c r="J69" i="60"/>
  <c r="D71" i="61"/>
  <c r="F71" i="60"/>
  <c r="G72" i="61"/>
  <c r="L72" i="60"/>
  <c r="E74" i="61"/>
  <c r="H74" i="60"/>
  <c r="C76" i="61"/>
  <c r="D76" i="60"/>
  <c r="C7" i="61"/>
  <c r="D7" i="60"/>
  <c r="E7" i="61"/>
  <c r="H7" i="60"/>
  <c r="G7" i="61"/>
  <c r="L7" i="60"/>
  <c r="D8" i="61"/>
  <c r="F8" i="60"/>
  <c r="F8" i="61"/>
  <c r="J8" i="60"/>
  <c r="C9" i="61"/>
  <c r="D9" i="60"/>
  <c r="E9" i="61"/>
  <c r="H9" i="60"/>
  <c r="G9" i="61"/>
  <c r="L9" i="60"/>
  <c r="G26" i="61"/>
  <c r="L26" i="60"/>
  <c r="F27" i="61"/>
  <c r="J27" i="60"/>
  <c r="E28" i="61"/>
  <c r="H28" i="60"/>
  <c r="D29" i="61"/>
  <c r="F29" i="60"/>
  <c r="C30" i="61"/>
  <c r="D30" i="60"/>
  <c r="G30" i="61"/>
  <c r="L30" i="60"/>
  <c r="F31" i="61"/>
  <c r="J31" i="60"/>
  <c r="E32" i="61"/>
  <c r="H32" i="60"/>
  <c r="D33" i="61"/>
  <c r="F33" i="60"/>
  <c r="C34" i="61"/>
  <c r="D34" i="60"/>
  <c r="G34" i="61"/>
  <c r="L34" i="60"/>
  <c r="F35" i="61"/>
  <c r="J35" i="60"/>
  <c r="E36" i="61"/>
  <c r="H36" i="60"/>
  <c r="D37" i="61"/>
  <c r="F37" i="60"/>
  <c r="C38" i="61"/>
  <c r="D38" i="60"/>
  <c r="G38" i="61"/>
  <c r="L38" i="60"/>
  <c r="F39" i="61"/>
  <c r="J39" i="60"/>
  <c r="E40" i="61"/>
  <c r="H40" i="60"/>
  <c r="D41" i="61"/>
  <c r="F41" i="60"/>
  <c r="C42" i="61"/>
  <c r="D42" i="60"/>
  <c r="G42" i="61"/>
  <c r="L42" i="60"/>
  <c r="F43" i="61"/>
  <c r="J43" i="60"/>
  <c r="E44" i="61"/>
  <c r="H44" i="60"/>
  <c r="D45" i="61"/>
  <c r="F45" i="60"/>
  <c r="C46" i="61"/>
  <c r="D46" i="60"/>
  <c r="G46" i="61"/>
  <c r="L46" i="60"/>
  <c r="F47" i="61"/>
  <c r="J47" i="60"/>
  <c r="E48" i="61"/>
  <c r="H48" i="60"/>
  <c r="D49" i="61"/>
  <c r="F49" i="60"/>
  <c r="C50" i="61"/>
  <c r="D50" i="60"/>
  <c r="G50" i="61"/>
  <c r="L50" i="60"/>
  <c r="F51" i="61"/>
  <c r="J51" i="60"/>
  <c r="E52" i="61"/>
  <c r="H52" i="60"/>
  <c r="D53" i="61"/>
  <c r="F53" i="60"/>
  <c r="C54" i="61"/>
  <c r="D54" i="60"/>
  <c r="G54" i="61"/>
  <c r="L54" i="60"/>
  <c r="F55" i="61"/>
  <c r="J55" i="60"/>
  <c r="E56" i="61"/>
  <c r="H56" i="60"/>
  <c r="D57" i="61"/>
  <c r="F57" i="60"/>
  <c r="C58" i="61"/>
  <c r="D58" i="60"/>
  <c r="G58" i="61"/>
  <c r="L58" i="60"/>
  <c r="F59" i="61"/>
  <c r="J59" i="60"/>
  <c r="E60" i="61"/>
  <c r="H60" i="60"/>
  <c r="D61" i="61"/>
  <c r="F61" i="60"/>
  <c r="C62" i="61"/>
  <c r="D62" i="60"/>
  <c r="G62" i="61"/>
  <c r="L62" i="60"/>
  <c r="F63" i="61"/>
  <c r="J63" i="60"/>
  <c r="E64" i="61"/>
  <c r="H64" i="60"/>
  <c r="D65" i="61"/>
  <c r="F65" i="60"/>
  <c r="G66" i="61"/>
  <c r="L66" i="60"/>
  <c r="E68" i="61"/>
  <c r="H68" i="60"/>
  <c r="C70" i="61"/>
  <c r="D70" i="60"/>
  <c r="F71" i="61"/>
  <c r="J71" i="60"/>
  <c r="D73" i="61"/>
  <c r="F73" i="60"/>
  <c r="G74" i="61"/>
  <c r="L74" i="60"/>
  <c r="E76" i="61"/>
  <c r="H76" i="60"/>
  <c r="C11" i="61"/>
  <c r="D11" i="60"/>
  <c r="E11" i="61"/>
  <c r="H11" i="60"/>
  <c r="G11" i="61"/>
  <c r="L11" i="60"/>
  <c r="D12" i="61"/>
  <c r="F12" i="60"/>
  <c r="F12" i="61"/>
  <c r="J12" i="60"/>
  <c r="C13" i="61"/>
  <c r="D13" i="60"/>
  <c r="E13" i="61"/>
  <c r="H13" i="60"/>
  <c r="G13" i="61"/>
  <c r="L13" i="60"/>
  <c r="D14" i="61"/>
  <c r="F14" i="60"/>
  <c r="F14" i="61"/>
  <c r="J14" i="60"/>
  <c r="C15" i="61"/>
  <c r="D15" i="60"/>
  <c r="E15" i="61"/>
  <c r="H15" i="60"/>
  <c r="G15" i="61"/>
  <c r="L15" i="60"/>
  <c r="D16" i="61"/>
  <c r="F16" i="60"/>
  <c r="F16" i="61"/>
  <c r="J16" i="60"/>
  <c r="C17" i="61"/>
  <c r="D17" i="60"/>
  <c r="E17" i="61"/>
  <c r="H17" i="60"/>
  <c r="G17" i="61"/>
  <c r="L17" i="60"/>
  <c r="D18" i="61"/>
  <c r="F18" i="60"/>
  <c r="F18" i="61"/>
  <c r="J18" i="60"/>
  <c r="C19" i="61"/>
  <c r="D19" i="60"/>
  <c r="E19" i="61"/>
  <c r="H19" i="60"/>
  <c r="G19" i="61"/>
  <c r="L19" i="60"/>
  <c r="D20" i="61"/>
  <c r="F20" i="60"/>
  <c r="F20" i="61"/>
  <c r="J20" i="60"/>
  <c r="C21" i="61"/>
  <c r="D21" i="60"/>
  <c r="E21" i="61"/>
  <c r="H21" i="60"/>
  <c r="G21" i="61"/>
  <c r="L21" i="60"/>
  <c r="D22" i="61"/>
  <c r="F22" i="60"/>
  <c r="F22" i="61"/>
  <c r="J22" i="60"/>
  <c r="C23" i="61"/>
  <c r="D23" i="60"/>
  <c r="E23" i="61"/>
  <c r="H23" i="60"/>
  <c r="G23" i="61"/>
  <c r="L23" i="60"/>
  <c r="D24" i="61"/>
  <c r="F24" i="60"/>
  <c r="F24" i="61"/>
  <c r="J24" i="60"/>
  <c r="C25" i="61"/>
  <c r="D25" i="60"/>
  <c r="E25" i="61"/>
  <c r="H25" i="60"/>
  <c r="G25" i="61"/>
  <c r="L25" i="60"/>
  <c r="D26" i="61"/>
  <c r="F26" i="60"/>
  <c r="C27" i="61"/>
  <c r="D27" i="60"/>
  <c r="G27" i="61"/>
  <c r="L27" i="60"/>
  <c r="F28" i="61"/>
  <c r="J28" i="60"/>
  <c r="E29" i="61"/>
  <c r="H29" i="60"/>
  <c r="D30" i="61"/>
  <c r="F30" i="60"/>
  <c r="C31" i="61"/>
  <c r="D31" i="60"/>
  <c r="G31" i="61"/>
  <c r="L31" i="60"/>
  <c r="F32" i="61"/>
  <c r="J32" i="60"/>
  <c r="E33" i="61"/>
  <c r="H33" i="60"/>
  <c r="D34" i="61"/>
  <c r="F34" i="60"/>
  <c r="C35" i="61"/>
  <c r="D35" i="60"/>
  <c r="G35" i="61"/>
  <c r="L35" i="60"/>
  <c r="F36" i="61"/>
  <c r="J36" i="60"/>
  <c r="E37" i="61"/>
  <c r="H37" i="60"/>
  <c r="D38" i="61"/>
  <c r="F38" i="60"/>
  <c r="C39" i="61"/>
  <c r="D39" i="60"/>
  <c r="G39" i="61"/>
  <c r="L39" i="60"/>
  <c r="F40" i="61"/>
  <c r="J40" i="60"/>
  <c r="E41" i="61"/>
  <c r="H41" i="60"/>
  <c r="D42" i="61"/>
  <c r="F42" i="60"/>
  <c r="C43" i="61"/>
  <c r="D43" i="60"/>
  <c r="G43" i="61"/>
  <c r="L43" i="60"/>
  <c r="F44" i="61"/>
  <c r="J44" i="60"/>
  <c r="E45" i="61"/>
  <c r="H45" i="60"/>
  <c r="D46" i="61"/>
  <c r="F46" i="60"/>
  <c r="C47" i="61"/>
  <c r="D47" i="60"/>
  <c r="G47" i="61"/>
  <c r="L47" i="60"/>
  <c r="F48" i="61"/>
  <c r="J48" i="60"/>
  <c r="E49" i="61"/>
  <c r="H49" i="60"/>
  <c r="D50" i="61"/>
  <c r="F50" i="60"/>
  <c r="C51" i="61"/>
  <c r="D51" i="60"/>
  <c r="G51" i="61"/>
  <c r="L51" i="60"/>
  <c r="F52" i="61"/>
  <c r="J52" i="60"/>
  <c r="E53" i="61"/>
  <c r="H53" i="60"/>
  <c r="D54" i="61"/>
  <c r="F54" i="60"/>
  <c r="C55" i="61"/>
  <c r="D55" i="60"/>
  <c r="G55" i="61"/>
  <c r="L55" i="60"/>
  <c r="F56" i="61"/>
  <c r="J56" i="60"/>
  <c r="E57" i="61"/>
  <c r="H57" i="60"/>
  <c r="D58" i="61"/>
  <c r="F58" i="60"/>
  <c r="C59" i="61"/>
  <c r="D59" i="60"/>
  <c r="G59" i="61"/>
  <c r="L59" i="60"/>
  <c r="F60" i="61"/>
  <c r="J60" i="60"/>
  <c r="E61" i="61"/>
  <c r="H61" i="60"/>
  <c r="D62" i="61"/>
  <c r="F62" i="60"/>
  <c r="C63" i="61"/>
  <c r="D63" i="60"/>
  <c r="G63" i="61"/>
  <c r="L63" i="60"/>
  <c r="F64" i="61"/>
  <c r="J64" i="60"/>
  <c r="F65" i="61"/>
  <c r="J65" i="60"/>
  <c r="D67" i="61"/>
  <c r="F67" i="60"/>
  <c r="G68" i="61"/>
  <c r="L68" i="60"/>
  <c r="E70" i="61"/>
  <c r="H70" i="60"/>
  <c r="C72" i="61"/>
  <c r="D72" i="60"/>
  <c r="F73" i="61"/>
  <c r="J73" i="60"/>
  <c r="D75" i="61"/>
  <c r="F75" i="60"/>
  <c r="G76" i="61"/>
  <c r="L76" i="60"/>
  <c r="D7" i="61"/>
  <c r="F7" i="60"/>
  <c r="F7" i="61"/>
  <c r="J7" i="60"/>
  <c r="C8" i="61"/>
  <c r="D8" i="60"/>
  <c r="E8" i="61"/>
  <c r="H8" i="60"/>
  <c r="G8" i="61"/>
  <c r="L8" i="60"/>
  <c r="D9" i="61"/>
  <c r="F9" i="60"/>
  <c r="F9" i="61"/>
  <c r="J9" i="60"/>
  <c r="E26" i="61"/>
  <c r="H26" i="60"/>
  <c r="D27" i="61"/>
  <c r="F27" i="60"/>
  <c r="C28" i="61"/>
  <c r="D28" i="60"/>
  <c r="G28" i="61"/>
  <c r="L28" i="60"/>
  <c r="F29" i="61"/>
  <c r="J29" i="60"/>
  <c r="E30" i="61"/>
  <c r="H30" i="60"/>
  <c r="D31" i="61"/>
  <c r="F31" i="60"/>
  <c r="C32" i="61"/>
  <c r="D32" i="60"/>
  <c r="G32" i="61"/>
  <c r="L32" i="60"/>
  <c r="F33" i="61"/>
  <c r="J33" i="60"/>
  <c r="E34" i="61"/>
  <c r="H34" i="60"/>
  <c r="D35" i="61"/>
  <c r="F35" i="60"/>
  <c r="C36" i="61"/>
  <c r="D36" i="60"/>
  <c r="G36" i="61"/>
  <c r="L36" i="60"/>
  <c r="F37" i="61"/>
  <c r="J37" i="60"/>
  <c r="E38" i="61"/>
  <c r="H38" i="60"/>
  <c r="D39" i="61"/>
  <c r="F39" i="60"/>
  <c r="C40" i="61"/>
  <c r="D40" i="60"/>
  <c r="G40" i="61"/>
  <c r="L40" i="60"/>
  <c r="F41" i="61"/>
  <c r="J41" i="60"/>
  <c r="E42" i="61"/>
  <c r="H42" i="60"/>
  <c r="D43" i="61"/>
  <c r="F43" i="60"/>
  <c r="C44" i="61"/>
  <c r="D44" i="60"/>
  <c r="G44" i="61"/>
  <c r="L44" i="60"/>
  <c r="F45" i="61"/>
  <c r="J45" i="60"/>
  <c r="E46" i="61"/>
  <c r="H46" i="60"/>
  <c r="D47" i="61"/>
  <c r="F47" i="60"/>
  <c r="C48" i="61"/>
  <c r="D48" i="60"/>
  <c r="G48" i="61"/>
  <c r="L48" i="60"/>
  <c r="F49" i="61"/>
  <c r="J49" i="60"/>
  <c r="E50" i="61"/>
  <c r="H50" i="60"/>
  <c r="D51" i="61"/>
  <c r="F51" i="60"/>
  <c r="C52" i="61"/>
  <c r="D52" i="60"/>
  <c r="G52" i="61"/>
  <c r="L52" i="60"/>
  <c r="F53" i="61"/>
  <c r="J53" i="60"/>
  <c r="E54" i="61"/>
  <c r="H54" i="60"/>
  <c r="D55" i="61"/>
  <c r="F55" i="60"/>
  <c r="C56" i="61"/>
  <c r="D56" i="60"/>
  <c r="G56" i="61"/>
  <c r="L56" i="60"/>
  <c r="F57" i="61"/>
  <c r="J57" i="60"/>
  <c r="E58" i="61"/>
  <c r="H58" i="60"/>
  <c r="D59" i="61"/>
  <c r="F59" i="60"/>
  <c r="C60" i="61"/>
  <c r="D60" i="60"/>
  <c r="G60" i="61"/>
  <c r="L60" i="60"/>
  <c r="F61" i="61"/>
  <c r="J61" i="60"/>
  <c r="E62" i="61"/>
  <c r="H62" i="60"/>
  <c r="D63" i="61"/>
  <c r="F63" i="60"/>
  <c r="C64" i="61"/>
  <c r="D64" i="60"/>
  <c r="G64" i="61"/>
  <c r="L64" i="60"/>
  <c r="C66" i="61"/>
  <c r="D66" i="60"/>
  <c r="F67" i="61"/>
  <c r="J67" i="60"/>
  <c r="D69" i="61"/>
  <c r="F69" i="60"/>
  <c r="G70" i="61"/>
  <c r="L70" i="60"/>
  <c r="E72" i="61"/>
  <c r="H72" i="60"/>
  <c r="C74" i="61"/>
  <c r="D74" i="60"/>
  <c r="F75" i="61"/>
  <c r="J75" i="60"/>
  <c r="D77" i="61"/>
  <c r="F77" i="60"/>
  <c r="E65" i="61"/>
  <c r="H65" i="60"/>
  <c r="G65" i="61"/>
  <c r="L65" i="60"/>
  <c r="D66" i="61"/>
  <c r="F66" i="60"/>
  <c r="F66" i="61"/>
  <c r="J66" i="60"/>
  <c r="C67" i="61"/>
  <c r="D67" i="60"/>
  <c r="E67" i="61"/>
  <c r="H67" i="60"/>
  <c r="G67" i="61"/>
  <c r="L67" i="60"/>
  <c r="D68" i="61"/>
  <c r="F68" i="60"/>
  <c r="F68" i="61"/>
  <c r="J68" i="60"/>
  <c r="C69" i="61"/>
  <c r="D69" i="60"/>
  <c r="E69" i="61"/>
  <c r="H69" i="60"/>
  <c r="G69" i="61"/>
  <c r="L69" i="60"/>
  <c r="D70" i="61"/>
  <c r="F70" i="60"/>
  <c r="F70" i="61"/>
  <c r="J70" i="60"/>
  <c r="C71" i="61"/>
  <c r="D71" i="60"/>
  <c r="E71" i="61"/>
  <c r="H71" i="60"/>
  <c r="G71" i="61"/>
  <c r="L71" i="60"/>
  <c r="D72" i="61"/>
  <c r="F72" i="60"/>
  <c r="F72" i="61"/>
  <c r="J72" i="60"/>
  <c r="C73" i="61"/>
  <c r="D73" i="60"/>
  <c r="E73" i="61"/>
  <c r="H73" i="60"/>
  <c r="G73" i="61"/>
  <c r="L73" i="60"/>
  <c r="D74" i="61"/>
  <c r="F74" i="60"/>
  <c r="F74" i="61"/>
  <c r="J74" i="60"/>
  <c r="C75" i="61"/>
  <c r="D75" i="60"/>
  <c r="E75" i="61"/>
  <c r="H75" i="60"/>
  <c r="G75" i="61"/>
  <c r="L75" i="60"/>
  <c r="D76" i="61"/>
  <c r="F76" i="60"/>
  <c r="F76" i="61"/>
  <c r="J76" i="60"/>
  <c r="C77" i="61"/>
  <c r="D77" i="60"/>
  <c r="E77" i="61"/>
  <c r="H77" i="60"/>
  <c r="G77" i="61"/>
  <c r="L77" i="60"/>
  <c r="D78" i="61"/>
  <c r="F78" i="60"/>
  <c r="F78" i="61"/>
  <c r="J78" i="60"/>
  <c r="C79" i="61"/>
  <c r="D79" i="60"/>
  <c r="E79" i="61"/>
  <c r="H79" i="60"/>
  <c r="G79" i="61"/>
  <c r="L79" i="60"/>
  <c r="D80" i="61"/>
  <c r="F80" i="60"/>
  <c r="F80" i="61"/>
  <c r="J80" i="60"/>
  <c r="C81" i="61"/>
  <c r="D81" i="60"/>
  <c r="E81" i="61"/>
  <c r="H81" i="60"/>
  <c r="G81" i="61"/>
  <c r="L81" i="60"/>
  <c r="D82" i="61"/>
  <c r="F82" i="60"/>
  <c r="F82" i="61"/>
  <c r="J82" i="60"/>
  <c r="C83" i="61"/>
  <c r="D83" i="60"/>
  <c r="E83" i="61"/>
  <c r="H83" i="60"/>
  <c r="G83" i="61"/>
  <c r="L83" i="60"/>
  <c r="D84" i="61"/>
  <c r="F84" i="60"/>
  <c r="F84" i="61"/>
  <c r="J84" i="60"/>
  <c r="D85" i="61"/>
  <c r="F85" i="60"/>
  <c r="D86" i="61"/>
  <c r="F86" i="60"/>
  <c r="G86" i="61"/>
  <c r="L86" i="60"/>
  <c r="G87" i="61"/>
  <c r="L87" i="60"/>
  <c r="E88" i="61"/>
  <c r="H88" i="60"/>
  <c r="E89" i="61"/>
  <c r="H89" i="60"/>
  <c r="C90" i="61"/>
  <c r="D90" i="60"/>
  <c r="C91" i="61"/>
  <c r="D91" i="60"/>
  <c r="F91" i="61"/>
  <c r="J91" i="60"/>
  <c r="F92" i="61"/>
  <c r="J92" i="60"/>
  <c r="D93" i="61"/>
  <c r="F93" i="60"/>
  <c r="D94" i="61"/>
  <c r="F94" i="60"/>
  <c r="G94" i="61"/>
  <c r="L94" i="60"/>
  <c r="G84" i="61"/>
  <c r="L84" i="60"/>
  <c r="G85" i="61"/>
  <c r="L85" i="60"/>
  <c r="E86" i="61"/>
  <c r="H86" i="60"/>
  <c r="E87" i="61"/>
  <c r="H87" i="60"/>
  <c r="C88" i="61"/>
  <c r="D88" i="60"/>
  <c r="C89" i="61"/>
  <c r="D89" i="60"/>
  <c r="F89" i="61"/>
  <c r="J89" i="60"/>
  <c r="F90" i="61"/>
  <c r="J90" i="60"/>
  <c r="D91" i="61"/>
  <c r="F91" i="60"/>
  <c r="D92" i="61"/>
  <c r="F92" i="60"/>
  <c r="G92" i="61"/>
  <c r="L92" i="60"/>
  <c r="G93" i="61"/>
  <c r="L93" i="60"/>
  <c r="E94" i="61"/>
  <c r="H94" i="60"/>
  <c r="F77" i="61"/>
  <c r="J77" i="60"/>
  <c r="C78" i="61"/>
  <c r="D78" i="60"/>
  <c r="E78" i="61"/>
  <c r="H78" i="60"/>
  <c r="G78" i="61"/>
  <c r="L78" i="60"/>
  <c r="D79" i="61"/>
  <c r="F79" i="60"/>
  <c r="F79" i="61"/>
  <c r="J79" i="60"/>
  <c r="C80" i="61"/>
  <c r="D80" i="60"/>
  <c r="E80" i="61"/>
  <c r="H80" i="60"/>
  <c r="G80" i="61"/>
  <c r="L80" i="60"/>
  <c r="D81" i="61"/>
  <c r="F81" i="60"/>
  <c r="F81" i="61"/>
  <c r="J81" i="60"/>
  <c r="C82" i="61"/>
  <c r="D82" i="60"/>
  <c r="E82" i="61"/>
  <c r="H82" i="60"/>
  <c r="G82" i="61"/>
  <c r="L82" i="60"/>
  <c r="D83" i="61"/>
  <c r="F83" i="60"/>
  <c r="F83" i="61"/>
  <c r="J83" i="60"/>
  <c r="C84" i="61"/>
  <c r="D84" i="60"/>
  <c r="E84" i="61"/>
  <c r="H84" i="60"/>
  <c r="E85" i="61"/>
  <c r="H85" i="60"/>
  <c r="C86" i="61"/>
  <c r="D86" i="60"/>
  <c r="C87" i="61"/>
  <c r="D87" i="60"/>
  <c r="F87" i="61"/>
  <c r="J87" i="60"/>
  <c r="F88" i="61"/>
  <c r="J88" i="60"/>
  <c r="D89" i="61"/>
  <c r="F89" i="60"/>
  <c r="D90" i="61"/>
  <c r="F90" i="60"/>
  <c r="G90" i="61"/>
  <c r="L90" i="60"/>
  <c r="G91" i="61"/>
  <c r="L91" i="60"/>
  <c r="E92" i="61"/>
  <c r="H92" i="60"/>
  <c r="E93" i="61"/>
  <c r="H93" i="60"/>
  <c r="C94" i="61"/>
  <c r="D94" i="60"/>
  <c r="C95" i="61"/>
  <c r="D95" i="60"/>
  <c r="C85" i="61"/>
  <c r="D85" i="60"/>
  <c r="F85" i="61"/>
  <c r="J85" i="60"/>
  <c r="F86" i="61"/>
  <c r="J86" i="60"/>
  <c r="D87" i="61"/>
  <c r="F87" i="60"/>
  <c r="D88" i="61"/>
  <c r="F88" i="60"/>
  <c r="G88" i="61"/>
  <c r="L88" i="60"/>
  <c r="G89" i="61"/>
  <c r="L89" i="60"/>
  <c r="E90" i="61"/>
  <c r="H90" i="60"/>
  <c r="E91" i="61"/>
  <c r="H91" i="60"/>
  <c r="C92" i="61"/>
  <c r="D92" i="60"/>
  <c r="C93" i="61"/>
  <c r="D93" i="60"/>
  <c r="F93" i="61"/>
  <c r="J93" i="60"/>
  <c r="F94" i="61"/>
  <c r="J94" i="60"/>
  <c r="D95" i="61"/>
  <c r="F95" i="60"/>
  <c r="F95" i="61"/>
  <c r="J95" i="60"/>
  <c r="C96" i="61"/>
  <c r="D96" i="60"/>
  <c r="E96" i="61"/>
  <c r="H96" i="60"/>
  <c r="G96" i="61"/>
  <c r="L96" i="60"/>
  <c r="D97" i="61"/>
  <c r="F97" i="60"/>
  <c r="F97" i="61"/>
  <c r="J97" i="60"/>
  <c r="C98" i="61"/>
  <c r="D98" i="60"/>
  <c r="E98" i="61"/>
  <c r="H98" i="60"/>
  <c r="G98" i="61"/>
  <c r="L98" i="60"/>
  <c r="D99" i="61"/>
  <c r="F99" i="60"/>
  <c r="F99" i="61"/>
  <c r="J99" i="60"/>
  <c r="C100" i="61"/>
  <c r="D100" i="60"/>
  <c r="E100" i="61"/>
  <c r="H100" i="60"/>
  <c r="G100" i="61"/>
  <c r="L100" i="60"/>
  <c r="D101" i="61"/>
  <c r="F101" i="60"/>
  <c r="F101" i="61"/>
  <c r="J101" i="60"/>
  <c r="E95" i="61"/>
  <c r="H95" i="60"/>
  <c r="G95" i="61"/>
  <c r="L95" i="60"/>
  <c r="D96" i="61"/>
  <c r="F96" i="60"/>
  <c r="F96" i="61"/>
  <c r="J96" i="60"/>
  <c r="C97" i="61"/>
  <c r="D97" i="60"/>
  <c r="E97" i="61"/>
  <c r="H97" i="60"/>
  <c r="G97" i="61"/>
  <c r="L97" i="60"/>
  <c r="D98" i="61"/>
  <c r="F98" i="60"/>
  <c r="F98" i="61"/>
  <c r="J98" i="60"/>
  <c r="C99" i="61"/>
  <c r="D99" i="60"/>
  <c r="E99" i="61"/>
  <c r="H99" i="60"/>
  <c r="G99" i="61"/>
  <c r="L99" i="60"/>
  <c r="D100" i="61"/>
  <c r="F100" i="60"/>
  <c r="F100" i="61"/>
  <c r="J100" i="60"/>
  <c r="C101" i="61"/>
  <c r="D101" i="60"/>
  <c r="E101" i="61"/>
  <c r="H101" i="60"/>
  <c r="G101" i="61"/>
  <c r="L101" i="60"/>
  <c r="E10" i="63"/>
  <c r="E8" i="65"/>
  <c r="E13" i="65"/>
  <c r="E8" i="62"/>
  <c r="E9" i="63"/>
  <c r="E12" i="65"/>
  <c r="E7" i="62"/>
  <c r="E8" i="63"/>
  <c r="E13" i="63"/>
  <c r="E11" i="65"/>
  <c r="E16" i="65"/>
  <c r="E12" i="63"/>
  <c r="E10" i="65"/>
  <c r="E14" i="65"/>
  <c r="B9" i="32"/>
  <c r="B13" i="32"/>
  <c r="B17" i="32"/>
  <c r="B21" i="32"/>
  <c r="B25" i="32"/>
  <c r="B29" i="32"/>
  <c r="B10" i="33"/>
  <c r="B14" i="33"/>
  <c r="B18" i="33"/>
  <c r="B22" i="33"/>
  <c r="B26" i="33"/>
  <c r="B30" i="33"/>
  <c r="B11" i="34"/>
  <c r="B15" i="34"/>
  <c r="B19" i="34"/>
  <c r="B23" i="34"/>
  <c r="B27" i="34"/>
  <c r="B12" i="32"/>
  <c r="B16" i="32"/>
  <c r="B20" i="32"/>
  <c r="B24" i="32"/>
  <c r="B28" i="32"/>
  <c r="B9" i="33"/>
  <c r="B13" i="33"/>
  <c r="B17" i="33"/>
  <c r="B21" i="33"/>
  <c r="B25" i="33"/>
  <c r="B29" i="33"/>
  <c r="B10" i="34"/>
  <c r="B14" i="34"/>
  <c r="B18" i="34"/>
  <c r="B22" i="34"/>
  <c r="B26" i="34"/>
  <c r="B30" i="34"/>
  <c r="B11" i="32"/>
  <c r="B15" i="32"/>
  <c r="B19" i="32"/>
  <c r="B23" i="32"/>
  <c r="B27" i="32"/>
  <c r="B12" i="33"/>
  <c r="B16" i="33"/>
  <c r="B20" i="33"/>
  <c r="B24" i="33"/>
  <c r="B28" i="33"/>
  <c r="F28" i="32" l="1"/>
  <c r="C18" i="32"/>
  <c r="G26" i="34"/>
  <c r="G26" i="33"/>
  <c r="C22" i="34"/>
  <c r="C22" i="33"/>
  <c r="G14" i="34"/>
  <c r="G14" i="33"/>
  <c r="D22" i="32"/>
  <c r="G26" i="32"/>
  <c r="C22" i="32"/>
  <c r="F16" i="32"/>
  <c r="G10" i="32"/>
  <c r="H28" i="34"/>
  <c r="H28" i="33"/>
  <c r="C26" i="34"/>
  <c r="C26" i="33"/>
  <c r="H28" i="32"/>
  <c r="E26" i="32"/>
  <c r="D24" i="32"/>
  <c r="H20" i="32"/>
  <c r="E18" i="32"/>
  <c r="D16" i="32"/>
  <c r="H12" i="32"/>
  <c r="E10" i="32"/>
  <c r="G29" i="32"/>
  <c r="F28" i="34"/>
  <c r="F28" i="33"/>
  <c r="D27" i="32"/>
  <c r="G25" i="32"/>
  <c r="H23" i="32"/>
  <c r="E22" i="33"/>
  <c r="E22" i="34"/>
  <c r="D20" i="34"/>
  <c r="D20" i="33"/>
  <c r="G18" i="34"/>
  <c r="G18" i="33"/>
  <c r="F16" i="34"/>
  <c r="F16" i="33"/>
  <c r="D15" i="32"/>
  <c r="H12" i="34"/>
  <c r="H12" i="33"/>
  <c r="F11" i="32"/>
  <c r="C10" i="34"/>
  <c r="C10" i="33"/>
  <c r="C28" i="32"/>
  <c r="G24" i="32"/>
  <c r="F22" i="32"/>
  <c r="C20" i="32"/>
  <c r="G16" i="32"/>
  <c r="D14" i="32"/>
  <c r="G28" i="33"/>
  <c r="G28" i="34"/>
  <c r="E27" i="32"/>
  <c r="D26" i="34"/>
  <c r="D26" i="33"/>
  <c r="G24" i="33"/>
  <c r="G24" i="34"/>
  <c r="E23" i="32"/>
  <c r="D22" i="34"/>
  <c r="D22" i="33"/>
  <c r="G20" i="33"/>
  <c r="G20" i="34"/>
  <c r="E19" i="32"/>
  <c r="D18" i="34"/>
  <c r="D18" i="33"/>
  <c r="G16" i="33"/>
  <c r="G16" i="34"/>
  <c r="E15" i="32"/>
  <c r="D14" i="34"/>
  <c r="D14" i="33"/>
  <c r="G12" i="33"/>
  <c r="G12" i="34"/>
  <c r="E11" i="32"/>
  <c r="D10" i="34"/>
  <c r="D10" i="33"/>
  <c r="G14" i="32"/>
  <c r="H24" i="34"/>
  <c r="H24" i="33"/>
  <c r="D16" i="34"/>
  <c r="D16" i="33"/>
  <c r="E24" i="32"/>
  <c r="H29" i="32"/>
  <c r="H25" i="32"/>
  <c r="C23" i="32"/>
  <c r="E20" i="34"/>
  <c r="E20" i="33"/>
  <c r="H17" i="32"/>
  <c r="C15" i="32"/>
  <c r="H13" i="32"/>
  <c r="C11" i="32"/>
  <c r="H9" i="32"/>
  <c r="G22" i="32"/>
  <c r="F12" i="32"/>
  <c r="E29" i="32"/>
  <c r="F23" i="32"/>
  <c r="E18" i="33"/>
  <c r="E18" i="34"/>
  <c r="F12" i="34"/>
  <c r="F12" i="33"/>
  <c r="H18" i="32"/>
  <c r="H10" i="32"/>
  <c r="C27" i="32"/>
  <c r="E24" i="34"/>
  <c r="E24" i="33"/>
  <c r="H21" i="32"/>
  <c r="C19" i="32"/>
  <c r="E16" i="34"/>
  <c r="E16" i="33"/>
  <c r="E12" i="34"/>
  <c r="E12" i="33"/>
  <c r="D28" i="32"/>
  <c r="H24" i="32"/>
  <c r="E22" i="32"/>
  <c r="D20" i="32"/>
  <c r="H16" i="32"/>
  <c r="E14" i="32"/>
  <c r="D12" i="32"/>
  <c r="C29" i="32"/>
  <c r="H27" i="32"/>
  <c r="E26" i="33"/>
  <c r="E26" i="34"/>
  <c r="F24" i="34"/>
  <c r="F24" i="33"/>
  <c r="D23" i="32"/>
  <c r="H20" i="34"/>
  <c r="H20" i="33"/>
  <c r="F19" i="32"/>
  <c r="C18" i="34"/>
  <c r="C18" i="33"/>
  <c r="H15" i="32"/>
  <c r="E14" i="33"/>
  <c r="E14" i="34"/>
  <c r="D12" i="34"/>
  <c r="D12" i="33"/>
  <c r="G10" i="34"/>
  <c r="G10" i="33"/>
  <c r="G28" i="32"/>
  <c r="F26" i="32"/>
  <c r="C24" i="32"/>
  <c r="G20" i="32"/>
  <c r="F18" i="32"/>
  <c r="H14" i="32"/>
  <c r="F10" i="32"/>
  <c r="F29" i="32"/>
  <c r="C28" i="33"/>
  <c r="C28" i="34"/>
  <c r="H26" i="34"/>
  <c r="H26" i="33"/>
  <c r="F25" i="32"/>
  <c r="C24" i="33"/>
  <c r="C24" i="34"/>
  <c r="H22" i="34"/>
  <c r="H22" i="33"/>
  <c r="F21" i="32"/>
  <c r="C20" i="33"/>
  <c r="C20" i="34"/>
  <c r="H18" i="34"/>
  <c r="H18" i="33"/>
  <c r="F17" i="32"/>
  <c r="C16" i="33"/>
  <c r="C16" i="34"/>
  <c r="H14" i="34"/>
  <c r="H14" i="33"/>
  <c r="F13" i="32"/>
  <c r="C12" i="33"/>
  <c r="C12" i="34"/>
  <c r="H10" i="34"/>
  <c r="H10" i="33"/>
  <c r="F9" i="32"/>
  <c r="C26" i="32"/>
  <c r="F20" i="32"/>
  <c r="C10" i="32"/>
  <c r="D28" i="34"/>
  <c r="D28" i="33"/>
  <c r="H19" i="32"/>
  <c r="D11" i="32"/>
  <c r="H26" i="32"/>
  <c r="E16" i="32"/>
  <c r="E28" i="34"/>
  <c r="E28" i="33"/>
  <c r="F24" i="32"/>
  <c r="G18" i="32"/>
  <c r="C14" i="32"/>
  <c r="F27" i="32"/>
  <c r="D24" i="34"/>
  <c r="D24" i="33"/>
  <c r="G22" i="34"/>
  <c r="G22" i="33"/>
  <c r="F20" i="34"/>
  <c r="F20" i="33"/>
  <c r="D19" i="32"/>
  <c r="H16" i="34"/>
  <c r="H16" i="33"/>
  <c r="F15" i="32"/>
  <c r="C14" i="34"/>
  <c r="C14" i="33"/>
  <c r="H11" i="32"/>
  <c r="E10" i="33"/>
  <c r="E10" i="34"/>
  <c r="E28" i="32"/>
  <c r="D26" i="32"/>
  <c r="H22" i="32"/>
  <c r="E20" i="32"/>
  <c r="D18" i="32"/>
  <c r="F14" i="32"/>
  <c r="D10" i="32"/>
  <c r="D29" i="32"/>
  <c r="G27" i="32"/>
  <c r="F26" i="34"/>
  <c r="F26" i="33"/>
  <c r="D25" i="32"/>
  <c r="G23" i="32"/>
  <c r="F22" i="34"/>
  <c r="F22" i="33"/>
  <c r="D21" i="32"/>
  <c r="G19" i="32"/>
  <c r="F18" i="34"/>
  <c r="F18" i="33"/>
  <c r="D17" i="32"/>
  <c r="G15" i="32"/>
  <c r="F14" i="34"/>
  <c r="F14" i="33"/>
  <c r="D13" i="32"/>
  <c r="G11" i="32"/>
  <c r="F10" i="34"/>
  <c r="F10" i="33"/>
  <c r="D9" i="32"/>
  <c r="E30" i="33"/>
  <c r="E30" i="34"/>
  <c r="F30" i="34"/>
  <c r="F30" i="33"/>
  <c r="G30" i="34"/>
  <c r="G30" i="33"/>
  <c r="H30" i="34"/>
  <c r="H30" i="33"/>
  <c r="F28" i="26"/>
  <c r="D29" i="28"/>
  <c r="D28" i="27"/>
  <c r="E28" i="26"/>
  <c r="C30" i="34"/>
  <c r="C30" i="33"/>
  <c r="D30" i="34"/>
  <c r="D30" i="33"/>
</calcChain>
</file>

<file path=xl/sharedStrings.xml><?xml version="1.0" encoding="utf-8"?>
<sst xmlns="http://schemas.openxmlformats.org/spreadsheetml/2006/main" count="3867" uniqueCount="308">
  <si>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</si>
  <si>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</si>
  <si>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</si>
  <si>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</si>
  <si>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</si>
  <si>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</si>
  <si>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</si>
  <si>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</si>
  <si>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</si>
  <si>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</si>
  <si>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</si>
  <si>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</si>
  <si>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</si>
  <si>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</si>
  <si>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</si>
  <si>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</si>
  <si>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</si>
  <si>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</si>
  <si>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</si>
  <si>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</si>
  <si>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</si>
  <si>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</si>
  <si>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</si>
  <si>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</si>
  <si>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</si>
  <si>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</si>
  <si>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</si>
  <si>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</si>
  <si>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</si>
  <si>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</si>
  <si>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</si>
  <si>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</si>
  <si>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</si>
  <si>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</si>
  <si>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</si>
  <si>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</si>
  <si>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</si>
  <si>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</si>
  <si>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</si>
  <si>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</si>
  <si>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</si>
  <si>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</si>
  <si>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</si>
  <si>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</si>
  <si>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</si>
  <si>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</si>
  <si>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</si>
  <si>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</si>
  <si>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</si>
  <si>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</si>
  <si>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</si>
  <si>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</si>
  <si>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</si>
  <si>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</si>
  <si>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</si>
  <si>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</si>
  <si>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</si>
  <si>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</si>
  <si>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</si>
  <si>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</si>
  <si>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</si>
  <si>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</si>
  <si>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</si>
  <si>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</si>
  <si>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</si>
  <si>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</si>
  <si>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</si>
  <si>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</si>
  <si>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</si>
  <si>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</si>
  <si>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</si>
  <si>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</si>
  <si>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</si>
  <si>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</si>
  <si>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</si>
  <si>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</si>
  <si>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</si>
  <si>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Desarrollo Económico,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</si>
  <si>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</si>
  <si>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</si>
  <si>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</si>
  <si>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</si>
  <si>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</si>
  <si>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</si>
  <si>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</si>
  <si>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</si>
  <si>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</si>
  <si>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</si>
  <si>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</si>
  <si>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</si>
  <si>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</si>
  <si>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</si>
  <si>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</si>
  <si>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</si>
  <si>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</si>
  <si>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</si>
  <si>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</si>
  <si>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Económico,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</si>
  <si>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</si>
  <si>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</si>
  <si>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</si>
  <si>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</si>
  <si>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Desarrollo Económico,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</si>
  <si>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</si>
  <si>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</si>
  <si>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</si>
  <si>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</si>
  <si>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</si>
  <si>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</si>
  <si>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</si>
  <si>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</si>
  <si>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</si>
  <si>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</si>
  <si>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</si>
  <si>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</si>
  <si>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</si>
  <si>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</si>
  <si>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</si>
  <si>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Desarrollo Económico, Cabildo Insular de Tenerife.  
ELABORACIÓN: Turismo de Tenerife.</t>
  </si>
  <si>
    <t>EVOLUCIÓN MENSUAL DE TURISTAS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</si>
  <si>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</si>
  <si>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</si>
  <si>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</si>
  <si>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</si>
  <si>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</si>
  <si>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</si>
  <si>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</si>
  <si>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</si>
  <si>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</si>
  <si>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FUENTE: Desarrollo Económico, Cabildo Insular de Tenerife.  ELABORACIÓN: Turismo de Tenerife.</t>
  </si>
  <si>
    <t>EVOLUCIÓN MENSUAL DE TURISTAS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</si>
  <si>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</si>
  <si>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</si>
  <si>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</si>
  <si>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</si>
  <si>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</si>
  <si>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</si>
  <si>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</si>
  <si>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</si>
  <si>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</si>
  <si>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</si>
  <si>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</si>
  <si>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</si>
  <si>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</si>
  <si>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11/10</t>
  </si>
  <si>
    <t>Var. 12/11</t>
  </si>
  <si>
    <t>Var. 13/12</t>
  </si>
  <si>
    <t>Total general</t>
  </si>
  <si>
    <t>TURISTAS  ALOJADOS EN TENERIFE</t>
  </si>
  <si>
    <t>2012/2011</t>
  </si>
  <si>
    <t>2013/2012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</si>
  <si>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</si>
  <si>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</si>
  <si>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</si>
  <si>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</si>
  <si>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</si>
  <si>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</si>
  <si>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</si>
  <si>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</si>
  <si>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</si>
  <si>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</si>
  <si>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</si>
  <si>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</si>
  <si>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</si>
  <si>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</si>
  <si>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</si>
  <si>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</si>
  <si>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</si>
  <si>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</si>
  <si>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</si>
  <si>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</si>
  <si>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</si>
  <si>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</si>
  <si>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</si>
  <si>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</si>
  <si>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</si>
  <si>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</si>
  <si>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</si>
  <si>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</si>
  <si>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12/11</t>
  </si>
  <si>
    <t>var. 13/12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</si>
  <si>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</si>
  <si>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</si>
  <si>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</si>
  <si>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</si>
  <si>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</si>
  <si>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</si>
  <si>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</si>
  <si>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</si>
  <si>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</si>
  <si>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</si>
  <si>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</si>
  <si>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</si>
  <si>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</si>
  <si>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</si>
  <si>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</si>
  <si>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</si>
  <si>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</si>
  <si>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</si>
  <si>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</si>
  <si>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</si>
  <si>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</si>
  <si>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</si>
  <si>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</si>
  <si>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</si>
  <si>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</si>
  <si>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</si>
  <si>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</si>
  <si>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</si>
  <si>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</si>
  <si>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</si>
  <si>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</si>
  <si>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</si>
  <si>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</si>
  <si>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</si>
  <si>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</si>
  <si>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</si>
  <si>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</si>
  <si>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</si>
  <si>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</si>
  <si>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</si>
  <si>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</si>
  <si>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</si>
  <si>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</si>
  <si>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</si>
  <si>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FUENTE: Desarrollo Económico, Cabildo Insular de Tenerife. 
ELABORACIÓN: Turismo de Tenerife</t>
  </si>
  <si>
    <t>DISTRIBUCIÓN DEL TURISMO ALOJADO EN ESTABLECIMIENTOS TURÍSTICOS DE SANTA CRUZ SEGÚN NACIONALIDAD</t>
  </si>
  <si>
    <t xml:space="preserve">FUENTE: Desarrollo Económico,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</si>
  <si>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</si>
  <si>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</si>
  <si>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</si>
  <si>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</si>
  <si>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 xml:space="preserve">2013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</si>
  <si>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</si>
  <si>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</si>
  <si>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</si>
  <si>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</si>
  <si>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</si>
  <si>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</si>
  <si>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</si>
  <si>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</si>
  <si>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</si>
  <si>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</si>
  <si>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</si>
  <si>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</si>
  <si>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>FUENTE: Desarrollo Económico, Cabildo Insular de Tenerife.  ELABORACIÓN: Turismo de Tenerife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</si>
  <si>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</si>
  <si>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</si>
  <si>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</si>
  <si>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</si>
  <si>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</si>
  <si>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</si>
  <si>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</si>
  <si>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</si>
  <si>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</si>
  <si>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</si>
  <si>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</si>
  <si>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</si>
  <si>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</si>
  <si>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</si>
  <si>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</si>
  <si>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</si>
  <si>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</si>
  <si>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</si>
  <si>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</si>
  <si>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</si>
  <si>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</si>
  <si>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</si>
  <si>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</si>
  <si>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</si>
  <si>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</si>
  <si>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</si>
  <si>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</si>
  <si>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</si>
  <si>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</si>
  <si>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</si>
  <si>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</si>
  <si>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</si>
  <si>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</si>
  <si>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</si>
  <si>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</si>
  <si>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</si>
  <si>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</si>
  <si>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</si>
  <si>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</si>
  <si>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</si>
  <si>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</si>
  <si>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</si>
  <si>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</si>
  <si>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</si>
  <si>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>FUENTE: Desarrollo Económico, Cabildo Insular de Tenerife.  
ELABORACIÓN: Turismo de Tenerife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</si>
  <si>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</si>
  <si>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</si>
  <si>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</si>
  <si>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</si>
  <si>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</si>
  <si>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</si>
  <si>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</si>
  <si>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</si>
  <si>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</si>
  <si>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</si>
  <si>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</si>
  <si>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Desarrollo Económico, Cabildo Insular de Tenerife. 
ELABORACIÓN:Turismo de Tenerife</t>
  </si>
  <si>
    <t>EVOLUCIÓN  DE LA ESTANCIA MEDIA  DE LOS TURISTAS ALOJADOS EN SANTA CRUZ</t>
  </si>
  <si>
    <t>Estancia media</t>
  </si>
  <si>
    <t xml:space="preserve">I trimestre 2014 </t>
  </si>
  <si>
    <t>I trimestre 2013</t>
  </si>
  <si>
    <t>año actualización al comenzar el 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</si>
</sst>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8"/>
      <color theme="3" tint="-0.249977111117893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sz val="9"/>
      <color theme="1" tint="0.249977111117893"/>
      <name val="Arial"/>
      <family val="2"/>
    </font>
    <font>
      <i/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8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7" fillId="31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1" fontId="39" fillId="0" borderId="0">
      <protection locked="0"/>
    </xf>
    <xf numFmtId="1" fontId="39" fillId="0" borderId="0">
      <protection locked="0"/>
    </xf>
    <xf numFmtId="0" fontId="40" fillId="32" borderId="6" applyNumberFormat="0" applyAlignment="0" applyProtection="0"/>
    <xf numFmtId="0" fontId="40" fillId="32" borderId="6" applyNumberFormat="0" applyAlignment="0" applyProtection="0"/>
    <xf numFmtId="0" fontId="40" fillId="32" borderId="6" applyNumberFormat="0" applyAlignment="0" applyProtection="0"/>
    <xf numFmtId="0" fontId="40" fillId="32" borderId="6" applyNumberFormat="0" applyAlignment="0" applyProtection="0"/>
    <xf numFmtId="0" fontId="41" fillId="33" borderId="7" applyNumberFormat="0" applyAlignment="0" applyProtection="0"/>
    <xf numFmtId="0" fontId="41" fillId="33" borderId="7" applyNumberFormat="0" applyAlignment="0" applyProtection="0"/>
    <xf numFmtId="0" fontId="41" fillId="33" borderId="7" applyNumberFormat="0" applyAlignment="0" applyProtection="0"/>
    <xf numFmtId="0" fontId="41" fillId="33" borderId="7" applyNumberFormat="0" applyAlignment="0" applyProtection="0"/>
    <xf numFmtId="0" fontId="42" fillId="0" borderId="8" applyNumberFormat="0" applyFill="0" applyAlignment="0" applyProtection="0"/>
    <xf numFmtId="0" fontId="42" fillId="0" borderId="8" applyNumberFormat="0" applyFill="0" applyAlignment="0" applyProtection="0"/>
    <xf numFmtId="0" fontId="42" fillId="0" borderId="8" applyNumberFormat="0" applyFill="0" applyAlignment="0" applyProtection="0"/>
    <xf numFmtId="0" fontId="42" fillId="0" borderId="8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4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29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0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44" fillId="23" borderId="6" applyNumberFormat="0" applyAlignment="0" applyProtection="0"/>
    <xf numFmtId="0" fontId="44" fillId="23" borderId="6" applyNumberFormat="0" applyAlignment="0" applyProtection="0"/>
    <xf numFmtId="0" fontId="44" fillId="23" borderId="6" applyNumberFormat="0" applyAlignment="0" applyProtection="0"/>
    <xf numFmtId="0" fontId="44" fillId="23" borderId="6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5" fillId="0" borderId="0">
      <protection locked="0"/>
    </xf>
    <xf numFmtId="170" fontId="45" fillId="0" borderId="0">
      <protection locked="0"/>
    </xf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0" fontId="46" fillId="19" borderId="0" applyNumberFormat="0" applyBorder="0" applyAlignment="0" applyProtection="0"/>
    <xf numFmtId="171" fontId="2" fillId="0" borderId="0" applyFont="0" applyFill="0" applyBorder="0" applyAlignment="0" applyProtection="0"/>
    <xf numFmtId="172" fontId="45" fillId="0" borderId="0">
      <protection locked="0"/>
    </xf>
    <xf numFmtId="173" fontId="45" fillId="0" borderId="0">
      <protection locked="0"/>
    </xf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9" borderId="9" applyNumberFormat="0" applyFont="0" applyAlignment="0" applyProtection="0"/>
    <xf numFmtId="0" fontId="2" fillId="39" borderId="9" applyNumberFormat="0" applyFont="0" applyAlignment="0" applyProtection="0"/>
    <xf numFmtId="0" fontId="2" fillId="39" borderId="9" applyNumberFormat="0" applyFont="0" applyAlignment="0" applyProtection="0"/>
    <xf numFmtId="0" fontId="2" fillId="39" borderId="9" applyNumberFormat="0" applyFont="0" applyAlignment="0" applyProtection="0"/>
    <xf numFmtId="9" fontId="2" fillId="0" borderId="0" applyFont="0" applyFill="0" applyBorder="0" applyProtection="0">
      <alignment vertical="center"/>
    </xf>
    <xf numFmtId="174" fontId="45" fillId="0" borderId="0">
      <protection locked="0"/>
    </xf>
    <xf numFmtId="175" fontId="45" fillId="0" borderId="0">
      <protection locked="0"/>
    </xf>
    <xf numFmtId="0" fontId="48" fillId="32" borderId="10" applyNumberFormat="0" applyAlignment="0" applyProtection="0"/>
    <xf numFmtId="0" fontId="48" fillId="32" borderId="10" applyNumberFormat="0" applyAlignment="0" applyProtection="0"/>
    <xf numFmtId="0" fontId="48" fillId="32" borderId="10" applyNumberFormat="0" applyAlignment="0" applyProtection="0"/>
    <xf numFmtId="0" fontId="48" fillId="32" borderId="10" applyNumberFormat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1" fillId="0" borderId="11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52" fillId="0" borderId="12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" fontId="45" fillId="0" borderId="14">
      <protection locked="0"/>
    </xf>
    <xf numFmtId="1" fontId="45" fillId="0" borderId="14">
      <protection locked="0"/>
    </xf>
    <xf numFmtId="1" fontId="45" fillId="0" borderId="14">
      <protection locked="0"/>
    </xf>
    <xf numFmtId="1" fontId="45" fillId="0" borderId="14">
      <protection locked="0"/>
    </xf>
  </cellStyleXfs>
  <cellXfs count="402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4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6" borderId="0" xfId="0" applyNumberFormat="1" applyFont="1" applyFill="1" applyBorder="1" applyAlignment="1">
      <alignment horizontal="center" vertical="center" wrapText="1"/>
    </xf>
    <xf numFmtId="3" fontId="16" fillId="7" borderId="0" xfId="0" applyNumberFormat="1" applyFont="1" applyFill="1" applyBorder="1" applyAlignment="1">
      <alignment horizontal="right" vertical="center" wrapText="1"/>
    </xf>
    <xf numFmtId="3" fontId="16" fillId="7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7" fillId="0" borderId="0" xfId="0" applyNumberFormat="1" applyFont="1" applyBorder="1" applyAlignment="1">
      <alignment horizontal="right" vertical="center" wrapText="1"/>
    </xf>
    <xf numFmtId="164" fontId="17" fillId="6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8" borderId="0" xfId="0" applyNumberFormat="1" applyFont="1" applyFill="1" applyBorder="1" applyAlignment="1">
      <alignment horizontal="left" vertical="center" wrapText="1"/>
    </xf>
    <xf numFmtId="165" fontId="17" fillId="8" borderId="0" xfId="0" applyNumberFormat="1" applyFont="1" applyFill="1" applyBorder="1" applyAlignment="1">
      <alignment horizontal="right" vertical="center" wrapText="1"/>
    </xf>
    <xf numFmtId="164" fontId="17" fillId="8" borderId="0" xfId="0" applyNumberFormat="1" applyFont="1" applyFill="1" applyBorder="1" applyAlignment="1">
      <alignment horizontal="right" vertical="center" wrapText="1"/>
    </xf>
    <xf numFmtId="4" fontId="17" fillId="8" borderId="0" xfId="0" applyNumberFormat="1" applyFont="1" applyFill="1" applyBorder="1" applyAlignment="1">
      <alignment horizontal="right" vertical="center" wrapText="1"/>
    </xf>
    <xf numFmtId="3" fontId="17" fillId="8" borderId="0" xfId="0" applyNumberFormat="1" applyFont="1" applyFill="1" applyBorder="1" applyAlignment="1">
      <alignment horizontal="right" vertical="center" wrapText="1"/>
    </xf>
    <xf numFmtId="2" fontId="17" fillId="8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3" fontId="19" fillId="0" borderId="0" xfId="0" applyNumberFormat="1" applyFont="1" applyBorder="1" applyAlignment="1">
      <alignment horizontal="right" vertical="center" wrapText="1"/>
    </xf>
    <xf numFmtId="166" fontId="20" fillId="0" borderId="0" xfId="2" applyNumberFormat="1" applyFont="1" applyBorder="1" applyAlignment="1" applyProtection="1">
      <alignment horizontal="right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49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9" borderId="0" xfId="2" applyFont="1" applyFill="1" applyBorder="1" applyAlignment="1" applyProtection="1">
      <alignment horizontal="left"/>
      <protection hidden="1"/>
    </xf>
    <xf numFmtId="167" fontId="11" fillId="9" borderId="0" xfId="2" applyNumberFormat="1" applyFont="1" applyFill="1" applyBorder="1" applyProtection="1">
      <alignment vertical="center"/>
      <protection hidden="1"/>
    </xf>
    <xf numFmtId="164" fontId="11" fillId="9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6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6" borderId="0" xfId="0" applyFont="1" applyFill="1" applyBorder="1" applyAlignment="1">
      <alignment horizontal="center" vertical="center"/>
    </xf>
    <xf numFmtId="164" fontId="0" fillId="0" borderId="0" xfId="1" applyNumberFormat="1" applyFont="1"/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0" fontId="16" fillId="12" borderId="0" xfId="0" applyFont="1" applyFill="1" applyBorder="1" applyAlignment="1">
      <alignment horizontal="right" vertical="center"/>
    </xf>
    <xf numFmtId="3" fontId="11" fillId="0" borderId="0" xfId="0" applyNumberFormat="1" applyFont="1" applyBorder="1" applyAlignment="1">
      <alignment vertical="center"/>
    </xf>
    <xf numFmtId="164" fontId="11" fillId="0" borderId="0" xfId="1" applyNumberFormat="1" applyFont="1" applyBorder="1" applyAlignment="1">
      <alignment vertical="center"/>
    </xf>
    <xf numFmtId="3" fontId="11" fillId="6" borderId="0" xfId="0" applyNumberFormat="1" applyFont="1" applyFill="1" applyBorder="1" applyAlignment="1">
      <alignment vertical="center"/>
    </xf>
    <xf numFmtId="164" fontId="11" fillId="6" borderId="0" xfId="1" applyNumberFormat="1" applyFont="1" applyFill="1" applyBorder="1" applyAlignment="1">
      <alignment vertical="center"/>
    </xf>
    <xf numFmtId="3" fontId="20" fillId="0" borderId="0" xfId="0" applyNumberFormat="1" applyFont="1" applyBorder="1"/>
    <xf numFmtId="3" fontId="0" fillId="0" borderId="0" xfId="0" applyNumberFormat="1"/>
    <xf numFmtId="1" fontId="16" fillId="4" borderId="0" xfId="0" applyNumberFormat="1" applyFont="1" applyFill="1" applyBorder="1" applyAlignment="1">
      <alignment horizontal="center" vertical="center" wrapText="1"/>
    </xf>
    <xf numFmtId="3" fontId="11" fillId="4" borderId="0" xfId="0" applyNumberFormat="1" applyFont="1" applyFill="1" applyBorder="1" applyAlignment="1">
      <alignment horizontal="right" vertical="center"/>
    </xf>
    <xf numFmtId="164" fontId="11" fillId="4" borderId="0" xfId="1" applyNumberFormat="1" applyFont="1" applyFill="1" applyBorder="1" applyAlignment="1">
      <alignment horizontal="right" vertical="center"/>
    </xf>
    <xf numFmtId="3" fontId="11" fillId="4" borderId="0" xfId="0" applyNumberFormat="1" applyFont="1" applyFill="1" applyBorder="1" applyAlignment="1">
      <alignment vertical="center"/>
    </xf>
    <xf numFmtId="164" fontId="11" fillId="4" borderId="0" xfId="0" applyNumberFormat="1" applyFont="1" applyFill="1" applyBorder="1" applyAlignment="1">
      <alignment vertical="center"/>
    </xf>
    <xf numFmtId="0" fontId="16" fillId="9" borderId="0" xfId="0" applyFont="1" applyFill="1" applyBorder="1" applyAlignment="1">
      <alignment horizontal="left" vertical="center" wrapText="1"/>
    </xf>
    <xf numFmtId="3" fontId="11" fillId="9" borderId="0" xfId="0" applyNumberFormat="1" applyFont="1" applyFill="1" applyBorder="1" applyAlignment="1">
      <alignment vertical="center"/>
    </xf>
    <xf numFmtId="164" fontId="11" fillId="9" borderId="0" xfId="1" applyNumberFormat="1" applyFont="1" applyFill="1" applyBorder="1" applyAlignment="1">
      <alignment vertical="center"/>
    </xf>
    <xf numFmtId="0" fontId="16" fillId="13" borderId="0" xfId="0" applyFont="1" applyFill="1" applyBorder="1" applyAlignment="1">
      <alignment horizontal="left" vertical="center" wrapText="1"/>
    </xf>
    <xf numFmtId="3" fontId="11" fillId="13" borderId="0" xfId="0" applyNumberFormat="1" applyFont="1" applyFill="1" applyBorder="1" applyAlignment="1">
      <alignment vertical="center"/>
    </xf>
    <xf numFmtId="164" fontId="11" fillId="13" borderId="0" xfId="1" applyNumberFormat="1" applyFont="1" applyFill="1" applyBorder="1" applyAlignment="1">
      <alignment vertical="center"/>
    </xf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24" fillId="2" borderId="0" xfId="3" applyNumberFormat="1" applyFont="1" applyFill="1" applyBorder="1" applyAlignment="1" applyProtection="1">
      <alignment horizontal="center" vertical="center" wrapText="1"/>
    </xf>
    <xf numFmtId="0" fontId="16" fillId="6" borderId="0" xfId="0" applyFont="1" applyFill="1" applyBorder="1" applyAlignment="1">
      <alignment horizontal="center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/>
    <xf numFmtId="164" fontId="11" fillId="9" borderId="0" xfId="0" applyNumberFormat="1" applyFont="1" applyFill="1" applyBorder="1" applyAlignment="1">
      <alignment vertical="center"/>
    </xf>
    <xf numFmtId="164" fontId="11" fillId="13" borderId="0" xfId="0" applyNumberFormat="1" applyFont="1" applyFill="1" applyBorder="1" applyAlignment="1">
      <alignment vertical="center"/>
    </xf>
    <xf numFmtId="0" fontId="11" fillId="6" borderId="0" xfId="0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3" fontId="11" fillId="0" borderId="0" xfId="0" applyNumberFormat="1" applyFont="1" applyBorder="1"/>
    <xf numFmtId="0" fontId="16" fillId="4" borderId="0" xfId="0" applyFont="1" applyFill="1" applyBorder="1" applyAlignment="1">
      <alignment horizontal="left"/>
    </xf>
    <xf numFmtId="3" fontId="11" fillId="4" borderId="0" xfId="0" applyNumberFormat="1" applyFont="1" applyFill="1" applyBorder="1"/>
    <xf numFmtId="0" fontId="20" fillId="0" borderId="0" xfId="0" applyFont="1" applyBorder="1"/>
    <xf numFmtId="0" fontId="16" fillId="6" borderId="0" xfId="0" applyFont="1" applyFill="1" applyBorder="1"/>
    <xf numFmtId="0" fontId="16" fillId="6" borderId="0" xfId="0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 wrapText="1"/>
    </xf>
    <xf numFmtId="0" fontId="16" fillId="0" borderId="0" xfId="0" applyFont="1" applyBorder="1" applyAlignment="1"/>
    <xf numFmtId="3" fontId="11" fillId="0" borderId="0" xfId="0" applyNumberFormat="1" applyFont="1" applyBorder="1" applyAlignment="1">
      <alignment horizontal="right"/>
    </xf>
    <xf numFmtId="0" fontId="16" fillId="4" borderId="0" xfId="0" applyFont="1" applyFill="1" applyBorder="1" applyAlignment="1"/>
    <xf numFmtId="0" fontId="16" fillId="13" borderId="0" xfId="0" applyFont="1" applyFill="1" applyBorder="1" applyAlignment="1"/>
    <xf numFmtId="0" fontId="11" fillId="13" borderId="0" xfId="0" applyFont="1" applyFill="1" applyBorder="1"/>
    <xf numFmtId="164" fontId="11" fillId="13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6" fillId="9" borderId="0" xfId="2" applyFont="1" applyFill="1" applyBorder="1" applyProtection="1">
      <alignment vertical="center"/>
      <protection hidden="1"/>
    </xf>
    <xf numFmtId="1" fontId="11" fillId="9" borderId="0" xfId="2" applyFont="1" applyFill="1" applyBorder="1" applyProtection="1">
      <alignment vertical="center"/>
      <protection hidden="1"/>
    </xf>
    <xf numFmtId="1" fontId="16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64" fontId="11" fillId="9" borderId="0" xfId="2" applyNumberFormat="1" applyFont="1" applyFill="1" applyBorder="1" applyProtection="1">
      <alignment vertical="center"/>
      <protection hidden="1"/>
    </xf>
    <xf numFmtId="1" fontId="16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0" fontId="16" fillId="12" borderId="0" xfId="0" applyFont="1" applyFill="1" applyBorder="1" applyAlignment="1">
      <alignment horizontal="right"/>
    </xf>
    <xf numFmtId="3" fontId="11" fillId="0" borderId="0" xfId="0" applyNumberFormat="1" applyFont="1" applyBorder="1" applyProtection="1">
      <protection hidden="1"/>
    </xf>
    <xf numFmtId="164" fontId="11" fillId="6" borderId="0" xfId="1" applyNumberFormat="1" applyFont="1" applyFill="1" applyBorder="1" applyProtection="1">
      <protection hidden="1"/>
    </xf>
    <xf numFmtId="1" fontId="16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4" borderId="0" xfId="0" applyNumberFormat="1" applyFont="1" applyFill="1" applyBorder="1" applyAlignment="1" applyProtection="1">
      <alignment vertical="center"/>
      <protection hidden="1"/>
    </xf>
    <xf numFmtId="164" fontId="11" fillId="4" borderId="0" xfId="1" applyNumberFormat="1" applyFont="1" applyFill="1" applyBorder="1" applyAlignment="1" applyProtection="1">
      <alignment vertical="center"/>
      <protection hidden="1"/>
    </xf>
    <xf numFmtId="1" fontId="16" fillId="9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9" borderId="0" xfId="0" applyNumberFormat="1" applyFont="1" applyFill="1" applyBorder="1" applyProtection="1">
      <protection hidden="1"/>
    </xf>
    <xf numFmtId="164" fontId="11" fillId="9" borderId="0" xfId="1" applyNumberFormat="1" applyFont="1" applyFill="1" applyBorder="1" applyProtection="1">
      <protection hidden="1"/>
    </xf>
    <xf numFmtId="1" fontId="16" fillId="13" borderId="0" xfId="0" applyNumberFormat="1" applyFont="1" applyFill="1" applyBorder="1" applyAlignment="1" applyProtection="1">
      <alignment horizontal="left" vertical="center" wrapText="1"/>
      <protection hidden="1"/>
    </xf>
    <xf numFmtId="3" fontId="11" fillId="13" borderId="0" xfId="0" applyNumberFormat="1" applyFont="1" applyFill="1" applyBorder="1" applyProtection="1">
      <protection hidden="1"/>
    </xf>
    <xf numFmtId="164" fontId="11" fillId="13" borderId="0" xfId="1" applyNumberFormat="1" applyFont="1" applyFill="1" applyBorder="1" applyProtection="1">
      <protection hidden="1"/>
    </xf>
    <xf numFmtId="0" fontId="16" fillId="13" borderId="0" xfId="0" applyFont="1" applyFill="1" applyBorder="1" applyAlignment="1" applyProtection="1">
      <alignment horizontal="left"/>
      <protection hidden="1"/>
    </xf>
    <xf numFmtId="3" fontId="11" fillId="6" borderId="0" xfId="0" applyNumberFormat="1" applyFont="1" applyFill="1" applyBorder="1" applyProtection="1">
      <protection hidden="1"/>
    </xf>
    <xf numFmtId="0" fontId="17" fillId="6" borderId="2" xfId="0" applyFont="1" applyFill="1" applyBorder="1" applyAlignment="1" applyProtection="1">
      <alignment horizontal="left"/>
      <protection hidden="1"/>
    </xf>
    <xf numFmtId="3" fontId="17" fillId="6" borderId="2" xfId="0" applyNumberFormat="1" applyFont="1" applyFill="1" applyBorder="1" applyProtection="1">
      <protection hidden="1"/>
    </xf>
    <xf numFmtId="0" fontId="17" fillId="0" borderId="0" xfId="0" applyFont="1" applyAlignment="1" applyProtection="1">
      <alignment wrapText="1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164" fontId="11" fillId="6" borderId="0" xfId="0" applyNumberFormat="1" applyFont="1" applyFill="1" applyBorder="1" applyProtection="1"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4" borderId="0" xfId="0" applyNumberFormat="1" applyFont="1" applyFill="1" applyBorder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/>
      <protection hidden="1"/>
    </xf>
    <xf numFmtId="164" fontId="11" fillId="9" borderId="0" xfId="0" applyNumberFormat="1" applyFont="1" applyFill="1" applyBorder="1" applyProtection="1">
      <protection hidden="1"/>
    </xf>
    <xf numFmtId="164" fontId="11" fillId="13" borderId="0" xfId="0" applyNumberFormat="1" applyFont="1" applyFill="1" applyBorder="1" applyProtection="1">
      <protection hidden="1"/>
    </xf>
    <xf numFmtId="0" fontId="11" fillId="6" borderId="0" xfId="0" applyFont="1" applyFill="1" applyBorder="1" applyAlignment="1" applyProtection="1">
      <alignment horizontal="center"/>
      <protection hidden="1"/>
    </xf>
    <xf numFmtId="1" fontId="16" fillId="6" borderId="0" xfId="0" applyNumberFormat="1" applyFont="1" applyFill="1" applyBorder="1" applyAlignment="1" applyProtection="1">
      <alignment vertical="center" wrapText="1"/>
      <protection hidden="1"/>
    </xf>
    <xf numFmtId="1" fontId="16" fillId="6" borderId="0" xfId="0" applyNumberFormat="1" applyFont="1" applyFill="1" applyBorder="1" applyAlignment="1" applyProtection="1">
      <alignment wrapText="1"/>
      <protection hidden="1"/>
    </xf>
    <xf numFmtId="0" fontId="16" fillId="0" borderId="0" xfId="0" applyFont="1" applyBorder="1" applyAlignment="1" applyProtection="1">
      <protection hidden="1"/>
    </xf>
    <xf numFmtId="0" fontId="16" fillId="4" borderId="0" xfId="0" applyFont="1" applyFill="1" applyBorder="1" applyAlignment="1" applyProtection="1">
      <alignment horizontal="left"/>
      <protection hidden="1"/>
    </xf>
    <xf numFmtId="164" fontId="11" fillId="4" borderId="0" xfId="0" applyNumberFormat="1" applyFont="1" applyFill="1" applyBorder="1" applyProtection="1">
      <protection hidden="1"/>
    </xf>
    <xf numFmtId="0" fontId="16" fillId="6" borderId="0" xfId="0" applyFont="1" applyFill="1" applyBorder="1" applyAlignment="1" applyProtection="1">
      <alignment horizont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3" fontId="11" fillId="4" borderId="0" xfId="0" applyNumberFormat="1" applyFont="1" applyFill="1" applyBorder="1" applyProtection="1">
      <protection hidden="1"/>
    </xf>
    <xf numFmtId="1" fontId="16" fillId="13" borderId="0" xfId="2" applyFont="1" applyFill="1" applyBorder="1" applyProtection="1">
      <alignment vertical="center"/>
      <protection hidden="1"/>
    </xf>
    <xf numFmtId="1" fontId="11" fillId="13" borderId="0" xfId="2" applyFont="1" applyFill="1" applyBorder="1" applyProtection="1">
      <alignment vertical="center"/>
      <protection hidden="1"/>
    </xf>
    <xf numFmtId="1" fontId="16" fillId="4" borderId="0" xfId="2" applyFont="1" applyFill="1" applyBorder="1" applyAlignment="1" applyProtection="1">
      <alignment horizontal="left"/>
      <protection hidden="1"/>
    </xf>
    <xf numFmtId="164" fontId="11" fillId="4" borderId="0" xfId="4" applyNumberFormat="1" applyFont="1" applyFill="1" applyBorder="1" applyProtection="1">
      <alignment vertical="center"/>
      <protection hidden="1"/>
    </xf>
    <xf numFmtId="164" fontId="11" fillId="13" borderId="0" xfId="2" applyNumberFormat="1" applyFont="1" applyFill="1" applyBorder="1" applyProtection="1">
      <alignment vertical="center"/>
      <protection hidden="1"/>
    </xf>
    <xf numFmtId="1" fontId="16" fillId="9" borderId="0" xfId="2" applyFont="1" applyFill="1" applyBorder="1" applyAlignment="1" applyProtection="1">
      <alignment horizontal="left"/>
      <protection hidden="1"/>
    </xf>
    <xf numFmtId="0" fontId="16" fillId="6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6" fillId="9" borderId="0" xfId="0" applyFont="1" applyFill="1" applyBorder="1" applyAlignment="1" applyProtection="1">
      <alignment horizontal="left" vertical="center" wrapText="1"/>
      <protection hidden="1"/>
    </xf>
    <xf numFmtId="0" fontId="16" fillId="13" borderId="0" xfId="0" applyFont="1" applyFill="1" applyBorder="1" applyAlignment="1" applyProtection="1">
      <alignment horizontal="left" vertical="center" wrapText="1"/>
      <protection hidden="1"/>
    </xf>
    <xf numFmtId="0" fontId="16" fillId="11" borderId="0" xfId="0" applyFont="1" applyFill="1" applyBorder="1" applyAlignment="1" applyProtection="1">
      <alignment horizontal="center" vertical="center" wrapText="1"/>
      <protection hidden="1"/>
    </xf>
    <xf numFmtId="0" fontId="16" fillId="10" borderId="0" xfId="0" applyFont="1" applyFill="1" applyBorder="1" applyAlignment="1" applyProtection="1">
      <alignment horizontal="center" vertical="center" wrapText="1"/>
      <protection hidden="1"/>
    </xf>
    <xf numFmtId="0" fontId="16" fillId="6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horizontal="left" vertical="center" wrapText="1"/>
      <protection hidden="1"/>
    </xf>
    <xf numFmtId="0" fontId="16" fillId="4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1" fillId="6" borderId="0" xfId="0" applyFont="1" applyFill="1" applyBorder="1" applyAlignment="1">
      <alignment vertical="center"/>
    </xf>
    <xf numFmtId="1" fontId="16" fillId="6" borderId="0" xfId="0" applyNumberFormat="1" applyFont="1" applyFill="1" applyBorder="1" applyAlignment="1">
      <alignment horizontal="right" vertical="center"/>
    </xf>
    <xf numFmtId="0" fontId="16" fillId="7" borderId="0" xfId="0" applyFont="1" applyFill="1" applyBorder="1" applyAlignment="1">
      <alignment horizontal="right" vertical="center"/>
    </xf>
    <xf numFmtId="0" fontId="16" fillId="0" borderId="0" xfId="0" applyFont="1" applyBorder="1" applyAlignment="1">
      <alignment vertical="center"/>
    </xf>
    <xf numFmtId="0" fontId="16" fillId="4" borderId="0" xfId="0" applyFont="1" applyFill="1" applyBorder="1" applyAlignment="1">
      <alignment vertical="center"/>
    </xf>
    <xf numFmtId="164" fontId="11" fillId="4" borderId="0" xfId="1" applyNumberFormat="1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1" fontId="15" fillId="3" borderId="0" xfId="2" applyFont="1" applyFill="1" applyBorder="1" applyAlignment="1" applyProtection="1">
      <alignment vertical="center"/>
      <protection hidden="1"/>
    </xf>
    <xf numFmtId="1" fontId="30" fillId="3" borderId="0" xfId="2" applyFont="1" applyFill="1" applyBorder="1" applyAlignment="1" applyProtection="1">
      <alignment vertical="center" wrapText="1"/>
      <protection hidden="1"/>
    </xf>
    <xf numFmtId="165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31" fillId="6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6" borderId="0" xfId="1" applyNumberFormat="1" applyFont="1" applyFill="1" applyBorder="1" applyAlignment="1" applyProtection="1">
      <alignment vertical="center"/>
      <protection hidden="1"/>
    </xf>
    <xf numFmtId="167" fontId="16" fillId="13" borderId="0" xfId="2" applyNumberFormat="1" applyFont="1" applyFill="1" applyBorder="1" applyAlignment="1" applyProtection="1">
      <alignment vertical="center"/>
      <protection hidden="1"/>
    </xf>
    <xf numFmtId="164" fontId="16" fillId="6" borderId="0" xfId="1" applyNumberFormat="1" applyFont="1" applyFill="1" applyBorder="1" applyAlignment="1" applyProtection="1">
      <alignment vertical="center"/>
      <protection hidden="1"/>
    </xf>
    <xf numFmtId="1" fontId="16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4" borderId="0" xfId="2" applyNumberFormat="1" applyFont="1" applyFill="1" applyBorder="1" applyAlignment="1" applyProtection="1">
      <alignment vertical="center"/>
      <protection hidden="1"/>
    </xf>
    <xf numFmtId="167" fontId="16" fillId="4" borderId="0" xfId="2" applyNumberFormat="1" applyFont="1" applyFill="1" applyBorder="1" applyAlignment="1" applyProtection="1">
      <alignment vertical="center"/>
      <protection hidden="1"/>
    </xf>
    <xf numFmtId="164" fontId="16" fillId="4" borderId="0" xfId="1" applyNumberFormat="1" applyFont="1" applyFill="1" applyBorder="1" applyAlignment="1" applyProtection="1">
      <alignment vertical="center"/>
      <protection hidden="1"/>
    </xf>
    <xf numFmtId="49" fontId="16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9" borderId="0" xfId="2" applyNumberFormat="1" applyFont="1" applyFill="1" applyBorder="1" applyAlignment="1" applyProtection="1">
      <alignment vertical="center"/>
      <protection hidden="1"/>
    </xf>
    <xf numFmtId="164" fontId="11" fillId="9" borderId="0" xfId="1" applyNumberFormat="1" applyFont="1" applyFill="1" applyBorder="1" applyAlignment="1" applyProtection="1">
      <alignment vertical="center"/>
      <protection hidden="1"/>
    </xf>
    <xf numFmtId="167" fontId="16" fillId="9" borderId="0" xfId="2" applyNumberFormat="1" applyFont="1" applyFill="1" applyBorder="1" applyAlignment="1" applyProtection="1">
      <alignment vertical="center"/>
      <protection hidden="1"/>
    </xf>
    <xf numFmtId="164" fontId="16" fillId="9" borderId="0" xfId="1" applyNumberFormat="1" applyFont="1" applyFill="1" applyBorder="1" applyAlignment="1" applyProtection="1">
      <alignment vertical="center"/>
      <protection hidden="1"/>
    </xf>
    <xf numFmtId="49" fontId="16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3" borderId="0" xfId="2" applyNumberFormat="1" applyFont="1" applyFill="1" applyBorder="1" applyAlignment="1" applyProtection="1">
      <alignment vertical="center"/>
      <protection hidden="1"/>
    </xf>
    <xf numFmtId="164" fontId="11" fillId="13" borderId="0" xfId="1" applyNumberFormat="1" applyFont="1" applyFill="1" applyBorder="1" applyAlignment="1" applyProtection="1">
      <alignment vertical="center"/>
      <protection hidden="1"/>
    </xf>
    <xf numFmtId="164" fontId="16" fillId="13" borderId="0" xfId="1" applyNumberFormat="1" applyFont="1" applyFill="1" applyBorder="1" applyAlignment="1" applyProtection="1">
      <alignment vertical="center"/>
      <protection hidden="1"/>
    </xf>
    <xf numFmtId="1" fontId="16" fillId="6" borderId="0" xfId="2" applyFont="1" applyFill="1" applyBorder="1" applyAlignment="1" applyProtection="1">
      <alignment horizontal="left" vertical="center"/>
      <protection hidden="1"/>
    </xf>
    <xf numFmtId="1" fontId="32" fillId="0" borderId="0" xfId="2" applyFont="1" applyBorder="1" applyAlignment="1" applyProtection="1">
      <alignment horizontal="left"/>
      <protection hidden="1"/>
    </xf>
    <xf numFmtId="164" fontId="2" fillId="0" borderId="0" xfId="1" applyNumberFormat="1" applyFont="1" applyAlignment="1">
      <alignment vertical="center"/>
    </xf>
    <xf numFmtId="167" fontId="16" fillId="4" borderId="0" xfId="2" applyNumberFormat="1" applyFont="1" applyFill="1" applyBorder="1" applyProtection="1">
      <alignment vertical="center"/>
      <protection hidden="1"/>
    </xf>
    <xf numFmtId="164" fontId="16" fillId="4" borderId="0" xfId="4" applyNumberFormat="1" applyFont="1" applyFill="1" applyBorder="1" applyProtection="1">
      <alignment vertical="center"/>
      <protection hidden="1"/>
    </xf>
    <xf numFmtId="1" fontId="2" fillId="13" borderId="0" xfId="2" applyFill="1">
      <alignment vertical="center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64" fontId="11" fillId="9" borderId="0" xfId="4" applyNumberFormat="1" applyFont="1" applyFill="1" applyBorder="1" applyAlignment="1" applyProtection="1">
      <alignment horizontal="right"/>
      <protection hidden="1"/>
    </xf>
    <xf numFmtId="164" fontId="16" fillId="4" borderId="0" xfId="4" applyNumberFormat="1" applyFont="1" applyFill="1" applyBorder="1" applyAlignment="1" applyProtection="1">
      <alignment horizontal="right"/>
      <protection hidden="1"/>
    </xf>
    <xf numFmtId="167" fontId="32" fillId="16" borderId="0" xfId="2" applyNumberFormat="1" applyFont="1" applyFill="1" applyBorder="1" applyAlignment="1" applyProtection="1">
      <alignment vertical="center"/>
      <protection hidden="1"/>
    </xf>
    <xf numFmtId="1" fontId="33" fillId="0" borderId="0" xfId="2" applyFont="1" applyAlignment="1">
      <alignment vertical="center" wrapText="1"/>
    </xf>
    <xf numFmtId="3" fontId="11" fillId="6" borderId="0" xfId="4" applyNumberFormat="1" applyFont="1" applyFill="1" applyBorder="1" applyAlignment="1" applyProtection="1">
      <alignment vertical="center" wrapText="1"/>
      <protection hidden="1"/>
    </xf>
    <xf numFmtId="164" fontId="11" fillId="6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64" fontId="11" fillId="6" borderId="0" xfId="1" applyNumberFormat="1" applyFont="1" applyFill="1" applyBorder="1" applyAlignment="1" applyProtection="1">
      <alignment horizontal="right" vertical="center" wrapText="1"/>
      <protection hidden="1"/>
    </xf>
    <xf numFmtId="1" fontId="33" fillId="0" borderId="0" xfId="2" applyFont="1" applyAlignment="1" applyProtection="1">
      <alignment vertical="center" wrapText="1"/>
      <protection hidden="1"/>
    </xf>
    <xf numFmtId="1" fontId="16" fillId="9" borderId="0" xfId="2" applyFont="1" applyFill="1" applyBorder="1" applyAlignment="1" applyProtection="1">
      <alignment vertical="center" wrapText="1"/>
      <protection hidden="1"/>
    </xf>
    <xf numFmtId="3" fontId="11" fillId="9" borderId="0" xfId="4" applyNumberFormat="1" applyFont="1" applyFill="1" applyBorder="1" applyAlignment="1" applyProtection="1">
      <alignment vertical="center" wrapText="1"/>
      <protection hidden="1"/>
    </xf>
    <xf numFmtId="164" fontId="11" fillId="9" borderId="0" xfId="1" applyNumberFormat="1" applyFont="1" applyFill="1" applyBorder="1" applyAlignment="1" applyProtection="1">
      <alignment vertical="center" wrapText="1"/>
      <protection hidden="1"/>
    </xf>
    <xf numFmtId="1" fontId="16" fillId="4" borderId="0" xfId="2" applyFont="1" applyFill="1" applyBorder="1" applyAlignment="1" applyProtection="1">
      <alignment horizontal="left" vertical="center" wrapText="1"/>
      <protection hidden="1"/>
    </xf>
    <xf numFmtId="3" fontId="11" fillId="4" borderId="0" xfId="4" applyNumberFormat="1" applyFont="1" applyFill="1" applyBorder="1" applyAlignment="1" applyProtection="1">
      <alignment vertical="center" wrapText="1"/>
      <protection hidden="1"/>
    </xf>
    <xf numFmtId="164" fontId="11" fillId="4" borderId="0" xfId="1" applyNumberFormat="1" applyFont="1" applyFill="1" applyBorder="1" applyAlignment="1" applyProtection="1">
      <alignment vertical="center" wrapText="1"/>
      <protection hidden="1"/>
    </xf>
    <xf numFmtId="1" fontId="16" fillId="6" borderId="0" xfId="2" applyFont="1" applyFill="1" applyBorder="1" applyAlignment="1" applyProtection="1">
      <alignment horizontal="right"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64" fontId="11" fillId="9" borderId="0" xfId="1" applyNumberFormat="1" applyFont="1" applyFill="1" applyBorder="1" applyAlignment="1" applyProtection="1">
      <alignment horizontal="right" vertical="center" wrapText="1"/>
      <protection hidden="1"/>
    </xf>
    <xf numFmtId="164" fontId="16" fillId="4" borderId="0" xfId="1" applyNumberFormat="1" applyFont="1" applyFill="1" applyBorder="1" applyAlignment="1" applyProtection="1">
      <alignment vertical="center" wrapText="1"/>
      <protection hidden="1"/>
    </xf>
    <xf numFmtId="164" fontId="16" fillId="4" borderId="0" xfId="1" applyNumberFormat="1" applyFont="1" applyFill="1" applyBorder="1" applyAlignment="1" applyProtection="1">
      <alignment horizontal="right" vertical="center" wrapText="1"/>
      <protection hidden="1"/>
    </xf>
    <xf numFmtId="165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1" fillId="7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33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4" fillId="0" borderId="0" xfId="2" applyFont="1" applyProtection="1">
      <alignment vertical="center"/>
      <protection hidden="1"/>
    </xf>
    <xf numFmtId="17" fontId="16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6" borderId="0" xfId="1" applyNumberFormat="1" applyFont="1" applyFill="1" applyBorder="1" applyAlignment="1" applyProtection="1">
      <alignment horizontal="right" vertical="center"/>
      <protection hidden="1"/>
    </xf>
    <xf numFmtId="167" fontId="11" fillId="4" borderId="0" xfId="2" applyNumberFormat="1" applyFont="1" applyFill="1" applyBorder="1" applyProtection="1">
      <alignment vertical="center"/>
      <protection hidden="1"/>
    </xf>
    <xf numFmtId="164" fontId="11" fillId="4" borderId="0" xfId="4" applyNumberFormat="1" applyFont="1" applyFill="1" applyBorder="1" applyAlignment="1" applyProtection="1">
      <alignment horizontal="right" vertical="center"/>
      <protection hidden="1"/>
    </xf>
    <xf numFmtId="49" fontId="16" fillId="9" borderId="0" xfId="2" applyNumberFormat="1" applyFont="1" applyFill="1" applyBorder="1" applyAlignment="1" applyProtection="1">
      <alignment horizontal="left" vertical="center"/>
      <protection hidden="1"/>
    </xf>
    <xf numFmtId="164" fontId="11" fillId="9" borderId="0" xfId="4" applyNumberFormat="1" applyFont="1" applyFill="1" applyBorder="1" applyAlignment="1" applyProtection="1">
      <alignment horizontal="right" vertical="center"/>
      <protection hidden="1"/>
    </xf>
    <xf numFmtId="49" fontId="16" fillId="13" borderId="0" xfId="2" applyNumberFormat="1" applyFont="1" applyFill="1" applyBorder="1" applyAlignment="1" applyProtection="1">
      <alignment horizontal="left" vertical="center"/>
      <protection hidden="1"/>
    </xf>
    <xf numFmtId="167" fontId="11" fillId="13" borderId="0" xfId="2" applyNumberFormat="1" applyFont="1" applyFill="1" applyBorder="1" applyProtection="1">
      <alignment vertical="center"/>
      <protection hidden="1"/>
    </xf>
    <xf numFmtId="164" fontId="11" fillId="13" borderId="0" xfId="4" applyNumberFormat="1" applyFont="1" applyFill="1" applyBorder="1" applyProtection="1">
      <alignment vertical="center"/>
      <protection hidden="1"/>
    </xf>
    <xf numFmtId="164" fontId="11" fillId="13" borderId="0" xfId="4" applyNumberFormat="1" applyFont="1" applyFill="1" applyBorder="1" applyAlignment="1" applyProtection="1">
      <alignment horizontal="right" vertical="center"/>
      <protection hidden="1"/>
    </xf>
    <xf numFmtId="0" fontId="0" fillId="0" borderId="0" xfId="0" applyAlignment="1" applyProtection="1">
      <alignment vertical="center"/>
      <protection hidden="1"/>
    </xf>
    <xf numFmtId="3" fontId="16" fillId="6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/>
    <xf numFmtId="164" fontId="11" fillId="6" borderId="0" xfId="1" applyNumberFormat="1" applyFont="1" applyFill="1" applyBorder="1"/>
    <xf numFmtId="164" fontId="11" fillId="9" borderId="0" xfId="1" applyNumberFormat="1" applyFont="1" applyFill="1" applyBorder="1"/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6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3" fontId="16" fillId="4" borderId="0" xfId="0" applyNumberFormat="1" applyFont="1" applyFill="1" applyBorder="1" applyAlignment="1">
      <alignment horizontal="right" vertical="center"/>
    </xf>
    <xf numFmtId="164" fontId="16" fillId="4" borderId="0" xfId="4" applyNumberFormat="1" applyFont="1" applyFill="1" applyBorder="1" applyAlignment="1" applyProtection="1">
      <alignment horizontal="right" vertical="center"/>
      <protection hidden="1"/>
    </xf>
    <xf numFmtId="3" fontId="16" fillId="9" borderId="0" xfId="0" applyNumberFormat="1" applyFont="1" applyFill="1" applyBorder="1" applyAlignment="1">
      <alignment horizontal="right"/>
    </xf>
    <xf numFmtId="164" fontId="16" fillId="9" borderId="0" xfId="4" applyNumberFormat="1" applyFont="1" applyFill="1" applyBorder="1" applyAlignment="1" applyProtection="1">
      <alignment horizontal="right" vertical="center"/>
      <protection hidden="1"/>
    </xf>
    <xf numFmtId="3" fontId="11" fillId="13" borderId="0" xfId="0" applyNumberFormat="1" applyFont="1" applyFill="1" applyBorder="1" applyAlignment="1">
      <alignment horizontal="right"/>
    </xf>
    <xf numFmtId="164" fontId="16" fillId="13" borderId="0" xfId="4" applyNumberFormat="1" applyFont="1" applyFill="1" applyBorder="1" applyAlignment="1" applyProtection="1">
      <alignment horizontal="right" vertical="center"/>
      <protection hidden="1"/>
    </xf>
    <xf numFmtId="165" fontId="11" fillId="13" borderId="0" xfId="0" applyNumberFormat="1" applyFont="1" applyFill="1" applyBorder="1" applyAlignment="1" applyProtection="1">
      <alignment vertical="center"/>
      <protection hidden="1"/>
    </xf>
    <xf numFmtId="165" fontId="11" fillId="4" borderId="0" xfId="0" applyNumberFormat="1" applyFont="1" applyFill="1" applyBorder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 vertical="center"/>
      <protection hidden="1"/>
    </xf>
    <xf numFmtId="165" fontId="11" fillId="9" borderId="0" xfId="0" applyNumberFormat="1" applyFont="1" applyFill="1" applyBorder="1" applyAlignment="1" applyProtection="1">
      <alignment vertical="center"/>
      <protection hidden="1"/>
    </xf>
    <xf numFmtId="0" fontId="16" fillId="13" borderId="0" xfId="0" applyFont="1" applyFill="1" applyBorder="1" applyAlignment="1" applyProtection="1">
      <alignment horizontal="left" vertical="center"/>
      <protection hidden="1"/>
    </xf>
    <xf numFmtId="3" fontId="11" fillId="6" borderId="0" xfId="0" applyNumberFormat="1" applyFont="1" applyFill="1" applyBorder="1" applyAlignment="1" applyProtection="1">
      <alignment vertical="center"/>
      <protection hidden="1"/>
    </xf>
    <xf numFmtId="3" fontId="11" fillId="13" borderId="0" xfId="0" applyNumberFormat="1" applyFont="1" applyFill="1" applyBorder="1" applyAlignment="1" applyProtection="1">
      <alignment vertical="center"/>
      <protection hidden="1"/>
    </xf>
    <xf numFmtId="165" fontId="11" fillId="6" borderId="0" xfId="0" applyNumberFormat="1" applyFont="1" applyFill="1" applyBorder="1" applyProtection="1">
      <protection hidden="1"/>
    </xf>
    <xf numFmtId="165" fontId="11" fillId="0" borderId="0" xfId="0" applyNumberFormat="1" applyFont="1" applyBorder="1" applyProtection="1">
      <protection hidden="1"/>
    </xf>
    <xf numFmtId="165" fontId="11" fillId="9" borderId="0" xfId="0" applyNumberFormat="1" applyFont="1" applyFill="1" applyBorder="1" applyProtection="1">
      <protection hidden="1"/>
    </xf>
    <xf numFmtId="165" fontId="11" fillId="13" borderId="0" xfId="0" applyNumberFormat="1" applyFont="1" applyFill="1" applyBorder="1" applyProtection="1">
      <protection hidden="1"/>
    </xf>
    <xf numFmtId="1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4" borderId="0" xfId="2" applyFont="1" applyFill="1" applyBorder="1" applyAlignment="1" applyProtection="1">
      <alignment horizontal="left" vertical="center"/>
      <protection hidden="1"/>
    </xf>
    <xf numFmtId="168" fontId="11" fillId="4" borderId="0" xfId="2" applyNumberFormat="1" applyFont="1" applyFill="1" applyBorder="1" applyAlignment="1" applyProtection="1">
      <alignment vertical="center"/>
      <protection hidden="1"/>
    </xf>
    <xf numFmtId="4" fontId="2" fillId="0" borderId="0" xfId="2" applyNumberFormat="1" applyFont="1">
      <alignment vertical="center"/>
    </xf>
    <xf numFmtId="1" fontId="11" fillId="0" borderId="0" xfId="2" applyFont="1" applyBorder="1" applyAlignment="1" applyProtection="1">
      <alignment horizontal="left" vertical="center"/>
      <protection hidden="1"/>
    </xf>
    <xf numFmtId="168" fontId="11" fillId="0" borderId="0" xfId="2" applyNumberFormat="1" applyFont="1" applyBorder="1" applyAlignment="1" applyProtection="1">
      <alignment vertical="center"/>
      <protection hidden="1"/>
    </xf>
    <xf numFmtId="1" fontId="16" fillId="13" borderId="0" xfId="2" applyFont="1" applyFill="1" applyBorder="1" applyAlignment="1" applyProtection="1">
      <alignment vertical="center" wrapText="1"/>
      <protection hidden="1"/>
    </xf>
    <xf numFmtId="1" fontId="11" fillId="13" borderId="0" xfId="2" applyFont="1" applyFill="1" applyBorder="1" applyAlignment="1" applyProtection="1">
      <alignment vertical="center" wrapText="1"/>
      <protection hidden="1"/>
    </xf>
    <xf numFmtId="1" fontId="16" fillId="9" borderId="0" xfId="2" applyFont="1" applyFill="1" applyBorder="1" applyAlignment="1" applyProtection="1">
      <alignment horizontal="left" wrapText="1"/>
      <protection hidden="1"/>
    </xf>
    <xf numFmtId="168" fontId="11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6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3" borderId="0" xfId="2" applyNumberFormat="1" applyFont="1" applyFill="1" applyBorder="1" applyAlignment="1" applyProtection="1">
      <alignment horizontal="right" vertical="center" wrapText="1"/>
      <protection hidden="1"/>
    </xf>
    <xf numFmtId="1" fontId="35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5" fillId="0" borderId="0" xfId="2" applyFont="1" applyBorder="1" applyAlignment="1">
      <alignment vertical="center" wrapText="1"/>
    </xf>
    <xf numFmtId="1" fontId="16" fillId="13" borderId="0" xfId="2" applyFont="1" applyFill="1" applyBorder="1" applyAlignment="1" applyProtection="1">
      <alignment vertical="center"/>
      <protection hidden="1"/>
    </xf>
    <xf numFmtId="1" fontId="11" fillId="13" borderId="0" xfId="2" applyFont="1" applyFill="1" applyBorder="1" applyAlignment="1" applyProtection="1">
      <alignment vertical="center"/>
      <protection hidden="1"/>
    </xf>
    <xf numFmtId="1" fontId="16" fillId="4" borderId="0" xfId="2" applyFont="1" applyFill="1" applyBorder="1" applyAlignment="1" applyProtection="1">
      <alignment horizontal="left" vertical="center"/>
      <protection hidden="1"/>
    </xf>
    <xf numFmtId="164" fontId="11" fillId="4" borderId="0" xfId="4" applyNumberFormat="1" applyFont="1" applyFill="1" applyBorder="1" applyAlignment="1" applyProtection="1">
      <alignment vertical="center"/>
      <protection hidden="1"/>
    </xf>
    <xf numFmtId="168" fontId="11" fillId="13" borderId="0" xfId="2" applyNumberFormat="1" applyFont="1" applyFill="1" applyBorder="1" applyAlignment="1" applyProtection="1">
      <alignment vertical="center"/>
      <protection hidden="1"/>
    </xf>
    <xf numFmtId="164" fontId="11" fillId="13" borderId="0" xfId="2" applyNumberFormat="1" applyFont="1" applyFill="1" applyBorder="1" applyAlignment="1" applyProtection="1">
      <alignment vertical="center"/>
      <protection hidden="1"/>
    </xf>
    <xf numFmtId="1" fontId="16" fillId="17" borderId="0" xfId="2" applyFont="1" applyFill="1" applyBorder="1" applyAlignment="1" applyProtection="1">
      <alignment horizontal="left" vertical="center"/>
      <protection hidden="1"/>
    </xf>
    <xf numFmtId="168" fontId="11" fillId="17" borderId="0" xfId="2" applyNumberFormat="1" applyFont="1" applyFill="1" applyBorder="1" applyAlignment="1" applyProtection="1">
      <alignment vertical="center"/>
      <protection hidden="1"/>
    </xf>
    <xf numFmtId="164" fontId="11" fillId="17" borderId="0" xfId="4" applyNumberFormat="1" applyFont="1" applyFill="1" applyBorder="1" applyAlignment="1" applyProtection="1">
      <alignment vertical="center"/>
      <protection hidden="1"/>
    </xf>
    <xf numFmtId="1" fontId="16" fillId="0" borderId="0" xfId="2" applyFont="1" applyBorder="1" applyAlignment="1" applyProtection="1">
      <alignment horizontal="left" vertical="center"/>
      <protection hidden="1"/>
    </xf>
    <xf numFmtId="164" fontId="11" fillId="6" borderId="0" xfId="4" applyNumberFormat="1" applyFont="1" applyFill="1" applyBorder="1" applyAlignment="1" applyProtection="1">
      <alignment vertical="center"/>
      <protection hidden="1"/>
    </xf>
    <xf numFmtId="165" fontId="11" fillId="0" borderId="0" xfId="0" applyNumberFormat="1" applyFont="1" applyBorder="1"/>
    <xf numFmtId="165" fontId="11" fillId="4" borderId="0" xfId="0" applyNumberFormat="1" applyFont="1" applyFill="1" applyBorder="1" applyAlignment="1">
      <alignment vertical="center"/>
    </xf>
    <xf numFmtId="164" fontId="16" fillId="4" borderId="0" xfId="4" applyNumberFormat="1" applyFont="1" applyFill="1" applyBorder="1" applyAlignment="1" applyProtection="1">
      <alignment vertical="center"/>
      <protection hidden="1"/>
    </xf>
    <xf numFmtId="0" fontId="16" fillId="9" borderId="0" xfId="2" applyNumberFormat="1" applyFont="1" applyFill="1" applyBorder="1" applyAlignment="1" applyProtection="1">
      <alignment horizontal="left" vertical="center"/>
      <protection hidden="1"/>
    </xf>
    <xf numFmtId="164" fontId="16" fillId="9" borderId="0" xfId="4" applyNumberFormat="1" applyFont="1" applyFill="1" applyBorder="1" applyProtection="1">
      <alignment vertical="center"/>
      <protection hidden="1"/>
    </xf>
    <xf numFmtId="165" fontId="11" fillId="13" borderId="0" xfId="0" applyNumberFormat="1" applyFont="1" applyFill="1" applyBorder="1" applyAlignment="1">
      <alignment vertical="center"/>
    </xf>
    <xf numFmtId="164" fontId="16" fillId="13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6" borderId="0" xfId="1" applyNumberFormat="1" applyFont="1" applyFill="1" applyBorder="1" applyProtection="1">
      <protection hidden="1"/>
    </xf>
    <xf numFmtId="2" fontId="11" fillId="4" borderId="0" xfId="0" applyNumberFormat="1" applyFont="1" applyFill="1" applyBorder="1" applyAlignment="1" applyProtection="1">
      <alignment vertical="center"/>
      <protection hidden="1"/>
    </xf>
    <xf numFmtId="4" fontId="11" fillId="4" borderId="0" xfId="0" applyNumberFormat="1" applyFont="1" applyFill="1" applyBorder="1" applyAlignment="1" applyProtection="1">
      <alignment vertical="center"/>
      <protection hidden="1"/>
    </xf>
    <xf numFmtId="2" fontId="11" fillId="9" borderId="0" xfId="0" applyNumberFormat="1" applyFont="1" applyFill="1" applyBorder="1" applyProtection="1">
      <protection hidden="1"/>
    </xf>
    <xf numFmtId="2" fontId="11" fillId="9" borderId="0" xfId="1" applyNumberFormat="1" applyFont="1" applyFill="1" applyBorder="1" applyProtection="1">
      <protection hidden="1"/>
    </xf>
    <xf numFmtId="2" fontId="11" fillId="13" borderId="0" xfId="0" applyNumberFormat="1" applyFont="1" applyFill="1" applyBorder="1" applyProtection="1">
      <protection hidden="1"/>
    </xf>
    <xf numFmtId="2" fontId="11" fillId="13" borderId="0" xfId="1" applyNumberFormat="1" applyFont="1" applyFill="1" applyBorder="1" applyProtection="1">
      <protection hidden="1"/>
    </xf>
    <xf numFmtId="2" fontId="11" fillId="6" borderId="0" xfId="0" applyNumberFormat="1" applyFont="1" applyFill="1" applyBorder="1" applyProtection="1">
      <protection hidden="1"/>
    </xf>
    <xf numFmtId="4" fontId="11" fillId="6" borderId="0" xfId="0" applyNumberFormat="1" applyFont="1" applyFill="1" applyBorder="1" applyAlignment="1" applyProtection="1">
      <alignment vertical="center"/>
      <protection hidden="1"/>
    </xf>
    <xf numFmtId="4" fontId="11" fillId="0" borderId="0" xfId="0" applyNumberFormat="1" applyFont="1" applyBorder="1" applyAlignment="1" applyProtection="1">
      <alignment vertical="center"/>
      <protection hidden="1"/>
    </xf>
    <xf numFmtId="4" fontId="11" fillId="9" borderId="0" xfId="0" applyNumberFormat="1" applyFont="1" applyFill="1" applyBorder="1" applyAlignment="1" applyProtection="1">
      <alignment vertical="center"/>
      <protection hidden="1"/>
    </xf>
    <xf numFmtId="4" fontId="11" fillId="13" borderId="0" xfId="0" applyNumberFormat="1" applyFont="1" applyFill="1" applyBorder="1" applyAlignment="1" applyProtection="1">
      <alignment vertical="center"/>
      <protection hidden="1"/>
    </xf>
    <xf numFmtId="4" fontId="11" fillId="6" borderId="0" xfId="0" applyNumberFormat="1" applyFont="1" applyFill="1" applyBorder="1" applyProtection="1">
      <protection hidden="1"/>
    </xf>
    <xf numFmtId="4" fontId="11" fillId="6" borderId="0" xfId="1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9" borderId="0" xfId="0" applyNumberFormat="1" applyFont="1" applyFill="1" applyBorder="1" applyProtection="1">
      <protection hidden="1"/>
    </xf>
    <xf numFmtId="4" fontId="11" fillId="13" borderId="0" xfId="0" applyNumberFormat="1" applyFont="1" applyFill="1" applyBorder="1" applyProtection="1">
      <protection hidden="1"/>
    </xf>
    <xf numFmtId="4" fontId="11" fillId="13" borderId="0" xfId="1" applyNumberFormat="1" applyFont="1" applyFill="1" applyBorder="1" applyProtection="1">
      <protection hidden="1"/>
    </xf>
    <xf numFmtId="166" fontId="11" fillId="9" borderId="0" xfId="2" applyNumberFormat="1" applyFont="1" applyFill="1" applyBorder="1" applyAlignment="1" applyProtection="1">
      <alignment horizontal="right" vertical="center"/>
      <protection hidden="1"/>
    </xf>
    <xf numFmtId="166" fontId="11" fillId="9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6" borderId="0" xfId="4" applyNumberFormat="1" applyFont="1" applyFill="1" applyBorder="1" applyAlignment="1" applyProtection="1">
      <alignment horizontal="right" vertical="center"/>
      <protection hidden="1"/>
    </xf>
    <xf numFmtId="166" fontId="11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1" fillId="13" borderId="0" xfId="2" applyFont="1" applyFill="1" applyBorder="1" applyAlignment="1" applyProtection="1">
      <alignment horizontal="right" vertical="center" wrapText="1"/>
      <protection hidden="1"/>
    </xf>
    <xf numFmtId="1" fontId="11" fillId="13" borderId="0" xfId="2" applyFont="1" applyFill="1" applyBorder="1" applyAlignment="1" applyProtection="1">
      <alignment horizontal="right" vertical="center"/>
      <protection hidden="1"/>
    </xf>
    <xf numFmtId="166" fontId="11" fillId="4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4" borderId="0" xfId="4" applyNumberFormat="1" applyFont="1" applyFill="1" applyBorder="1" applyAlignment="1" applyProtection="1">
      <alignment horizontal="right" vertical="center"/>
      <protection hidden="1"/>
    </xf>
    <xf numFmtId="1" fontId="16" fillId="9" borderId="0" xfId="2" applyFont="1" applyFill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6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6" fillId="4" borderId="0" xfId="4" applyNumberFormat="1" applyFont="1" applyFill="1" applyBorder="1" applyAlignment="1" applyProtection="1">
      <alignment horizontal="right" vertical="center"/>
      <protection hidden="1"/>
    </xf>
    <xf numFmtId="2" fontId="16" fillId="9" borderId="0" xfId="4" applyNumberFormat="1" applyFont="1" applyFill="1" applyBorder="1" applyProtection="1">
      <alignment vertical="center"/>
      <protection hidden="1"/>
    </xf>
    <xf numFmtId="2" fontId="16" fillId="9" borderId="0" xfId="4" applyNumberFormat="1" applyFont="1" applyFill="1" applyBorder="1" applyAlignment="1" applyProtection="1">
      <alignment horizontal="right" vertical="center"/>
      <protection hidden="1"/>
    </xf>
    <xf numFmtId="2" fontId="16" fillId="13" borderId="0" xfId="4" applyNumberFormat="1" applyFont="1" applyFill="1" applyBorder="1" applyProtection="1">
      <alignment vertical="center"/>
      <protection hidden="1"/>
    </xf>
    <xf numFmtId="2" fontId="16" fillId="13" borderId="0" xfId="4" applyNumberFormat="1" applyFont="1" applyFill="1" applyBorder="1" applyAlignment="1" applyProtection="1">
      <alignment horizontal="right" vertical="center"/>
      <protection hidden="1"/>
    </xf>
    <xf numFmtId="1" fontId="4" fillId="3" borderId="0" xfId="2" applyFont="1" applyFill="1" applyAlignment="1">
      <alignment horizontal="center" vertical="center"/>
    </xf>
    <xf numFmtId="1" fontId="13" fillId="5" borderId="0" xfId="2" applyFont="1" applyFill="1" applyAlignment="1">
      <alignment horizontal="center" vertical="center"/>
    </xf>
    <xf numFmtId="3" fontId="16" fillId="8" borderId="0" xfId="0" applyNumberFormat="1" applyFont="1" applyFill="1" applyBorder="1" applyAlignment="1">
      <alignment horizontal="left" vertical="center" wrapText="1"/>
    </xf>
    <xf numFmtId="3" fontId="15" fillId="3" borderId="0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Border="1" applyAlignment="1">
      <alignment horizontal="left" vertical="center" wrapText="1"/>
    </xf>
    <xf numFmtId="3" fontId="18" fillId="6" borderId="0" xfId="0" applyNumberFormat="1" applyFont="1" applyFill="1" applyBorder="1" applyAlignment="1">
      <alignment vertical="center" wrapText="1"/>
    </xf>
    <xf numFmtId="1" fontId="15" fillId="3" borderId="0" xfId="2" applyFont="1" applyFill="1" applyBorder="1" applyAlignment="1" applyProtection="1">
      <alignment horizontal="center" vertical="center"/>
      <protection hidden="1"/>
    </xf>
    <xf numFmtId="1" fontId="18" fillId="6" borderId="0" xfId="2" applyFont="1" applyFill="1" applyBorder="1" applyAlignment="1" applyProtection="1">
      <alignment horizontal="left"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0" fontId="18" fillId="6" borderId="0" xfId="5" applyNumberFormat="1" applyFont="1" applyFill="1" applyBorder="1" applyAlignment="1" applyProtection="1">
      <alignment horizontal="left" vertical="center" wrapText="1"/>
    </xf>
    <xf numFmtId="3" fontId="15" fillId="3" borderId="0" xfId="5" applyNumberFormat="1" applyFont="1" applyFill="1" applyBorder="1" applyAlignment="1">
      <alignment horizontal="center" vertical="center" wrapText="1"/>
    </xf>
    <xf numFmtId="0" fontId="18" fillId="6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1" fontId="18" fillId="6" borderId="0" xfId="2" applyFont="1" applyFill="1" applyBorder="1" applyAlignment="1" applyProtection="1">
      <alignment vertical="center" wrapText="1"/>
      <protection hidden="1"/>
    </xf>
    <xf numFmtId="1" fontId="25" fillId="0" borderId="0" xfId="2" applyFont="1" applyFill="1" applyAlignment="1">
      <alignment horizontal="center" vertical="center"/>
    </xf>
    <xf numFmtId="3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0" fontId="18" fillId="6" borderId="0" xfId="5" applyNumberFormat="1" applyFont="1" applyFill="1" applyBorder="1" applyAlignment="1" applyProtection="1">
      <alignment horizontal="left" vertical="center" wrapText="1"/>
      <protection hidden="1"/>
    </xf>
    <xf numFmtId="1" fontId="16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1" fontId="16" fillId="7" borderId="0" xfId="0" applyNumberFormat="1" applyFont="1" applyFill="1" applyBorder="1" applyAlignment="1" applyProtection="1">
      <alignment horizontal="center" vertical="center" wrapText="1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1" fontId="15" fillId="3" borderId="0" xfId="2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left"/>
      <protection hidden="1"/>
    </xf>
    <xf numFmtId="3" fontId="26" fillId="3" borderId="3" xfId="5" applyNumberFormat="1" applyFont="1" applyFill="1" applyBorder="1" applyAlignment="1" applyProtection="1">
      <alignment horizontal="center" vertical="center" wrapText="1"/>
      <protection hidden="1"/>
    </xf>
    <xf numFmtId="3" fontId="26" fillId="3" borderId="4" xfId="5" applyNumberFormat="1" applyFont="1" applyFill="1" applyBorder="1" applyAlignment="1" applyProtection="1">
      <alignment horizontal="center" vertical="center" wrapText="1"/>
      <protection hidden="1"/>
    </xf>
    <xf numFmtId="3" fontId="26" fillId="3" borderId="5" xfId="5" applyNumberFormat="1" applyFont="1" applyFill="1" applyBorder="1" applyAlignment="1" applyProtection="1">
      <alignment horizontal="center" vertical="center" wrapText="1"/>
      <protection hidden="1"/>
    </xf>
    <xf numFmtId="3" fontId="15" fillId="15" borderId="0" xfId="5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5" applyNumberFormat="1" applyFont="1" applyFill="1" applyBorder="1" applyAlignment="1" applyProtection="1">
      <alignment vertical="center" wrapText="1"/>
      <protection hidden="1"/>
    </xf>
    <xf numFmtId="0" fontId="27" fillId="6" borderId="0" xfId="5" applyNumberFormat="1" applyFont="1" applyFill="1" applyBorder="1" applyAlignment="1" applyProtection="1">
      <alignment vertical="center" wrapText="1"/>
      <protection hidden="1"/>
    </xf>
    <xf numFmtId="1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28" fillId="3" borderId="0" xfId="0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 vertical="center"/>
    </xf>
    <xf numFmtId="0" fontId="18" fillId="6" borderId="0" xfId="0" applyFont="1" applyFill="1" applyBorder="1" applyAlignment="1">
      <alignment horizontal="left" vertical="center" wrapText="1"/>
    </xf>
    <xf numFmtId="1" fontId="18" fillId="6" borderId="0" xfId="2" applyFont="1" applyFill="1" applyBorder="1" applyAlignment="1" applyProtection="1">
      <alignment horizontal="left" vertical="center" wrapText="1"/>
      <protection hidden="1"/>
    </xf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5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14" borderId="0" xfId="2" applyFont="1" applyFill="1" applyBorder="1" applyAlignment="1" applyProtection="1">
      <alignment horizontal="center"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3" fontId="16" fillId="7" borderId="0" xfId="5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5" applyNumberFormat="1" applyFont="1" applyFill="1" applyBorder="1" applyAlignment="1" applyProtection="1">
      <alignment horizontal="left" vertical="center"/>
      <protection hidden="1"/>
    </xf>
    <xf numFmtId="0" fontId="18" fillId="13" borderId="0" xfId="0" applyFont="1" applyFill="1" applyBorder="1" applyAlignment="1" applyProtection="1">
      <alignment horizontal="left" vertical="center" wrapText="1"/>
      <protection hidden="1"/>
    </xf>
    <xf numFmtId="1" fontId="18" fillId="6" borderId="0" xfId="2" applyFont="1" applyFill="1" applyBorder="1" applyAlignment="1" applyProtection="1">
      <alignment horizontal="left" wrapText="1"/>
      <protection hidden="1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9985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868696563144199"/>
          <c:w val="0.98549622206315135"/>
          <c:h val="0.70037353699886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tipología'!$E$6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58669</c:v>
                </c:pt>
                <c:pt idx="1">
                  <c:v>58669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49874</c:v>
                </c:pt>
                <c:pt idx="1">
                  <c:v>49874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29363712"/>
        <c:axId val="404434880"/>
      </c:barChart>
      <c:lineChart>
        <c:grouping val="standard"/>
        <c:varyColors val="0"/>
        <c:ser>
          <c:idx val="1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285866539409847E-2"/>
                  <c:y val="0.41923219897941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757814364113574E-2"/>
                  <c:y val="0.40868439728295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7380940723951009E-2"/>
                  <c:y val="-8.3274673825855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486944043536634E-2"/>
                  <c:y val="-0.283188567125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62667763538E-2"/>
                  <c:y val="9.6008316008316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18508999911042E-2"/>
                  <c:y val="-0.18053628431581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0.17634438785740064</c:v>
                </c:pt>
                <c:pt idx="1">
                  <c:v>0.17634438785740064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29364736"/>
        <c:axId val="404435456"/>
      </c:lineChart>
      <c:catAx>
        <c:axId val="22936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443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434880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229363712"/>
        <c:crosses val="autoZero"/>
        <c:crossBetween val="between"/>
      </c:valAx>
      <c:catAx>
        <c:axId val="229364736"/>
        <c:scaling>
          <c:orientation val="minMax"/>
        </c:scaling>
        <c:delete val="1"/>
        <c:axPos val="b"/>
        <c:majorTickMark val="out"/>
        <c:minorTickMark val="none"/>
        <c:tickLblPos val="none"/>
        <c:crossAx val="404435456"/>
        <c:crosses val="autoZero"/>
        <c:auto val="1"/>
        <c:lblAlgn val="ctr"/>
        <c:lblOffset val="100"/>
        <c:noMultiLvlLbl val="0"/>
      </c:catAx>
      <c:valAx>
        <c:axId val="40443545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293647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12232561838861"/>
          <c:y val="0.12534351660977999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25404208815535"/>
          <c:y val="0.25126543209876545"/>
          <c:w val="0.87373478671038007"/>
          <c:h val="0.469325308641975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14479</c:v>
                </c:pt>
                <c:pt idx="10">
                  <c:v>21084</c:v>
                </c:pt>
                <c:pt idx="11">
                  <c:v>19024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18664</c:v>
                </c:pt>
                <c:pt idx="1">
                  <c:v>20236</c:v>
                </c:pt>
                <c:pt idx="2">
                  <c:v>19769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789312"/>
        <c:axId val="405337152"/>
      </c:lineChart>
      <c:catAx>
        <c:axId val="4037893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5337152"/>
        <c:crosses val="autoZero"/>
        <c:auto val="1"/>
        <c:lblAlgn val="ctr"/>
        <c:lblOffset val="100"/>
        <c:noMultiLvlLbl val="0"/>
      </c:catAx>
      <c:valAx>
        <c:axId val="405337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3789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5441696113074685"/>
          <c:w val="0.37819205873287198"/>
          <c:h val="8.5196293926156755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071052951121308E-2"/>
          <c:y val="0.32667654320988193"/>
          <c:w val="0.8784797451919933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  <c:pt idx="2">
                  <c:v>360</c:v>
                </c:pt>
                <c:pt idx="3">
                  <c:v>351</c:v>
                </c:pt>
                <c:pt idx="4">
                  <c:v>249</c:v>
                </c:pt>
                <c:pt idx="5">
                  <c:v>187</c:v>
                </c:pt>
                <c:pt idx="6">
                  <c:v>556</c:v>
                </c:pt>
                <c:pt idx="7">
                  <c:v>469</c:v>
                </c:pt>
                <c:pt idx="8">
                  <c:v>202</c:v>
                </c:pt>
                <c:pt idx="9">
                  <c:v>524</c:v>
                </c:pt>
                <c:pt idx="10">
                  <c:v>1270</c:v>
                </c:pt>
                <c:pt idx="11">
                  <c:v>583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750</c:v>
                </c:pt>
                <c:pt idx="1">
                  <c:v>643</c:v>
                </c:pt>
                <c:pt idx="2">
                  <c:v>615</c:v>
                </c:pt>
                <c:pt idx="3">
                  <c:v>340</c:v>
                </c:pt>
                <c:pt idx="4">
                  <c:v>261</c:v>
                </c:pt>
                <c:pt idx="5">
                  <c:v>665</c:v>
                </c:pt>
                <c:pt idx="6">
                  <c:v>286</c:v>
                </c:pt>
                <c:pt idx="7">
                  <c:v>1477</c:v>
                </c:pt>
                <c:pt idx="8">
                  <c:v>370</c:v>
                </c:pt>
                <c:pt idx="9">
                  <c:v>713</c:v>
                </c:pt>
                <c:pt idx="10">
                  <c:v>1073</c:v>
                </c:pt>
                <c:pt idx="11">
                  <c:v>835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971</c:v>
                </c:pt>
                <c:pt idx="1">
                  <c:v>1279</c:v>
                </c:pt>
                <c:pt idx="2">
                  <c:v>922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025728"/>
        <c:axId val="405534912"/>
      </c:lineChart>
      <c:catAx>
        <c:axId val="3900257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05534912"/>
        <c:crosses val="autoZero"/>
        <c:auto val="1"/>
        <c:lblAlgn val="ctr"/>
        <c:lblOffset val="100"/>
        <c:noMultiLvlLbl val="0"/>
      </c:catAx>
      <c:valAx>
        <c:axId val="405534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90025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49093507439684"/>
          <c:y val="0.32667654320988193"/>
          <c:w val="0.88322470367360661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  <c:pt idx="2">
                  <c:v>11178</c:v>
                </c:pt>
                <c:pt idx="3">
                  <c:v>10636</c:v>
                </c:pt>
                <c:pt idx="4">
                  <c:v>11325</c:v>
                </c:pt>
                <c:pt idx="5">
                  <c:v>11715</c:v>
                </c:pt>
                <c:pt idx="6">
                  <c:v>8990</c:v>
                </c:pt>
                <c:pt idx="7">
                  <c:v>6640</c:v>
                </c:pt>
                <c:pt idx="8">
                  <c:v>9157</c:v>
                </c:pt>
                <c:pt idx="9">
                  <c:v>11018</c:v>
                </c:pt>
                <c:pt idx="10">
                  <c:v>11248</c:v>
                </c:pt>
                <c:pt idx="11">
                  <c:v>9584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11468</c:v>
                </c:pt>
                <c:pt idx="1">
                  <c:v>12155</c:v>
                </c:pt>
                <c:pt idx="2">
                  <c:v>11140</c:v>
                </c:pt>
                <c:pt idx="3">
                  <c:v>10068</c:v>
                </c:pt>
                <c:pt idx="4">
                  <c:v>10095</c:v>
                </c:pt>
                <c:pt idx="5">
                  <c:v>10190</c:v>
                </c:pt>
                <c:pt idx="6">
                  <c:v>10022</c:v>
                </c:pt>
                <c:pt idx="7">
                  <c:v>7524</c:v>
                </c:pt>
                <c:pt idx="8">
                  <c:v>9244</c:v>
                </c:pt>
                <c:pt idx="9">
                  <c:v>10066</c:v>
                </c:pt>
                <c:pt idx="10">
                  <c:v>14325</c:v>
                </c:pt>
                <c:pt idx="11">
                  <c:v>11848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10736</c:v>
                </c:pt>
                <c:pt idx="1">
                  <c:v>12496</c:v>
                </c:pt>
                <c:pt idx="2">
                  <c:v>13541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870720"/>
        <c:axId val="408419072"/>
      </c:lineChart>
      <c:catAx>
        <c:axId val="4038707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08419072"/>
        <c:crosses val="autoZero"/>
        <c:auto val="1"/>
        <c:lblAlgn val="ctr"/>
        <c:lblOffset val="100"/>
        <c:noMultiLvlLbl val="0"/>
      </c:catAx>
      <c:valAx>
        <c:axId val="408419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03870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264269902205288E-2"/>
          <c:y val="0.32667654320988193"/>
          <c:w val="0.89034214139602652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  <c:pt idx="2">
                  <c:v>620</c:v>
                </c:pt>
                <c:pt idx="3">
                  <c:v>365</c:v>
                </c:pt>
                <c:pt idx="4">
                  <c:v>266</c:v>
                </c:pt>
                <c:pt idx="5">
                  <c:v>214</c:v>
                </c:pt>
                <c:pt idx="6">
                  <c:v>394</c:v>
                </c:pt>
                <c:pt idx="7">
                  <c:v>254</c:v>
                </c:pt>
                <c:pt idx="8">
                  <c:v>589</c:v>
                </c:pt>
                <c:pt idx="9">
                  <c:v>491</c:v>
                </c:pt>
                <c:pt idx="10">
                  <c:v>656</c:v>
                </c:pt>
                <c:pt idx="11">
                  <c:v>1021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762</c:v>
                </c:pt>
                <c:pt idx="1">
                  <c:v>602</c:v>
                </c:pt>
                <c:pt idx="2">
                  <c:v>670</c:v>
                </c:pt>
                <c:pt idx="3">
                  <c:v>385</c:v>
                </c:pt>
                <c:pt idx="4">
                  <c:v>276</c:v>
                </c:pt>
                <c:pt idx="5">
                  <c:v>286</c:v>
                </c:pt>
                <c:pt idx="6">
                  <c:v>275</c:v>
                </c:pt>
                <c:pt idx="7">
                  <c:v>278</c:v>
                </c:pt>
                <c:pt idx="8">
                  <c:v>343</c:v>
                </c:pt>
                <c:pt idx="9">
                  <c:v>483</c:v>
                </c:pt>
                <c:pt idx="10">
                  <c:v>875</c:v>
                </c:pt>
                <c:pt idx="11">
                  <c:v>1193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1021</c:v>
                </c:pt>
                <c:pt idx="1">
                  <c:v>1012</c:v>
                </c:pt>
                <c:pt idx="2">
                  <c:v>967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790336"/>
        <c:axId val="434954240"/>
      </c:lineChart>
      <c:catAx>
        <c:axId val="4037903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34954240"/>
        <c:crosses val="autoZero"/>
        <c:auto val="1"/>
        <c:lblAlgn val="ctr"/>
        <c:lblOffset val="100"/>
        <c:noMultiLvlLbl val="0"/>
      </c:catAx>
      <c:valAx>
        <c:axId val="434954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03790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453881432080781E-2"/>
          <c:y val="0.32667654320988193"/>
          <c:w val="0.9045770168408664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  <c:pt idx="3">
                  <c:v>15</c:v>
                </c:pt>
                <c:pt idx="4">
                  <c:v>19</c:v>
                </c:pt>
                <c:pt idx="5">
                  <c:v>25</c:v>
                </c:pt>
                <c:pt idx="6">
                  <c:v>8</c:v>
                </c:pt>
                <c:pt idx="7">
                  <c:v>22</c:v>
                </c:pt>
                <c:pt idx="8">
                  <c:v>7</c:v>
                </c:pt>
                <c:pt idx="9">
                  <c:v>32</c:v>
                </c:pt>
                <c:pt idx="10">
                  <c:v>111</c:v>
                </c:pt>
                <c:pt idx="11">
                  <c:v>121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136</c:v>
                </c:pt>
                <c:pt idx="1">
                  <c:v>128</c:v>
                </c:pt>
                <c:pt idx="2">
                  <c:v>117</c:v>
                </c:pt>
                <c:pt idx="3">
                  <c:v>38</c:v>
                </c:pt>
                <c:pt idx="4">
                  <c:v>12</c:v>
                </c:pt>
                <c:pt idx="5">
                  <c:v>10</c:v>
                </c:pt>
                <c:pt idx="6">
                  <c:v>159</c:v>
                </c:pt>
                <c:pt idx="7">
                  <c:v>27</c:v>
                </c:pt>
                <c:pt idx="8">
                  <c:v>19</c:v>
                </c:pt>
                <c:pt idx="9">
                  <c:v>51</c:v>
                </c:pt>
                <c:pt idx="10">
                  <c:v>163</c:v>
                </c:pt>
                <c:pt idx="11">
                  <c:v>211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201</c:v>
                </c:pt>
                <c:pt idx="1">
                  <c:v>217</c:v>
                </c:pt>
                <c:pt idx="2">
                  <c:v>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873280"/>
        <c:axId val="436954816"/>
      </c:lineChart>
      <c:catAx>
        <c:axId val="4038732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36954816"/>
        <c:crosses val="autoZero"/>
        <c:auto val="1"/>
        <c:lblAlgn val="ctr"/>
        <c:lblOffset val="100"/>
        <c:noMultiLvlLbl val="0"/>
      </c:catAx>
      <c:valAx>
        <c:axId val="43695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03873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  <c:pt idx="2">
                  <c:v>70</c:v>
                </c:pt>
                <c:pt idx="3">
                  <c:v>49</c:v>
                </c:pt>
                <c:pt idx="4">
                  <c:v>30</c:v>
                </c:pt>
                <c:pt idx="5">
                  <c:v>32</c:v>
                </c:pt>
                <c:pt idx="6">
                  <c:v>27</c:v>
                </c:pt>
                <c:pt idx="7">
                  <c:v>36</c:v>
                </c:pt>
                <c:pt idx="8">
                  <c:v>35</c:v>
                </c:pt>
                <c:pt idx="9">
                  <c:v>78</c:v>
                </c:pt>
                <c:pt idx="10">
                  <c:v>117</c:v>
                </c:pt>
                <c:pt idx="11">
                  <c:v>176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154</c:v>
                </c:pt>
                <c:pt idx="1">
                  <c:v>142</c:v>
                </c:pt>
                <c:pt idx="2">
                  <c:v>153</c:v>
                </c:pt>
                <c:pt idx="3">
                  <c:v>70</c:v>
                </c:pt>
                <c:pt idx="4">
                  <c:v>11</c:v>
                </c:pt>
                <c:pt idx="5">
                  <c:v>22</c:v>
                </c:pt>
                <c:pt idx="6">
                  <c:v>21</c:v>
                </c:pt>
                <c:pt idx="7">
                  <c:v>7</c:v>
                </c:pt>
                <c:pt idx="8">
                  <c:v>27</c:v>
                </c:pt>
                <c:pt idx="9">
                  <c:v>150</c:v>
                </c:pt>
                <c:pt idx="10">
                  <c:v>257</c:v>
                </c:pt>
                <c:pt idx="11">
                  <c:v>369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505</c:v>
                </c:pt>
                <c:pt idx="1">
                  <c:v>227</c:v>
                </c:pt>
                <c:pt idx="2">
                  <c:v>218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783424"/>
        <c:axId val="437638784"/>
      </c:lineChart>
      <c:catAx>
        <c:axId val="4077834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37638784"/>
        <c:crosses val="autoZero"/>
        <c:auto val="1"/>
        <c:lblAlgn val="ctr"/>
        <c:lblOffset val="100"/>
        <c:noMultiLvlLbl val="0"/>
      </c:catAx>
      <c:valAx>
        <c:axId val="437638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07783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3462605430549E-2"/>
          <c:y val="0.32667654320988193"/>
          <c:w val="0.90220453760005981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  <c:pt idx="2">
                  <c:v>60</c:v>
                </c:pt>
                <c:pt idx="3">
                  <c:v>44</c:v>
                </c:pt>
                <c:pt idx="4">
                  <c:v>10</c:v>
                </c:pt>
                <c:pt idx="5">
                  <c:v>8</c:v>
                </c:pt>
                <c:pt idx="6">
                  <c:v>23</c:v>
                </c:pt>
                <c:pt idx="7">
                  <c:v>27</c:v>
                </c:pt>
                <c:pt idx="8">
                  <c:v>21</c:v>
                </c:pt>
                <c:pt idx="9">
                  <c:v>40</c:v>
                </c:pt>
                <c:pt idx="10">
                  <c:v>148</c:v>
                </c:pt>
                <c:pt idx="11">
                  <c:v>222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222</c:v>
                </c:pt>
                <c:pt idx="1">
                  <c:v>231</c:v>
                </c:pt>
                <c:pt idx="2">
                  <c:v>185</c:v>
                </c:pt>
                <c:pt idx="3">
                  <c:v>62</c:v>
                </c:pt>
                <c:pt idx="4">
                  <c:v>16</c:v>
                </c:pt>
                <c:pt idx="5">
                  <c:v>10</c:v>
                </c:pt>
                <c:pt idx="6">
                  <c:v>27</c:v>
                </c:pt>
                <c:pt idx="7">
                  <c:v>19</c:v>
                </c:pt>
                <c:pt idx="8">
                  <c:v>21</c:v>
                </c:pt>
                <c:pt idx="9">
                  <c:v>136</c:v>
                </c:pt>
                <c:pt idx="10">
                  <c:v>411</c:v>
                </c:pt>
                <c:pt idx="11">
                  <c:v>388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397</c:v>
                </c:pt>
                <c:pt idx="1">
                  <c:v>358</c:v>
                </c:pt>
                <c:pt idx="2">
                  <c:v>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600064"/>
        <c:axId val="437648128"/>
      </c:lineChart>
      <c:catAx>
        <c:axId val="4086000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37648128"/>
        <c:crosses val="autoZero"/>
        <c:auto val="1"/>
        <c:lblAlgn val="ctr"/>
        <c:lblOffset val="100"/>
        <c:noMultiLvlLbl val="0"/>
      </c:catAx>
      <c:valAx>
        <c:axId val="437648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08600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  <c:pt idx="3">
                  <c:v>39</c:v>
                </c:pt>
                <c:pt idx="4">
                  <c:v>21</c:v>
                </c:pt>
                <c:pt idx="5">
                  <c:v>4</c:v>
                </c:pt>
                <c:pt idx="6">
                  <c:v>22</c:v>
                </c:pt>
                <c:pt idx="7">
                  <c:v>15</c:v>
                </c:pt>
                <c:pt idx="8">
                  <c:v>18</c:v>
                </c:pt>
                <c:pt idx="9">
                  <c:v>68</c:v>
                </c:pt>
                <c:pt idx="10">
                  <c:v>200</c:v>
                </c:pt>
                <c:pt idx="11">
                  <c:v>312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251</c:v>
                </c:pt>
                <c:pt idx="1">
                  <c:v>252</c:v>
                </c:pt>
                <c:pt idx="2">
                  <c:v>236</c:v>
                </c:pt>
                <c:pt idx="3">
                  <c:v>126</c:v>
                </c:pt>
                <c:pt idx="4">
                  <c:v>24</c:v>
                </c:pt>
                <c:pt idx="5">
                  <c:v>19</c:v>
                </c:pt>
                <c:pt idx="6">
                  <c:v>61</c:v>
                </c:pt>
                <c:pt idx="7">
                  <c:v>9</c:v>
                </c:pt>
                <c:pt idx="8">
                  <c:v>21</c:v>
                </c:pt>
                <c:pt idx="9">
                  <c:v>169</c:v>
                </c:pt>
                <c:pt idx="10">
                  <c:v>567</c:v>
                </c:pt>
                <c:pt idx="11">
                  <c:v>658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724</c:v>
                </c:pt>
                <c:pt idx="1">
                  <c:v>556</c:v>
                </c:pt>
                <c:pt idx="2">
                  <c:v>456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3791360"/>
        <c:axId val="443991168"/>
      </c:lineChart>
      <c:catAx>
        <c:axId val="40379136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3991168"/>
        <c:crosses val="autoZero"/>
        <c:auto val="1"/>
        <c:lblAlgn val="ctr"/>
        <c:lblOffset val="100"/>
        <c:noMultiLvlLbl val="0"/>
      </c:catAx>
      <c:valAx>
        <c:axId val="443991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03791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  <c:pt idx="2">
                  <c:v>274</c:v>
                </c:pt>
                <c:pt idx="3">
                  <c:v>336</c:v>
                </c:pt>
                <c:pt idx="4">
                  <c:v>259</c:v>
                </c:pt>
                <c:pt idx="5">
                  <c:v>148</c:v>
                </c:pt>
                <c:pt idx="6">
                  <c:v>279</c:v>
                </c:pt>
                <c:pt idx="7">
                  <c:v>378</c:v>
                </c:pt>
                <c:pt idx="8">
                  <c:v>228</c:v>
                </c:pt>
                <c:pt idx="9">
                  <c:v>238</c:v>
                </c:pt>
                <c:pt idx="10">
                  <c:v>399</c:v>
                </c:pt>
                <c:pt idx="11">
                  <c:v>380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386</c:v>
                </c:pt>
                <c:pt idx="1">
                  <c:v>520</c:v>
                </c:pt>
                <c:pt idx="2">
                  <c:v>712</c:v>
                </c:pt>
                <c:pt idx="3">
                  <c:v>450</c:v>
                </c:pt>
                <c:pt idx="4">
                  <c:v>385</c:v>
                </c:pt>
                <c:pt idx="5">
                  <c:v>300</c:v>
                </c:pt>
                <c:pt idx="6">
                  <c:v>443</c:v>
                </c:pt>
                <c:pt idx="7">
                  <c:v>561</c:v>
                </c:pt>
                <c:pt idx="8">
                  <c:v>306</c:v>
                </c:pt>
                <c:pt idx="9">
                  <c:v>430</c:v>
                </c:pt>
                <c:pt idx="10">
                  <c:v>575</c:v>
                </c:pt>
                <c:pt idx="11">
                  <c:v>606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571</c:v>
                </c:pt>
                <c:pt idx="1">
                  <c:v>707</c:v>
                </c:pt>
                <c:pt idx="2">
                  <c:v>645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842240"/>
        <c:axId val="444520064"/>
      </c:lineChart>
      <c:catAx>
        <c:axId val="408842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4520064"/>
        <c:crosses val="autoZero"/>
        <c:auto val="1"/>
        <c:lblAlgn val="ctr"/>
        <c:lblOffset val="100"/>
        <c:noMultiLvlLbl val="0"/>
      </c:catAx>
      <c:valAx>
        <c:axId val="444520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08842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3462605430549E-2"/>
          <c:y val="0.32667654320988193"/>
          <c:w val="0.90220453760005981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  <c:pt idx="2">
                  <c:v>81</c:v>
                </c:pt>
                <c:pt idx="3">
                  <c:v>81</c:v>
                </c:pt>
                <c:pt idx="4">
                  <c:v>66</c:v>
                </c:pt>
                <c:pt idx="5">
                  <c:v>27</c:v>
                </c:pt>
                <c:pt idx="6">
                  <c:v>47</c:v>
                </c:pt>
                <c:pt idx="7">
                  <c:v>98</c:v>
                </c:pt>
                <c:pt idx="8">
                  <c:v>75</c:v>
                </c:pt>
                <c:pt idx="9">
                  <c:v>98</c:v>
                </c:pt>
                <c:pt idx="10">
                  <c:v>130</c:v>
                </c:pt>
                <c:pt idx="11">
                  <c:v>114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134</c:v>
                </c:pt>
                <c:pt idx="1">
                  <c:v>93</c:v>
                </c:pt>
                <c:pt idx="2">
                  <c:v>142</c:v>
                </c:pt>
                <c:pt idx="3">
                  <c:v>87</c:v>
                </c:pt>
                <c:pt idx="4">
                  <c:v>57</c:v>
                </c:pt>
                <c:pt idx="5">
                  <c:v>55</c:v>
                </c:pt>
                <c:pt idx="6">
                  <c:v>63</c:v>
                </c:pt>
                <c:pt idx="7">
                  <c:v>56</c:v>
                </c:pt>
                <c:pt idx="8">
                  <c:v>52</c:v>
                </c:pt>
                <c:pt idx="9">
                  <c:v>65</c:v>
                </c:pt>
                <c:pt idx="10">
                  <c:v>154</c:v>
                </c:pt>
                <c:pt idx="11">
                  <c:v>166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161</c:v>
                </c:pt>
                <c:pt idx="1">
                  <c:v>173</c:v>
                </c:pt>
                <c:pt idx="2">
                  <c:v>117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845824"/>
        <c:axId val="459501504"/>
      </c:lineChart>
      <c:catAx>
        <c:axId val="4088458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59501504"/>
        <c:crosses val="autoZero"/>
        <c:auto val="1"/>
        <c:lblAlgn val="ctr"/>
        <c:lblOffset val="100"/>
        <c:noMultiLvlLbl val="0"/>
      </c:catAx>
      <c:valAx>
        <c:axId val="45950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08845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/>
              <a:t>TURISTAS ALOJADOS EN SANTA CRUZ POR TIPOLOGÍA DE ESTABLECIMIENTO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0.1353719015507035"/>
          <c:y val="0.25088133018905634"/>
          <c:w val="0.84014284524951965"/>
          <c:h val="0.61551167779154514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tip'!$B$115,'tab.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tip'!$C$115,'tab. Turistas alojados tip'!$C$102,'tab. Turistas alojados tip'!$C$89,'tab. Turistas alojados tip'!$C$76,'tab. Turistas alojados tip'!$C$63,'tab. Turistas alojados tip'!$C$50,'tab. Turistas alojados tip'!$C$37,'tab. Turistas alojados tip'!$C$24)</c:f>
              <c:numCache>
                <c:formatCode>#,##0</c:formatCode>
                <c:ptCount val="8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  <c:pt idx="7">
                  <c:v>181057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tip'!$B$115,'tab.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tip'!$E$115,'tab. Turistas alojados tip'!$E$102,'tab. Turistas alojados tip'!$E$89,'tab. Turistas alojados tip'!$E$76,'tab. Turistas alojados tip'!$E$63,'tab. Turistas alojados tip'!$E$50,'tab. Turistas alojados tip'!$E$37,'tab. Turistas alojados tip'!$E$24)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tip'!$B$115,'tab. Turistas alojados tip'!$B$102,'tab. Turistas alojados tip'!$B$89,'tab.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tip'!$G$115,'tab. Turistas alojados tip'!$G$102,'tab. Turistas alojados tip'!$G$89,'tab. Turistas alojados tip'!$G$76,'tab. Turistas alojados tip'!$G$63,'tab. Turistas alojados tip'!$G$50,'tab. Turistas alojados tip'!$G$37,'tab. Turistas alojados tip'!$G$24)</c:f>
              <c:numCache>
                <c:formatCode>#,##0</c:formatCode>
                <c:ptCount val="8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  <c:pt idx="6">
                  <c:v>167839</c:v>
                </c:pt>
                <c:pt idx="7">
                  <c:v>181057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104000"/>
        <c:axId val="404467072"/>
      </c:lineChart>
      <c:catAx>
        <c:axId val="23110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04467072"/>
        <c:crosses val="autoZero"/>
        <c:auto val="1"/>
        <c:lblAlgn val="ctr"/>
        <c:lblOffset val="100"/>
        <c:tickLblSkip val="1"/>
        <c:noMultiLvlLbl val="0"/>
      </c:catAx>
      <c:valAx>
        <c:axId val="404467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1104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801545883559212"/>
          <c:y val="0.18294416243654824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453881432080781E-2"/>
          <c:y val="0.32667654320988193"/>
          <c:w val="0.92118437152651289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  <c:pt idx="2">
                  <c:v>64</c:v>
                </c:pt>
                <c:pt idx="3">
                  <c:v>68</c:v>
                </c:pt>
                <c:pt idx="4">
                  <c:v>39</c:v>
                </c:pt>
                <c:pt idx="5">
                  <c:v>64</c:v>
                </c:pt>
                <c:pt idx="6">
                  <c:v>36</c:v>
                </c:pt>
                <c:pt idx="7">
                  <c:v>53</c:v>
                </c:pt>
                <c:pt idx="8">
                  <c:v>67</c:v>
                </c:pt>
                <c:pt idx="9">
                  <c:v>52</c:v>
                </c:pt>
                <c:pt idx="10">
                  <c:v>90</c:v>
                </c:pt>
                <c:pt idx="11">
                  <c:v>104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156</c:v>
                </c:pt>
                <c:pt idx="1">
                  <c:v>128</c:v>
                </c:pt>
                <c:pt idx="2">
                  <c:v>113</c:v>
                </c:pt>
                <c:pt idx="3">
                  <c:v>73</c:v>
                </c:pt>
                <c:pt idx="4">
                  <c:v>61</c:v>
                </c:pt>
                <c:pt idx="5">
                  <c:v>54</c:v>
                </c:pt>
                <c:pt idx="6">
                  <c:v>66</c:v>
                </c:pt>
                <c:pt idx="7">
                  <c:v>102</c:v>
                </c:pt>
                <c:pt idx="8">
                  <c:v>88</c:v>
                </c:pt>
                <c:pt idx="9">
                  <c:v>140</c:v>
                </c:pt>
                <c:pt idx="10">
                  <c:v>121</c:v>
                </c:pt>
                <c:pt idx="11">
                  <c:v>132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167</c:v>
                </c:pt>
                <c:pt idx="1">
                  <c:v>175</c:v>
                </c:pt>
                <c:pt idx="2">
                  <c:v>114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8844800"/>
        <c:axId val="405329536"/>
      </c:lineChart>
      <c:catAx>
        <c:axId val="4088448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05329536"/>
        <c:crosses val="autoZero"/>
        <c:auto val="1"/>
        <c:lblAlgn val="ctr"/>
        <c:lblOffset val="100"/>
        <c:noMultiLvlLbl val="0"/>
      </c:catAx>
      <c:valAx>
        <c:axId val="405329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08844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718739783861535E-2"/>
          <c:y val="0.32667654320988193"/>
          <c:w val="0.89983205835925317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  <c:pt idx="2">
                  <c:v>300</c:v>
                </c:pt>
                <c:pt idx="3">
                  <c:v>270</c:v>
                </c:pt>
                <c:pt idx="4">
                  <c:v>312</c:v>
                </c:pt>
                <c:pt idx="5">
                  <c:v>217</c:v>
                </c:pt>
                <c:pt idx="6">
                  <c:v>217</c:v>
                </c:pt>
                <c:pt idx="7">
                  <c:v>657</c:v>
                </c:pt>
                <c:pt idx="8">
                  <c:v>245</c:v>
                </c:pt>
                <c:pt idx="9">
                  <c:v>245</c:v>
                </c:pt>
                <c:pt idx="10">
                  <c:v>414</c:v>
                </c:pt>
                <c:pt idx="11">
                  <c:v>328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376</c:v>
                </c:pt>
                <c:pt idx="1">
                  <c:v>400</c:v>
                </c:pt>
                <c:pt idx="2">
                  <c:v>401</c:v>
                </c:pt>
                <c:pt idx="3">
                  <c:v>287</c:v>
                </c:pt>
                <c:pt idx="4">
                  <c:v>208</c:v>
                </c:pt>
                <c:pt idx="5">
                  <c:v>211</c:v>
                </c:pt>
                <c:pt idx="6">
                  <c:v>330</c:v>
                </c:pt>
                <c:pt idx="7">
                  <c:v>804</c:v>
                </c:pt>
                <c:pt idx="8">
                  <c:v>411</c:v>
                </c:pt>
                <c:pt idx="9">
                  <c:v>341</c:v>
                </c:pt>
                <c:pt idx="10">
                  <c:v>490</c:v>
                </c:pt>
                <c:pt idx="11">
                  <c:v>538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637</c:v>
                </c:pt>
                <c:pt idx="1">
                  <c:v>657</c:v>
                </c:pt>
                <c:pt idx="2">
                  <c:v>545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804416"/>
        <c:axId val="405493952"/>
      </c:lineChart>
      <c:catAx>
        <c:axId val="4158044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05493952"/>
        <c:crosses val="autoZero"/>
        <c:auto val="1"/>
        <c:lblAlgn val="ctr"/>
        <c:lblOffset val="100"/>
        <c:noMultiLvlLbl val="0"/>
      </c:catAx>
      <c:valAx>
        <c:axId val="405493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15804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453881432080781E-2"/>
          <c:y val="0.32667654320988193"/>
          <c:w val="0.92118437152651289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  <c:pt idx="2">
                  <c:v>55</c:v>
                </c:pt>
                <c:pt idx="3">
                  <c:v>254</c:v>
                </c:pt>
                <c:pt idx="4">
                  <c:v>49</c:v>
                </c:pt>
                <c:pt idx="5">
                  <c:v>37</c:v>
                </c:pt>
                <c:pt idx="6">
                  <c:v>99</c:v>
                </c:pt>
                <c:pt idx="7">
                  <c:v>67</c:v>
                </c:pt>
                <c:pt idx="8">
                  <c:v>81</c:v>
                </c:pt>
                <c:pt idx="9">
                  <c:v>144</c:v>
                </c:pt>
                <c:pt idx="10">
                  <c:v>173</c:v>
                </c:pt>
                <c:pt idx="11">
                  <c:v>130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341</c:v>
                </c:pt>
                <c:pt idx="1">
                  <c:v>135</c:v>
                </c:pt>
                <c:pt idx="2">
                  <c:v>118</c:v>
                </c:pt>
                <c:pt idx="3">
                  <c:v>143</c:v>
                </c:pt>
                <c:pt idx="4">
                  <c:v>100</c:v>
                </c:pt>
                <c:pt idx="5">
                  <c:v>119</c:v>
                </c:pt>
                <c:pt idx="6">
                  <c:v>192</c:v>
                </c:pt>
                <c:pt idx="7">
                  <c:v>167</c:v>
                </c:pt>
                <c:pt idx="8">
                  <c:v>314</c:v>
                </c:pt>
                <c:pt idx="9">
                  <c:v>178</c:v>
                </c:pt>
                <c:pt idx="10">
                  <c:v>223</c:v>
                </c:pt>
                <c:pt idx="11">
                  <c:v>195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411</c:v>
                </c:pt>
                <c:pt idx="1">
                  <c:v>375</c:v>
                </c:pt>
                <c:pt idx="2">
                  <c:v>225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08704"/>
        <c:axId val="404617984"/>
      </c:lineChart>
      <c:catAx>
        <c:axId val="4160087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04617984"/>
        <c:crosses val="autoZero"/>
        <c:auto val="1"/>
        <c:lblAlgn val="ctr"/>
        <c:lblOffset val="100"/>
        <c:noMultiLvlLbl val="0"/>
      </c:catAx>
      <c:valAx>
        <c:axId val="404617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16008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463698265474819E-2"/>
          <c:y val="0.32667654320988193"/>
          <c:w val="0.8950870998776399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  <c:pt idx="3">
                  <c:v>198</c:v>
                </c:pt>
                <c:pt idx="4">
                  <c:v>91</c:v>
                </c:pt>
                <c:pt idx="5">
                  <c:v>57</c:v>
                </c:pt>
                <c:pt idx="6">
                  <c:v>151</c:v>
                </c:pt>
                <c:pt idx="7">
                  <c:v>285</c:v>
                </c:pt>
                <c:pt idx="8">
                  <c:v>153</c:v>
                </c:pt>
                <c:pt idx="9">
                  <c:v>328</c:v>
                </c:pt>
                <c:pt idx="10">
                  <c:v>74</c:v>
                </c:pt>
                <c:pt idx="11">
                  <c:v>126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292</c:v>
                </c:pt>
                <c:pt idx="1">
                  <c:v>398</c:v>
                </c:pt>
                <c:pt idx="2">
                  <c:v>168</c:v>
                </c:pt>
                <c:pt idx="3">
                  <c:v>245</c:v>
                </c:pt>
                <c:pt idx="4">
                  <c:v>171</c:v>
                </c:pt>
                <c:pt idx="5">
                  <c:v>204</c:v>
                </c:pt>
                <c:pt idx="6">
                  <c:v>155</c:v>
                </c:pt>
                <c:pt idx="7">
                  <c:v>94</c:v>
                </c:pt>
                <c:pt idx="8">
                  <c:v>58</c:v>
                </c:pt>
                <c:pt idx="9">
                  <c:v>130</c:v>
                </c:pt>
                <c:pt idx="10">
                  <c:v>166</c:v>
                </c:pt>
                <c:pt idx="11">
                  <c:v>163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212</c:v>
                </c:pt>
                <c:pt idx="1">
                  <c:v>236</c:v>
                </c:pt>
                <c:pt idx="2">
                  <c:v>157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06656"/>
        <c:axId val="408264000"/>
      </c:lineChart>
      <c:catAx>
        <c:axId val="4160066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08264000"/>
        <c:crosses val="autoZero"/>
        <c:auto val="1"/>
        <c:lblAlgn val="ctr"/>
        <c:lblOffset val="100"/>
        <c:noMultiLvlLbl val="0"/>
      </c:catAx>
      <c:valAx>
        <c:axId val="408264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16006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208656747088104E-2"/>
          <c:y val="0.32667654320988193"/>
          <c:w val="0.89034214139602652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  <c:pt idx="2">
                  <c:v>26</c:v>
                </c:pt>
                <c:pt idx="3">
                  <c:v>29</c:v>
                </c:pt>
                <c:pt idx="4">
                  <c:v>21</c:v>
                </c:pt>
                <c:pt idx="5">
                  <c:v>23</c:v>
                </c:pt>
                <c:pt idx="6">
                  <c:v>18</c:v>
                </c:pt>
                <c:pt idx="7">
                  <c:v>30</c:v>
                </c:pt>
                <c:pt idx="8">
                  <c:v>41</c:v>
                </c:pt>
                <c:pt idx="9">
                  <c:v>77</c:v>
                </c:pt>
                <c:pt idx="10">
                  <c:v>100</c:v>
                </c:pt>
                <c:pt idx="11">
                  <c:v>99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56</c:v>
                </c:pt>
                <c:pt idx="1">
                  <c:v>121</c:v>
                </c:pt>
                <c:pt idx="2">
                  <c:v>243</c:v>
                </c:pt>
                <c:pt idx="3">
                  <c:v>47</c:v>
                </c:pt>
                <c:pt idx="4">
                  <c:v>16</c:v>
                </c:pt>
                <c:pt idx="5">
                  <c:v>33</c:v>
                </c:pt>
                <c:pt idx="6">
                  <c:v>29</c:v>
                </c:pt>
                <c:pt idx="7">
                  <c:v>31</c:v>
                </c:pt>
                <c:pt idx="8">
                  <c:v>19</c:v>
                </c:pt>
                <c:pt idx="9">
                  <c:v>166</c:v>
                </c:pt>
                <c:pt idx="10">
                  <c:v>67</c:v>
                </c:pt>
                <c:pt idx="11">
                  <c:v>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144</c:v>
                </c:pt>
                <c:pt idx="1">
                  <c:v>136</c:v>
                </c:pt>
                <c:pt idx="2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009728"/>
        <c:axId val="405471808"/>
      </c:lineChart>
      <c:catAx>
        <c:axId val="4160097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05471808"/>
        <c:crosses val="autoZero"/>
        <c:auto val="1"/>
        <c:lblAlgn val="ctr"/>
        <c:lblOffset val="100"/>
        <c:noMultiLvlLbl val="0"/>
      </c:catAx>
      <c:valAx>
        <c:axId val="405471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16009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453881432080781E-2"/>
          <c:y val="0.32667654320988193"/>
          <c:w val="0.92355685076731953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  <c:pt idx="2">
                  <c:v>75</c:v>
                </c:pt>
                <c:pt idx="3">
                  <c:v>53</c:v>
                </c:pt>
                <c:pt idx="4">
                  <c:v>31</c:v>
                </c:pt>
                <c:pt idx="5">
                  <c:v>43</c:v>
                </c:pt>
                <c:pt idx="6">
                  <c:v>26</c:v>
                </c:pt>
                <c:pt idx="7">
                  <c:v>41</c:v>
                </c:pt>
                <c:pt idx="8">
                  <c:v>75</c:v>
                </c:pt>
                <c:pt idx="9">
                  <c:v>98</c:v>
                </c:pt>
                <c:pt idx="10">
                  <c:v>105</c:v>
                </c:pt>
                <c:pt idx="11">
                  <c:v>123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118</c:v>
                </c:pt>
                <c:pt idx="1">
                  <c:v>99</c:v>
                </c:pt>
                <c:pt idx="2">
                  <c:v>61</c:v>
                </c:pt>
                <c:pt idx="3">
                  <c:v>85</c:v>
                </c:pt>
                <c:pt idx="4">
                  <c:v>50</c:v>
                </c:pt>
                <c:pt idx="5">
                  <c:v>29</c:v>
                </c:pt>
                <c:pt idx="6">
                  <c:v>67</c:v>
                </c:pt>
                <c:pt idx="7">
                  <c:v>25</c:v>
                </c:pt>
                <c:pt idx="8">
                  <c:v>49</c:v>
                </c:pt>
                <c:pt idx="9">
                  <c:v>136</c:v>
                </c:pt>
                <c:pt idx="10">
                  <c:v>174</c:v>
                </c:pt>
                <c:pt idx="11">
                  <c:v>157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167</c:v>
                </c:pt>
                <c:pt idx="1">
                  <c:v>231</c:v>
                </c:pt>
                <c:pt idx="2">
                  <c:v>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4568320"/>
        <c:axId val="405478144"/>
      </c:lineChart>
      <c:catAx>
        <c:axId val="4245683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05478144"/>
        <c:crosses val="autoZero"/>
        <c:auto val="1"/>
        <c:lblAlgn val="ctr"/>
        <c:lblOffset val="100"/>
        <c:noMultiLvlLbl val="0"/>
      </c:catAx>
      <c:valAx>
        <c:axId val="405478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24568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644100272589894"/>
          <c:y val="0.10959608209677719"/>
          <c:w val="0.7170049818152896"/>
          <c:h val="0.860511533195445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AÑO'!$P$5</c:f>
              <c:strCache>
                <c:ptCount val="1"/>
                <c:pt idx="0">
                  <c:v>2013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Finlandia</c:v>
                </c:pt>
                <c:pt idx="6">
                  <c:v>Dinamarca</c:v>
                </c:pt>
                <c:pt idx="7">
                  <c:v>Alemania</c:v>
                </c:pt>
                <c:pt idx="8">
                  <c:v>Francia</c:v>
                </c:pt>
                <c:pt idx="9">
                  <c:v>Italia</c:v>
                </c:pt>
                <c:pt idx="10">
                  <c:v>Países del Este</c:v>
                </c:pt>
                <c:pt idx="11">
                  <c:v>Rusia</c:v>
                </c:pt>
                <c:pt idx="12">
                  <c:v>Bélgica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128145</c:v>
                </c:pt>
                <c:pt idx="1">
                  <c:v>8028</c:v>
                </c:pt>
                <c:pt idx="2">
                  <c:v>6575</c:v>
                </c:pt>
                <c:pt idx="3">
                  <c:v>2393</c:v>
                </c:pt>
                <c:pt idx="4">
                  <c:v>1728</c:v>
                </c:pt>
                <c:pt idx="5">
                  <c:v>1383</c:v>
                </c:pt>
                <c:pt idx="6">
                  <c:v>1071</c:v>
                </c:pt>
                <c:pt idx="7">
                  <c:v>6428</c:v>
                </c:pt>
                <c:pt idx="8">
                  <c:v>5674</c:v>
                </c:pt>
                <c:pt idx="9">
                  <c:v>4797</c:v>
                </c:pt>
                <c:pt idx="10">
                  <c:v>2244</c:v>
                </c:pt>
                <c:pt idx="11">
                  <c:v>2225</c:v>
                </c:pt>
                <c:pt idx="12">
                  <c:v>1234</c:v>
                </c:pt>
                <c:pt idx="13">
                  <c:v>1124</c:v>
                </c:pt>
                <c:pt idx="14">
                  <c:v>1050</c:v>
                </c:pt>
                <c:pt idx="15">
                  <c:v>922</c:v>
                </c:pt>
                <c:pt idx="16">
                  <c:v>646</c:v>
                </c:pt>
                <c:pt idx="17">
                  <c:v>2893</c:v>
                </c:pt>
                <c:pt idx="18">
                  <c:v>1396</c:v>
                </c:pt>
                <c:pt idx="19">
                  <c:v>3706</c:v>
                </c:pt>
                <c:pt idx="20">
                  <c:v>3970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30604800"/>
        <c:axId val="423639808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AÑO'!$Q$5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8482433497465711"/>
                  <c:y val="-7.80620321000666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3477885512244853"/>
                  <c:y val="-1.0994196180196534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1570262394886589"/>
                  <c:y val="-9.367017482078377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8185144212345352E-2"/>
                  <c:y val="-1.2356436053760364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9.5563942936884957E-2"/>
                  <c:y val="-9.366899783800033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4511760410114026E-2"/>
                  <c:y val="-9.4331968705922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5846221701626141E-2"/>
                  <c:y val="-9.367065670020878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0480958475231912"/>
                  <c:y val="-9.362544947501326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0468334020230942"/>
                  <c:y val="-9.3670174820783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9.4700187269979683E-2"/>
                  <c:y val="-9.29999554381015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8.4481320000289226E-2"/>
                  <c:y val="-9.343830889532991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0007664331214798E-2"/>
                  <c:y val="-9.43356014693790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1781884702428725E-2"/>
                  <c:y val="-9.3667172993164589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8.0337519793496889E-2"/>
                  <c:y val="-7.8292107119053884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859974114805834E-2"/>
                  <c:y val="-9.4333179627075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6.6304707779296118E-2"/>
                  <c:y val="-1.3850851093905454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8015588960470788E-2"/>
                  <c:y val="-9.300400256535166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0603240710613653E-2"/>
                  <c:y val="-1.0927461256375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7.9458724684207865E-2"/>
                  <c:y val="-1.0861720554272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64497516322857"/>
                  <c:y val="-1.2289583431660546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6896220617050967"/>
                  <c:y val="-1.0995137766423295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2.1490805028338208E-2</c:v>
                </c:pt>
                <c:pt idx="1">
                  <c:v>0.29966002914035939</c:v>
                </c:pt>
                <c:pt idx="2">
                  <c:v>0.89919121894858467</c:v>
                </c:pt>
                <c:pt idx="3">
                  <c:v>1.1481149012567324</c:v>
                </c:pt>
                <c:pt idx="4">
                  <c:v>1.1654135338345866</c:v>
                </c:pt>
                <c:pt idx="5">
                  <c:v>0.4228395061728395</c:v>
                </c:pt>
                <c:pt idx="6">
                  <c:v>0.8529411764705882</c:v>
                </c:pt>
                <c:pt idx="7">
                  <c:v>2.1939586645468998E-2</c:v>
                </c:pt>
                <c:pt idx="8">
                  <c:v>0.56308539944903579</c:v>
                </c:pt>
                <c:pt idx="9">
                  <c:v>0.19032258064516128</c:v>
                </c:pt>
                <c:pt idx="10">
                  <c:v>0.16149068322981366</c:v>
                </c:pt>
                <c:pt idx="11">
                  <c:v>0.60071942446043169</c:v>
                </c:pt>
                <c:pt idx="12">
                  <c:v>0.38651685393258428</c:v>
                </c:pt>
                <c:pt idx="13">
                  <c:v>8.8092933204259441E-2</c:v>
                </c:pt>
                <c:pt idx="14">
                  <c:v>0.1487964989059081</c:v>
                </c:pt>
                <c:pt idx="15">
                  <c:v>0.47520000000000001</c:v>
                </c:pt>
                <c:pt idx="16">
                  <c:v>0.49537037037037035</c:v>
                </c:pt>
                <c:pt idx="17">
                  <c:v>0.31559799909049568</c:v>
                </c:pt>
                <c:pt idx="18">
                  <c:v>8.1332300542215338E-2</c:v>
                </c:pt>
                <c:pt idx="19">
                  <c:v>-9.5656417764763302E-2</c:v>
                </c:pt>
                <c:pt idx="20">
                  <c:v>-6.7550662997247933E-3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AÑO'!$R$5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0606060606060663E-2"/>
                  <c:y val="9.3676803472091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0.70776053949861095</c:v>
                </c:pt>
                <c:pt idx="1">
                  <c:v>4.4339627852002406E-2</c:v>
                </c:pt>
                <c:pt idx="2">
                  <c:v>3.631453078312355E-2</c:v>
                </c:pt>
                <c:pt idx="3">
                  <c:v>1.3216832268291201E-2</c:v>
                </c:pt>
                <c:pt idx="4">
                  <c:v>9.5439557708345991E-3</c:v>
                </c:pt>
                <c:pt idx="5">
                  <c:v>7.6384784901992187E-3</c:v>
                </c:pt>
                <c:pt idx="6">
                  <c:v>5.9152642537985273E-3</c:v>
                </c:pt>
                <c:pt idx="7">
                  <c:v>3.5502631767896295E-2</c:v>
                </c:pt>
                <c:pt idx="8">
                  <c:v>3.1338197363261294E-2</c:v>
                </c:pt>
                <c:pt idx="9">
                  <c:v>2.6494418884660632E-2</c:v>
                </c:pt>
                <c:pt idx="10">
                  <c:v>1.239388700795882E-2</c:v>
                </c:pt>
                <c:pt idx="11">
                  <c:v>1.2288947679460059E-2</c:v>
                </c:pt>
                <c:pt idx="12">
                  <c:v>6.8155332298668377E-3</c:v>
                </c:pt>
                <c:pt idx="13">
                  <c:v>6.2079897490845424E-3</c:v>
                </c:pt>
                <c:pt idx="14">
                  <c:v>5.7992786801946347E-3</c:v>
                </c:pt>
                <c:pt idx="15">
                  <c:v>5.0923189934661463E-3</c:v>
                </c:pt>
                <c:pt idx="16">
                  <c:v>3.5679371689578418E-3</c:v>
                </c:pt>
                <c:pt idx="17">
                  <c:v>1.5978393544574362E-2</c:v>
                </c:pt>
                <c:pt idx="18">
                  <c:v>7.7102790833825808E-3</c:v>
                </c:pt>
                <c:pt idx="19">
                  <c:v>2.0468692179810778E-2</c:v>
                </c:pt>
                <c:pt idx="20">
                  <c:v>2.1926796533688286E-2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0605312"/>
        <c:axId val="423640384"/>
      </c:barChart>
      <c:catAx>
        <c:axId val="430604800"/>
        <c:scaling>
          <c:orientation val="maxMin"/>
        </c:scaling>
        <c:delete val="0"/>
        <c:axPos val="l"/>
        <c:majorTickMark val="out"/>
        <c:minorTickMark val="none"/>
        <c:tickLblPos val="low"/>
        <c:crossAx val="423639808"/>
        <c:crosses val="autoZero"/>
        <c:auto val="1"/>
        <c:lblAlgn val="ctr"/>
        <c:lblOffset val="100"/>
        <c:noMultiLvlLbl val="0"/>
      </c:catAx>
      <c:valAx>
        <c:axId val="423639808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430604800"/>
        <c:crosses val="autoZero"/>
        <c:crossBetween val="between"/>
      </c:valAx>
      <c:valAx>
        <c:axId val="42364038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30605312"/>
        <c:crosses val="autoZero"/>
        <c:crossBetween val="between"/>
      </c:valAx>
      <c:catAx>
        <c:axId val="430605312"/>
        <c:scaling>
          <c:orientation val="maxMin"/>
        </c:scaling>
        <c:delete val="1"/>
        <c:axPos val="r"/>
        <c:majorTickMark val="out"/>
        <c:minorTickMark val="none"/>
        <c:tickLblPos val="none"/>
        <c:crossAx val="42364038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644100272589894"/>
          <c:y val="0.10959608209677719"/>
          <c:w val="0.71146991312432806"/>
          <c:h val="0.860511533195445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Reino Unido</c:v>
                </c:pt>
                <c:pt idx="7">
                  <c:v>Alemania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Suiza</c:v>
                </c:pt>
                <c:pt idx="13">
                  <c:v>Bélgica</c:v>
                </c:pt>
                <c:pt idx="14">
                  <c:v>Holanda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36773</c:v>
                </c:pt>
                <c:pt idx="1">
                  <c:v>4304</c:v>
                </c:pt>
                <c:pt idx="2">
                  <c:v>1736</c:v>
                </c:pt>
                <c:pt idx="3">
                  <c:v>1047</c:v>
                </c:pt>
                <c:pt idx="4">
                  <c:v>950</c:v>
                </c:pt>
                <c:pt idx="5">
                  <c:v>571</c:v>
                </c:pt>
                <c:pt idx="6">
                  <c:v>3172</c:v>
                </c:pt>
                <c:pt idx="7">
                  <c:v>3000</c:v>
                </c:pt>
                <c:pt idx="8">
                  <c:v>1923</c:v>
                </c:pt>
                <c:pt idx="9">
                  <c:v>1839</c:v>
                </c:pt>
                <c:pt idx="10">
                  <c:v>1011</c:v>
                </c:pt>
                <c:pt idx="11">
                  <c:v>605</c:v>
                </c:pt>
                <c:pt idx="12">
                  <c:v>479</c:v>
                </c:pt>
                <c:pt idx="13">
                  <c:v>456</c:v>
                </c:pt>
                <c:pt idx="14">
                  <c:v>451</c:v>
                </c:pt>
                <c:pt idx="15">
                  <c:v>360</c:v>
                </c:pt>
                <c:pt idx="16">
                  <c:v>337</c:v>
                </c:pt>
                <c:pt idx="17">
                  <c:v>1173</c:v>
                </c:pt>
                <c:pt idx="18">
                  <c:v>577</c:v>
                </c:pt>
                <c:pt idx="19">
                  <c:v>849</c:v>
                </c:pt>
                <c:pt idx="20">
                  <c:v>1360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31276544"/>
        <c:axId val="425003840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6496513350960285"/>
                  <c:y val="-1.0795501142011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4584899904117157"/>
                  <c:y val="-1.0998758539167288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08322340703722"/>
                  <c:y val="-1.0861603982478152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6340035447598574E-2"/>
                  <c:y val="-1.2356046630663989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8.8183746404393179E-2"/>
                  <c:y val="-7.8701264178529049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8.3441613156289049E-2"/>
                  <c:y val="-7.93646491906938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2905642560362612"/>
                  <c:y val="-9.366690012791665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2694976319841939"/>
                  <c:y val="-1.0858893883849469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0468334020230942"/>
                  <c:y val="-9.3670174820783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057702588836912"/>
                  <c:y val="-9.29988019007453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9.5551471656448853E-2"/>
                  <c:y val="-1.0839805363073092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15430949821309237"/>
                  <c:y val="-9.433399311064898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6.5176656884679079E-2"/>
                  <c:y val="-9.3665721824165039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6.3732167242932278E-2"/>
                  <c:y val="-7.829121447296359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6.5254815933986118E-2"/>
                  <c:y val="-1.09295921089470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4771726181828748"/>
                  <c:y val="-9.3612698155340814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6.0635587064532065E-2"/>
                  <c:y val="-9.3002336812001325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6138245634424843E-2"/>
                  <c:y val="-1.092699984069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4698550135107655E-2"/>
                  <c:y val="-1.0861603982478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4246433448586449"/>
                  <c:y val="-9.297759243321610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9.4875352296829987E-2"/>
                  <c:y val="-1.2489430615347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Reino Unido</c:v>
                </c:pt>
                <c:pt idx="7">
                  <c:v>Alemania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Países del Este</c:v>
                </c:pt>
                <c:pt idx="12">
                  <c:v>Suiza</c:v>
                </c:pt>
                <c:pt idx="13">
                  <c:v>Bélgica</c:v>
                </c:pt>
                <c:pt idx="14">
                  <c:v>Holanda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5.7820096079164628E-2</c:v>
                </c:pt>
                <c:pt idx="1">
                  <c:v>0.95015858631626637</c:v>
                </c:pt>
                <c:pt idx="2">
                  <c:v>1.3491204330175914</c:v>
                </c:pt>
                <c:pt idx="3">
                  <c:v>0.64106583072100309</c:v>
                </c:pt>
                <c:pt idx="4">
                  <c:v>1.1158129175946547</c:v>
                </c:pt>
                <c:pt idx="5">
                  <c:v>0.49868766404199477</c:v>
                </c:pt>
                <c:pt idx="6">
                  <c:v>0.57968127490039845</c:v>
                </c:pt>
                <c:pt idx="7">
                  <c:v>0.47492625368731561</c:v>
                </c:pt>
                <c:pt idx="8">
                  <c:v>0.18850432632880099</c:v>
                </c:pt>
                <c:pt idx="9">
                  <c:v>0.56244689889549704</c:v>
                </c:pt>
                <c:pt idx="10">
                  <c:v>0.70202020202020199</c:v>
                </c:pt>
                <c:pt idx="11">
                  <c:v>-0.29487179487179488</c:v>
                </c:pt>
                <c:pt idx="12">
                  <c:v>0.7230215827338129</c:v>
                </c:pt>
                <c:pt idx="13">
                  <c:v>0.1486146095717884</c:v>
                </c:pt>
                <c:pt idx="14">
                  <c:v>0.22222222222222221</c:v>
                </c:pt>
                <c:pt idx="15">
                  <c:v>-0.14285714285714285</c:v>
                </c:pt>
                <c:pt idx="16">
                  <c:v>0.17832167832167833</c:v>
                </c:pt>
                <c:pt idx="17">
                  <c:v>0.52933507170795302</c:v>
                </c:pt>
                <c:pt idx="18">
                  <c:v>0.8918032786885246</c:v>
                </c:pt>
                <c:pt idx="19">
                  <c:v>-1.6222479721900347E-2</c:v>
                </c:pt>
                <c:pt idx="20">
                  <c:v>0.46236559139784944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6141151175291249E-2"/>
                  <c:y val="9.36775048616812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7986314902519107E-2"/>
                  <c:y val="1.24903732583491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141296452334603E-2"/>
                  <c:y val="1.24903732583492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6141151175291318E-2"/>
                  <c:y val="1.09291207874462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6141151175291277E-2"/>
                  <c:y val="9.36786831654329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7986169625475781E-2"/>
                  <c:y val="1.09291207874462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'Nacionalidades '!$F$7:$F$27</c:f>
              <c:numCache>
                <c:formatCode>0.0%</c:formatCode>
                <c:ptCount val="21"/>
                <c:pt idx="0">
                  <c:v>0.62678757094888271</c:v>
                </c:pt>
                <c:pt idx="1">
                  <c:v>7.3360718607782649E-2</c:v>
                </c:pt>
                <c:pt idx="2">
                  <c:v>2.9589732226559171E-2</c:v>
                </c:pt>
                <c:pt idx="3">
                  <c:v>1.7845881129727795E-2</c:v>
                </c:pt>
                <c:pt idx="4">
                  <c:v>1.6192537796792174E-2</c:v>
                </c:pt>
                <c:pt idx="5">
                  <c:v>9.7325674547035067E-3</c:v>
                </c:pt>
                <c:pt idx="6">
                  <c:v>5.4066031464657653E-2</c:v>
                </c:pt>
                <c:pt idx="7">
                  <c:v>5.1134329884606859E-2</c:v>
                </c:pt>
                <c:pt idx="8">
                  <c:v>3.2777105456032997E-2</c:v>
                </c:pt>
                <c:pt idx="9">
                  <c:v>3.1345344219264007E-2</c:v>
                </c:pt>
                <c:pt idx="10">
                  <c:v>1.7232269171112511E-2</c:v>
                </c:pt>
                <c:pt idx="11">
                  <c:v>1.0312089860062384E-2</c:v>
                </c:pt>
                <c:pt idx="12">
                  <c:v>8.1644480049088957E-3</c:v>
                </c:pt>
                <c:pt idx="13">
                  <c:v>7.7724181424602429E-3</c:v>
                </c:pt>
                <c:pt idx="14">
                  <c:v>7.6871942593192315E-3</c:v>
                </c:pt>
                <c:pt idx="15">
                  <c:v>6.1361195861528231E-3</c:v>
                </c:pt>
                <c:pt idx="16">
                  <c:v>5.7440897237041712E-3</c:v>
                </c:pt>
                <c:pt idx="17">
                  <c:v>1.9993522984881284E-2</c:v>
                </c:pt>
                <c:pt idx="18">
                  <c:v>9.8348361144727191E-3</c:v>
                </c:pt>
                <c:pt idx="19">
                  <c:v>1.4471015357343742E-2</c:v>
                </c:pt>
                <c:pt idx="20">
                  <c:v>2.3180896214355109E-2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31277056"/>
        <c:axId val="425004416"/>
      </c:barChart>
      <c:catAx>
        <c:axId val="431276544"/>
        <c:scaling>
          <c:orientation val="maxMin"/>
        </c:scaling>
        <c:delete val="0"/>
        <c:axPos val="l"/>
        <c:majorTickMark val="out"/>
        <c:minorTickMark val="none"/>
        <c:tickLblPos val="low"/>
        <c:crossAx val="425003840"/>
        <c:crosses val="autoZero"/>
        <c:auto val="1"/>
        <c:lblAlgn val="ctr"/>
        <c:lblOffset val="100"/>
        <c:noMultiLvlLbl val="0"/>
      </c:catAx>
      <c:valAx>
        <c:axId val="42500384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31276544"/>
        <c:crosses val="autoZero"/>
        <c:crossBetween val="between"/>
      </c:valAx>
      <c:valAx>
        <c:axId val="42500441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31277056"/>
        <c:crosses val="autoZero"/>
        <c:crossBetween val="between"/>
      </c:valAx>
      <c:catAx>
        <c:axId val="431277056"/>
        <c:scaling>
          <c:orientation val="maxMin"/>
        </c:scaling>
        <c:delete val="1"/>
        <c:axPos val="r"/>
        <c:majorTickMark val="out"/>
        <c:minorTickMark val="none"/>
        <c:tickLblPos val="none"/>
        <c:crossAx val="42500441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MENSUAL DE TURISTAS  ALOJADOS EN SANTA CRUZ 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3343555739743052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mensual'!$B$113,'Alojados evol mensual'!$B$112,'Alojados evol mensual'!$B$111,'Alojados evol mensual'!$B$110,'Alojados evol mensual'!$B$109,'Alojados evol mensual'!$B$108,'Alojados evol mensual'!$B$107,'Alojados evol mensual'!$B$106,'Alojados evol mensual'!$B$105,'Alojados evol mensual'!$B$104,'Alojados evol mensual'!$B$103,'Alojados evol mensual'!$B$102)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mensual'!$C$24)</c:f>
              <c:numCache>
                <c:formatCode>#,##0_)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('Alojados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mensual'!$C$11)</c:f>
              <c:numCache>
                <c:formatCode>#,##0_)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14479</c:v>
                </c:pt>
                <c:pt idx="10">
                  <c:v>21084</c:v>
                </c:pt>
                <c:pt idx="11">
                  <c:v>19024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('Alojados evol mensual'!$C$9,'Alojados evol mensual'!$C$8,'Alojados evol mensual'!$C$7)</c:f>
              <c:numCache>
                <c:formatCode>#,##0_)</c:formatCode>
                <c:ptCount val="3"/>
                <c:pt idx="0">
                  <c:v>18664</c:v>
                </c:pt>
                <c:pt idx="1">
                  <c:v>20236</c:v>
                </c:pt>
                <c:pt idx="2">
                  <c:v>19769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62656"/>
        <c:axId val="401320768"/>
      </c:lineChart>
      <c:catAx>
        <c:axId val="4338626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01320768"/>
        <c:crosses val="autoZero"/>
        <c:auto val="1"/>
        <c:lblAlgn val="ctr"/>
        <c:lblOffset val="100"/>
        <c:noMultiLvlLbl val="0"/>
      </c:catAx>
      <c:valAx>
        <c:axId val="401320768"/>
        <c:scaling>
          <c:orientation val="minMax"/>
          <c:min val="9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33862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294934327712"/>
          <c:y val="0.15573950281386453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382982220145998"/>
          <c:w val="0.98549622206315135"/>
          <c:h val="0.634616402041953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tipología'!$E$6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148940</c:v>
                </c:pt>
                <c:pt idx="1">
                  <c:v>148940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109184</c:v>
                </c:pt>
                <c:pt idx="1">
                  <c:v>109184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35000320"/>
        <c:axId val="401417920"/>
      </c:barChart>
      <c:lineChart>
        <c:grouping val="standard"/>
        <c:varyColors val="0"/>
        <c:ser>
          <c:idx val="1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7655293088367E-2"/>
                  <c:y val="0.25328083989501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757814364113574E-2"/>
                  <c:y val="0.34287609971500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7380940723951009E-2"/>
                  <c:y val="-8.3274673825855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486944043536634E-2"/>
                  <c:y val="-0.283188567125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62667763538E-2"/>
                  <c:y val="9.6008316008316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18508999911042E-2"/>
                  <c:y val="-0.18053628431581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0.36411928487690504</c:v>
                </c:pt>
                <c:pt idx="1">
                  <c:v>0.36411928487690504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5000832"/>
        <c:axId val="401418496"/>
      </c:lineChart>
      <c:catAx>
        <c:axId val="435000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1417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1417920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35000320"/>
        <c:crosses val="autoZero"/>
        <c:crossBetween val="between"/>
      </c:valAx>
      <c:catAx>
        <c:axId val="435000832"/>
        <c:scaling>
          <c:orientation val="minMax"/>
        </c:scaling>
        <c:delete val="1"/>
        <c:axPos val="b"/>
        <c:majorTickMark val="out"/>
        <c:minorTickMark val="none"/>
        <c:tickLblPos val="none"/>
        <c:crossAx val="401418496"/>
        <c:crosses val="autoZero"/>
        <c:auto val="1"/>
        <c:lblAlgn val="ctr"/>
        <c:lblOffset val="100"/>
        <c:noMultiLvlLbl val="0"/>
      </c:catAx>
      <c:valAx>
        <c:axId val="4014184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350008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s-ES"/>
              <a:t>Enero 2014</a:t>
            </a:r>
          </a:p>
        </c:rich>
      </c:tx>
      <c:layout>
        <c:manualLayout>
          <c:xMode val="edge"/>
          <c:yMode val="edge"/>
          <c:x val="0.42877262807047894"/>
          <c:y val="0.14412913903003521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1.7160686427457099E-2"/>
          <c:y val="0.24430791221519846"/>
          <c:w val="0.96879875195007803"/>
          <c:h val="0.643740095868298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1251379</c:v>
                </c:pt>
                <c:pt idx="1">
                  <c:v>826202</c:v>
                </c:pt>
                <c:pt idx="2">
                  <c:v>425177</c:v>
                </c:pt>
                <c:pt idx="3">
                  <c:v>58669</c:v>
                </c:pt>
                <c:pt idx="4">
                  <c:v>58669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33628160"/>
        <c:axId val="404469376"/>
      </c:barChart>
      <c:catAx>
        <c:axId val="23362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Desarrollo Económico,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4.4721788871554861E-2"/>
              <c:y val="0.94453796723685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04469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46937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33628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1">
              <a:lumMod val="75000"/>
              <a:lumOff val="2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SANTA CRUZ SEGÚN TIPOLOGÍA Y CATEGORÍA DE ESTABLECIMIENTO</a:t>
            </a:r>
          </a:p>
        </c:rich>
      </c:tx>
      <c:layout>
        <c:manualLayout>
          <c:xMode val="edge"/>
          <c:yMode val="edge"/>
          <c:x val="0.12088343015395708"/>
          <c:y val="5.6570339875028277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2385228641425024E-2"/>
          <c:y val="0.32149273219020214"/>
          <c:w val="0.96884691962932312"/>
          <c:h val="0.5571957312442544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1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148940</c:v>
                </c:pt>
                <c:pt idx="1">
                  <c:v>148940</c:v>
                </c:pt>
                <c:pt idx="2">
                  <c:v>50281</c:v>
                </c:pt>
                <c:pt idx="3">
                  <c:v>63164</c:v>
                </c:pt>
                <c:pt idx="4">
                  <c:v>24629</c:v>
                </c:pt>
                <c:pt idx="5">
                  <c:v>10866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109184</c:v>
                </c:pt>
                <c:pt idx="1">
                  <c:v>109184</c:v>
                </c:pt>
                <c:pt idx="2">
                  <c:v>42061</c:v>
                </c:pt>
                <c:pt idx="3">
                  <c:v>40538</c:v>
                </c:pt>
                <c:pt idx="4">
                  <c:v>18675</c:v>
                </c:pt>
                <c:pt idx="5">
                  <c:v>7910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35318784"/>
        <c:axId val="425008448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351880832793926E-2"/>
                  <c:y val="-0.28335265198449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4595524674920317E-2"/>
                  <c:y val="-0.284996202885806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1137512597605843E-2"/>
                  <c:y val="-0.1166185698868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5162601292944519E-2"/>
                  <c:y val="0.1905844891216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1689594992093059E-2"/>
                  <c:y val="8.247172149166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645620129949922E-2"/>
                  <c:y val="0.19171403067002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0.36411928487690504</c:v>
                </c:pt>
                <c:pt idx="1">
                  <c:v>0.36411928487690504</c:v>
                </c:pt>
                <c:pt idx="2">
                  <c:v>0.19543044625662728</c:v>
                </c:pt>
                <c:pt idx="3">
                  <c:v>0.55814297695988946</c:v>
                </c:pt>
                <c:pt idx="4">
                  <c:v>0.3188219544846051</c:v>
                </c:pt>
                <c:pt idx="5">
                  <c:v>0.37370417193426042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5319296"/>
        <c:axId val="440983552"/>
      </c:lineChart>
      <c:catAx>
        <c:axId val="43531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2500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5008448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435318784"/>
        <c:crosses val="autoZero"/>
        <c:crossBetween val="between"/>
      </c:valAx>
      <c:catAx>
        <c:axId val="435319296"/>
        <c:scaling>
          <c:orientation val="minMax"/>
        </c:scaling>
        <c:delete val="1"/>
        <c:axPos val="b"/>
        <c:majorTickMark val="out"/>
        <c:minorTickMark val="none"/>
        <c:tickLblPos val="none"/>
        <c:crossAx val="440983552"/>
        <c:crosses val="autoZero"/>
        <c:auto val="1"/>
        <c:lblAlgn val="ctr"/>
        <c:lblOffset val="100"/>
        <c:noMultiLvlLbl val="0"/>
      </c:catAx>
      <c:valAx>
        <c:axId val="44098355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35319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370701451080323"/>
          <c:y val="0.1498018839015681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DE PERNOCTACIONES EN SANTA CRUZ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0711976792374645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mensual'!$B$113,'Pernoctacion mensual'!$B$112,'Pernoctacion mensual'!$B$111,'Pernoctacion mensual'!$B$110,'Pernoctacion mensual'!$B$109,'Pernoctacion mensual'!$B$108,'Pernoctacion mensual'!$B$107,'Pernoctacion mensual'!$B$106,'Pernoctacion mensual'!$B$105,'Pernoctacion mensual'!$B$104,'Pernoctacion mensual'!$B$103,'Pernoctacion mensual'!$B$102)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mensual'!$C$24)</c:f>
              <c:numCache>
                <c:formatCode>#,##0</c:formatCode>
                <c:ptCount val="12"/>
                <c:pt idx="0">
                  <c:v>32842</c:v>
                </c:pt>
                <c:pt idx="1">
                  <c:v>41796</c:v>
                </c:pt>
                <c:pt idx="2">
                  <c:v>29552</c:v>
                </c:pt>
                <c:pt idx="3">
                  <c:v>29581</c:v>
                </c:pt>
                <c:pt idx="4">
                  <c:v>31843</c:v>
                </c:pt>
                <c:pt idx="5">
                  <c:v>28267</c:v>
                </c:pt>
                <c:pt idx="6">
                  <c:v>27719</c:v>
                </c:pt>
                <c:pt idx="7">
                  <c:v>26231</c:v>
                </c:pt>
                <c:pt idx="8">
                  <c:v>26480</c:v>
                </c:pt>
                <c:pt idx="9">
                  <c:v>32572</c:v>
                </c:pt>
                <c:pt idx="10">
                  <c:v>34242</c:v>
                </c:pt>
                <c:pt idx="11">
                  <c:v>34700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('Pernoctacion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mensual'!$C$11)</c:f>
              <c:numCache>
                <c:formatCode>#,##0</c:formatCode>
                <c:ptCount val="12"/>
                <c:pt idx="0">
                  <c:v>35844</c:v>
                </c:pt>
                <c:pt idx="1">
                  <c:v>38948</c:v>
                </c:pt>
                <c:pt idx="2">
                  <c:v>34392</c:v>
                </c:pt>
                <c:pt idx="3">
                  <c:v>28936</c:v>
                </c:pt>
                <c:pt idx="4">
                  <c:v>28167</c:v>
                </c:pt>
                <c:pt idx="5">
                  <c:v>25638</c:v>
                </c:pt>
                <c:pt idx="6">
                  <c:v>30589</c:v>
                </c:pt>
                <c:pt idx="7">
                  <c:v>28954</c:v>
                </c:pt>
                <c:pt idx="8">
                  <c:v>27884</c:v>
                </c:pt>
                <c:pt idx="9">
                  <c:v>32795</c:v>
                </c:pt>
                <c:pt idx="10">
                  <c:v>47820</c:v>
                </c:pt>
                <c:pt idx="11">
                  <c:v>48999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('Pernoctacion mensual'!$C$9,'Pernoctacion mensual'!$C$8,'Pernoctacion mensual'!$C$7)</c:f>
              <c:numCache>
                <c:formatCode>#,##0</c:formatCode>
                <c:ptCount val="3"/>
                <c:pt idx="0">
                  <c:v>52202</c:v>
                </c:pt>
                <c:pt idx="1">
                  <c:v>48919</c:v>
                </c:pt>
                <c:pt idx="2">
                  <c:v>47819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320832"/>
        <c:axId val="440987008"/>
      </c:lineChart>
      <c:catAx>
        <c:axId val="4353208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40987008"/>
        <c:crosses val="autoZero"/>
        <c:auto val="1"/>
        <c:lblAlgn val="ctr"/>
        <c:lblOffset val="100"/>
        <c:noMultiLvlLbl val="0"/>
      </c:catAx>
      <c:valAx>
        <c:axId val="440987008"/>
        <c:scaling>
          <c:orientation val="minMax"/>
          <c:min val="2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435320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300918030406"/>
          <c:y val="0.10602952592814881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 horizontalDpi="1200" verticalDpi="1200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EN  SANTA CRUZ SEGÚN TIPOLOGÍA DE ESTABLECIMIENTO (%)</a:t>
            </a:r>
          </a:p>
        </c:rich>
      </c:tx>
      <c:layout>
        <c:manualLayout>
          <c:xMode val="edge"/>
          <c:yMode val="edge"/>
          <c:x val="0.12623804633116514"/>
          <c:y val="1.092688413948256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2968593925759281"/>
          <c:w val="0.98549622206315135"/>
          <c:h val="0.6460879640044994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Tipología'!$D$6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62.851837785373675</c:v>
                </c:pt>
                <c:pt idx="1">
                  <c:v>62.851837785373675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47.574727668845313</c:v>
                </c:pt>
                <c:pt idx="1">
                  <c:v>47.574727668845313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37047296"/>
        <c:axId val="443975936"/>
      </c:barChart>
      <c:lineChart>
        <c:grouping val="standard"/>
        <c:varyColors val="0"/>
        <c:ser>
          <c:idx val="1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757921564149E-2"/>
                  <c:y val="0.31899505061867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757814364113574E-2"/>
                  <c:y val="0.34287609971500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7380940723951009E-2"/>
                  <c:y val="-8.3274673825855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486944043536634E-2"/>
                  <c:y val="-0.283188567125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62667763538E-2"/>
                  <c:y val="9.6008316008316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5.0618508999911042E-2"/>
                  <c:y val="-0.18053628431581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0.32111818322677865</c:v>
                </c:pt>
                <c:pt idx="1">
                  <c:v>0.32111818322677865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7047808"/>
        <c:axId val="443976512"/>
      </c:lineChart>
      <c:catAx>
        <c:axId val="43704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397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3975936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37047296"/>
        <c:crosses val="autoZero"/>
        <c:crossBetween val="between"/>
      </c:valAx>
      <c:catAx>
        <c:axId val="437047808"/>
        <c:scaling>
          <c:orientation val="minMax"/>
        </c:scaling>
        <c:delete val="1"/>
        <c:axPos val="b"/>
        <c:majorTickMark val="out"/>
        <c:minorTickMark val="none"/>
        <c:tickLblPos val="none"/>
        <c:crossAx val="443976512"/>
        <c:crosses val="autoZero"/>
        <c:auto val="1"/>
        <c:lblAlgn val="ctr"/>
        <c:lblOffset val="100"/>
        <c:noMultiLvlLbl val="0"/>
      </c:catAx>
      <c:valAx>
        <c:axId val="4439765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37047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451869603256116"/>
          <c:y val="0.11964544431946009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s-ES"/>
              <a:t>Enero 2014</a:t>
            </a:r>
          </a:p>
        </c:rich>
      </c:tx>
      <c:layout>
        <c:manualLayout>
          <c:xMode val="edge"/>
          <c:yMode val="edge"/>
          <c:x val="0.42877262807047894"/>
          <c:y val="0.14412913903003521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1.9201771653543306E-2"/>
          <c:y val="0.19629143499919652"/>
          <c:w val="0.9584698162729659"/>
          <c:h val="0.707209255985858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txPr>
              <a:bodyPr rot="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71.334054473502547</c:v>
                </c:pt>
                <c:pt idx="1">
                  <c:v>78.997192226746137</c:v>
                </c:pt>
                <c:pt idx="2">
                  <c:v>61.674685633265931</c:v>
                </c:pt>
                <c:pt idx="3">
                  <c:v>62.851837785373675</c:v>
                </c:pt>
                <c:pt idx="4">
                  <c:v>62.851837785373675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37049344"/>
        <c:axId val="443979968"/>
      </c:barChart>
      <c:catAx>
        <c:axId val="43704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Desarrollo Económico,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4.4721788871554861E-2"/>
              <c:y val="0.94453796723685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4397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397996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3704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1">
              <a:lumMod val="75000"/>
              <a:lumOff val="2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EN SANTA CRUZ SEGÚN CATEGORÍA DE ESTABLECIMIENTO (%)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649498224486645"/>
          <c:w val="0.98549622206315135"/>
          <c:h val="0.5765138181256754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62.851837785373675</c:v>
                </c:pt>
                <c:pt idx="1">
                  <c:v>62.851837785373675</c:v>
                </c:pt>
                <c:pt idx="2">
                  <c:v>57.3002849002849</c:v>
                </c:pt>
                <c:pt idx="3">
                  <c:v>75.954785954785962</c:v>
                </c:pt>
                <c:pt idx="4">
                  <c:v>56.423825887743412</c:v>
                </c:pt>
                <c:pt idx="5">
                  <c:v>48.487282463186077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47.574727668845313</c:v>
                </c:pt>
                <c:pt idx="1">
                  <c:v>47.574727668845313</c:v>
                </c:pt>
                <c:pt idx="2">
                  <c:v>42.60204598399676</c:v>
                </c:pt>
                <c:pt idx="3">
                  <c:v>56.162371848157385</c:v>
                </c:pt>
                <c:pt idx="4">
                  <c:v>42.783505154639172</c:v>
                </c:pt>
                <c:pt idx="5">
                  <c:v>52.945113788487284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38358528"/>
        <c:axId val="445056704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5743904653427767E-2"/>
                  <c:y val="0.26396734934987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965780220868621E-2"/>
                  <c:y val="0.27011190097401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5284504531273211E-2"/>
                  <c:y val="0.37700921655892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3664966407501027E-2"/>
                  <c:y val="0.24878076941149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31913699466812E-2"/>
                  <c:y val="0.290381617898785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089539166456E-2"/>
                  <c:y val="-8.8464734747031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0.32111818322677865</c:v>
                </c:pt>
                <c:pt idx="1">
                  <c:v>0.32111818322677865</c:v>
                </c:pt>
                <c:pt idx="2">
                  <c:v>0.34501251235232822</c:v>
                </c:pt>
                <c:pt idx="3">
                  <c:v>0.35241414233964452</c:v>
                </c:pt>
                <c:pt idx="4">
                  <c:v>0.31882195448460515</c:v>
                </c:pt>
                <c:pt idx="5">
                  <c:v>-8.4197218710493127E-2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8359040"/>
        <c:axId val="445057280"/>
      </c:lineChart>
      <c:catAx>
        <c:axId val="43835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50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056704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438358528"/>
        <c:crosses val="autoZero"/>
        <c:crossBetween val="between"/>
      </c:valAx>
      <c:catAx>
        <c:axId val="438359040"/>
        <c:scaling>
          <c:orientation val="minMax"/>
        </c:scaling>
        <c:delete val="1"/>
        <c:axPos val="b"/>
        <c:majorTickMark val="out"/>
        <c:minorTickMark val="none"/>
        <c:tickLblPos val="none"/>
        <c:crossAx val="445057280"/>
        <c:crosses val="autoZero"/>
        <c:auto val="1"/>
        <c:lblAlgn val="ctr"/>
        <c:lblOffset val="100"/>
        <c:noMultiLvlLbl val="0"/>
      </c:catAx>
      <c:valAx>
        <c:axId val="4450572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438359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83504184618434"/>
          <c:y val="0.15328996918863402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SANTA CRUZ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5453673735568332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('IO evolución mensual'!$B$113,'IO evolución mensual'!$B$112,'IO evolución mensual'!$B$111,'IO evolución mensual'!$B$110,'IO evolución mensual'!$B$109,'IO evolución mensual'!$B$108,'IO evolución mensual'!$B$107,'IO evolución mensual'!$B$106,'IO evolución mensual'!$B$105,'IO evolución mensual'!$B$104,'IO evolución mensual'!$B$103,'IO evolución mensual'!$B$102)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mensual'!$C$24)</c:f>
              <c:numCache>
                <c:formatCode>#,##0.0</c:formatCode>
                <c:ptCount val="12"/>
                <c:pt idx="0">
                  <c:v>42.359830261443811</c:v>
                </c:pt>
                <c:pt idx="1">
                  <c:v>57.626604530601597</c:v>
                </c:pt>
                <c:pt idx="2">
                  <c:v>38.11636635668313</c:v>
                </c:pt>
                <c:pt idx="3">
                  <c:v>39.425563108090095</c:v>
                </c:pt>
                <c:pt idx="4">
                  <c:v>41.071313410119821</c:v>
                </c:pt>
                <c:pt idx="5">
                  <c:v>37.674263627882183</c:v>
                </c:pt>
                <c:pt idx="6">
                  <c:v>35.065148640101199</c:v>
                </c:pt>
                <c:pt idx="7">
                  <c:v>33.182795698924728</c:v>
                </c:pt>
                <c:pt idx="8">
                  <c:v>34.614379084967318</c:v>
                </c:pt>
                <c:pt idx="9">
                  <c:v>41.204301075268816</c:v>
                </c:pt>
                <c:pt idx="10">
                  <c:v>44.760784313725487</c:v>
                </c:pt>
                <c:pt idx="11">
                  <c:v>43.896268184693234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mensual'!$C$11)</c:f>
              <c:numCache>
                <c:formatCode>#,##0.0</c:formatCode>
                <c:ptCount val="12"/>
                <c:pt idx="0">
                  <c:v>45.343453510436433</c:v>
                </c:pt>
                <c:pt idx="1">
                  <c:v>54.549019607843135</c:v>
                </c:pt>
                <c:pt idx="2">
                  <c:v>43.50664136622391</c:v>
                </c:pt>
                <c:pt idx="3">
                  <c:v>37.82483660130719</c:v>
                </c:pt>
                <c:pt idx="4">
                  <c:v>35.631878557874764</c:v>
                </c:pt>
                <c:pt idx="5">
                  <c:v>33.51372549019608</c:v>
                </c:pt>
                <c:pt idx="6">
                  <c:v>37.475956531859893</c:v>
                </c:pt>
                <c:pt idx="7">
                  <c:v>35.472844663881503</c:v>
                </c:pt>
                <c:pt idx="8">
                  <c:v>35.300670971008991</c:v>
                </c:pt>
                <c:pt idx="9">
                  <c:v>40.18</c:v>
                </c:pt>
                <c:pt idx="10">
                  <c:v>60.54</c:v>
                </c:pt>
                <c:pt idx="11">
                  <c:v>60.03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('IO evolución mensual'!$C$9,'IO evolución mensual'!$C$8,'IO evolución mensual'!$C$7)</c:f>
              <c:numCache>
                <c:formatCode>#,##0.0</c:formatCode>
                <c:ptCount val="3"/>
                <c:pt idx="0">
                  <c:v>63.96</c:v>
                </c:pt>
                <c:pt idx="1">
                  <c:v>66.349999999999994</c:v>
                </c:pt>
                <c:pt idx="2">
                  <c:v>58.59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18304"/>
        <c:axId val="445061888"/>
      </c:lineChart>
      <c:catAx>
        <c:axId val="438818304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45061888"/>
        <c:crosses val="autoZero"/>
        <c:auto val="1"/>
        <c:lblAlgn val="ctr"/>
        <c:lblOffset val="100"/>
        <c:noMultiLvlLbl val="0"/>
      </c:catAx>
      <c:valAx>
        <c:axId val="445061888"/>
        <c:scaling>
          <c:orientation val="minMax"/>
          <c:min val="3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38818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4619422573"/>
          <c:y val="0.20264658782579267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EN SANTA CRUZ SEGÚN TIPOLOGÍA DE ESTABLECIMIENTO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107028163235484"/>
          <c:w val="0.98549622206315135"/>
          <c:h val="0.67644236119307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Tipología'!$D$6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2.5386490310044487</c:v>
                </c:pt>
                <c:pt idx="1">
                  <c:v>2.5386490310044487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2.1891967758752053</c:v>
                </c:pt>
                <c:pt idx="1">
                  <c:v>2.1891967758752053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40044032"/>
        <c:axId val="448246272"/>
      </c:barChart>
      <c:lineChart>
        <c:grouping val="standard"/>
        <c:varyColors val="0"/>
        <c:ser>
          <c:idx val="1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9311820126530429E-2"/>
                  <c:y val="0.213860740640824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456692913385826E-2"/>
                  <c:y val="0.202794179635468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259683448659827E-2"/>
                  <c:y val="0.38567682251709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568504173946511E-2"/>
                  <c:y val="4.7587248524880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97080155904E-2"/>
                  <c:y val="0.4267840049405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089539166456E-2"/>
                  <c:y val="-8.8464734747031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0.34945225512924338</c:v>
                </c:pt>
                <c:pt idx="1">
                  <c:v>0.34945225512924338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0044544"/>
        <c:axId val="448246848"/>
      </c:lineChart>
      <c:catAx>
        <c:axId val="44004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824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246272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40044032"/>
        <c:crosses val="autoZero"/>
        <c:crossBetween val="between"/>
      </c:valAx>
      <c:catAx>
        <c:axId val="440044544"/>
        <c:scaling>
          <c:orientation val="minMax"/>
        </c:scaling>
        <c:delete val="1"/>
        <c:axPos val="b"/>
        <c:majorTickMark val="out"/>
        <c:minorTickMark val="none"/>
        <c:tickLblPos val="none"/>
        <c:crossAx val="448246848"/>
        <c:crosses val="autoZero"/>
        <c:auto val="1"/>
        <c:lblAlgn val="ctr"/>
        <c:lblOffset val="100"/>
        <c:noMultiLvlLbl val="0"/>
      </c:catAx>
      <c:valAx>
        <c:axId val="448246848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40044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5261541729249159"/>
          <c:y val="0.13615943617326207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s-ES"/>
              <a:t>Enero 2014</a:t>
            </a:r>
          </a:p>
        </c:rich>
      </c:tx>
      <c:layout>
        <c:manualLayout>
          <c:xMode val="edge"/>
          <c:yMode val="edge"/>
          <c:x val="0.42877262807047894"/>
          <c:y val="0.14412913903003521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1.7160686427457099E-2"/>
          <c:y val="0.21282541229577573"/>
          <c:w val="0.96463858554342174"/>
          <c:h val="0.6932065454358922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txPr>
              <a:bodyPr rot="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#REF!</c:f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8.3158012081072155</c:v>
                </c:pt>
                <c:pt idx="1">
                  <c:v>7.7778485164644966</c:v>
                </c:pt>
                <c:pt idx="2">
                  <c:v>9.3611484158362277</c:v>
                </c:pt>
                <c:pt idx="3">
                  <c:v>2.5386490310044487</c:v>
                </c:pt>
                <c:pt idx="4">
                  <c:v>2.5386490310044487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40454144"/>
        <c:axId val="246228096"/>
      </c:barChart>
      <c:catAx>
        <c:axId val="44045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Desarrollo Económico,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4.4721788871554861E-2"/>
              <c:y val="0.94453796723685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4622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28096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40454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1">
              <a:lumMod val="75000"/>
              <a:lumOff val="2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DE LOS TURISTAS ALOJADOS EN SANTA CRUZ SEGÚN TIPOLOGÍA Y CATEGORÍA DE ESTABLECIMIENTO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3458184686492396"/>
          <c:w val="0.98549622206315135"/>
          <c:h val="0.464010627845508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2.5386490310044487</c:v>
                </c:pt>
                <c:pt idx="1">
                  <c:v>2.5386490310044487</c:v>
                </c:pt>
                <c:pt idx="2">
                  <c:v>2.7195088971821084</c:v>
                </c:pt>
                <c:pt idx="3">
                  <c:v>2.4656101178858614</c:v>
                </c:pt>
                <c:pt idx="4">
                  <c:v>2.4905450500556174</c:v>
                </c:pt>
                <c:pt idx="5">
                  <c:v>2.3252728439974319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2.1891967758752053</c:v>
                </c:pt>
                <c:pt idx="1">
                  <c:v>2.1891967758752053</c:v>
                </c:pt>
                <c:pt idx="2">
                  <c:v>2.1863499324254079</c:v>
                </c:pt>
                <c:pt idx="3">
                  <c:v>2.2508606329816767</c:v>
                </c:pt>
                <c:pt idx="4">
                  <c:v>2.0200108166576527</c:v>
                </c:pt>
                <c:pt idx="5">
                  <c:v>2.339544513457557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442642432"/>
        <c:axId val="246230976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345132015237906E-2"/>
                  <c:y val="0.24423813016343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8586461958712841E-2"/>
                  <c:y val="0.246343495288045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316984671586898E-2"/>
                  <c:y val="0.37541065275452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568467734636622E-2"/>
                  <c:y val="0.16006531696718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33884596713812E-2"/>
                  <c:y val="0.32377482252328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130353219954E-2"/>
                  <c:y val="2.923764582151179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0.34945225512924338</c:v>
                </c:pt>
                <c:pt idx="1">
                  <c:v>0.34945225512924338</c:v>
                </c:pt>
                <c:pt idx="2">
                  <c:v>0.53315896475670055</c:v>
                </c:pt>
                <c:pt idx="3">
                  <c:v>0.21474948490418466</c:v>
                </c:pt>
                <c:pt idx="4">
                  <c:v>0.47053423339796474</c:v>
                </c:pt>
                <c:pt idx="5">
                  <c:v>-1.4271669460125036E-2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2642944"/>
        <c:axId val="246231552"/>
      </c:lineChart>
      <c:catAx>
        <c:axId val="44264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46230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30976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42642432"/>
        <c:crosses val="autoZero"/>
        <c:crossBetween val="between"/>
      </c:valAx>
      <c:catAx>
        <c:axId val="442642944"/>
        <c:scaling>
          <c:orientation val="minMax"/>
        </c:scaling>
        <c:delete val="1"/>
        <c:axPos val="b"/>
        <c:majorTickMark val="out"/>
        <c:minorTickMark val="none"/>
        <c:tickLblPos val="none"/>
        <c:crossAx val="246231552"/>
        <c:crosses val="autoZero"/>
        <c:auto val="1"/>
        <c:lblAlgn val="ctr"/>
        <c:lblOffset val="100"/>
        <c:noMultiLvlLbl val="0"/>
      </c:catAx>
      <c:valAx>
        <c:axId val="246231552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4426429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83500769300389"/>
          <c:y val="0.23764858918118537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SANTA CRUZ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29296887385721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mensual'!$B$113,'EM evolución mensual'!$B$112,'EM evolución mensual'!$B$111,'EM evolución mensual'!$B$110,'EM evolución mensual'!$B$109,'EM evolución mensual'!$B$108,'EM evolución mensual'!$B$107,'EM evolución mensual'!$B$106,'EM evolución mensual'!$B$105,'EM evolución mensual'!$B$104,'EM evolución mensual'!$B$103,'EM evolución mensual'!$B$102)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mensual'!$C$24)</c:f>
              <c:numCache>
                <c:formatCode>#,##0.00</c:formatCode>
                <c:ptCount val="12"/>
                <c:pt idx="0">
                  <c:v>2.1967892976588628</c:v>
                </c:pt>
                <c:pt idx="1">
                  <c:v>2.312109310173148</c:v>
                </c:pt>
                <c:pt idx="2">
                  <c:v>2.0472462764114998</c:v>
                </c:pt>
                <c:pt idx="3">
                  <c:v>2.1359664957758682</c:v>
                </c:pt>
                <c:pt idx="4">
                  <c:v>2.3275345369490532</c:v>
                </c:pt>
                <c:pt idx="5">
                  <c:v>2.0717531515684549</c:v>
                </c:pt>
                <c:pt idx="6">
                  <c:v>2.3590638297872339</c:v>
                </c:pt>
                <c:pt idx="7">
                  <c:v>2.6684638860630723</c:v>
                </c:pt>
                <c:pt idx="8">
                  <c:v>2.2170127260549228</c:v>
                </c:pt>
                <c:pt idx="9">
                  <c:v>2.2410898582633823</c:v>
                </c:pt>
                <c:pt idx="10">
                  <c:v>2.0786741941358589</c:v>
                </c:pt>
                <c:pt idx="11">
                  <c:v>2.3650490730643403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mensual'!$C$11)</c:f>
              <c:numCache>
                <c:formatCode>#,##0.00</c:formatCode>
                <c:ptCount val="12"/>
                <c:pt idx="0">
                  <c:v>2.1538276649441173</c:v>
                </c:pt>
                <c:pt idx="1">
                  <c:v>2.2842062049146676</c:v>
                </c:pt>
                <c:pt idx="2">
                  <c:v>2.1254557814720969</c:v>
                </c:pt>
                <c:pt idx="3">
                  <c:v>2.1621460061271764</c:v>
                </c:pt>
                <c:pt idx="4">
                  <c:v>2.2465305471367043</c:v>
                </c:pt>
                <c:pt idx="5">
                  <c:v>1.9747361934837866</c:v>
                </c:pt>
                <c:pt idx="6">
                  <c:v>2.2813991646778042</c:v>
                </c:pt>
                <c:pt idx="7">
                  <c:v>2.4219155165202846</c:v>
                </c:pt>
                <c:pt idx="8">
                  <c:v>2.2616595019871846</c:v>
                </c:pt>
                <c:pt idx="9">
                  <c:v>2.27</c:v>
                </c:pt>
                <c:pt idx="10">
                  <c:v>2.27</c:v>
                </c:pt>
                <c:pt idx="11">
                  <c:v>2.5756412952060557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('EM evolución mensual'!$C$9,'EM evolución mensual'!$C$8,'EM evolución mensual'!$C$7)</c:f>
              <c:numCache>
                <c:formatCode>#,##0.00</c:formatCode>
                <c:ptCount val="3"/>
                <c:pt idx="0">
                  <c:v>2.7969352764680671</c:v>
                </c:pt>
                <c:pt idx="1">
                  <c:v>2.417424392</c:v>
                </c:pt>
                <c:pt idx="2">
                  <c:v>2.4188881582275279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88320"/>
        <c:axId val="398288000"/>
      </c:lineChart>
      <c:catAx>
        <c:axId val="444088320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98288000"/>
        <c:crosses val="autoZero"/>
        <c:auto val="1"/>
        <c:lblAlgn val="ctr"/>
        <c:lblOffset val="100"/>
        <c:noMultiLvlLbl val="0"/>
      </c:catAx>
      <c:valAx>
        <c:axId val="398288000"/>
        <c:scaling>
          <c:orientation val="minMax"/>
          <c:min val="1.9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4408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SANTA CRUZ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  <c:pt idx="2">
                  <c:v>14435</c:v>
                </c:pt>
                <c:pt idx="3">
                  <c:v>13849</c:v>
                </c:pt>
                <c:pt idx="4">
                  <c:v>13681</c:v>
                </c:pt>
                <c:pt idx="5">
                  <c:v>13644</c:v>
                </c:pt>
                <c:pt idx="6">
                  <c:v>11750</c:v>
                </c:pt>
                <c:pt idx="7">
                  <c:v>9830</c:v>
                </c:pt>
                <c:pt idx="8">
                  <c:v>11944</c:v>
                </c:pt>
                <c:pt idx="9">
                  <c:v>14534</c:v>
                </c:pt>
                <c:pt idx="10">
                  <c:v>16473</c:v>
                </c:pt>
                <c:pt idx="11">
                  <c:v>14672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14479</c:v>
                </c:pt>
                <c:pt idx="10">
                  <c:v>21084</c:v>
                </c:pt>
                <c:pt idx="11">
                  <c:v>19024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18664</c:v>
                </c:pt>
                <c:pt idx="1">
                  <c:v>20236</c:v>
                </c:pt>
                <c:pt idx="2">
                  <c:v>19769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002944"/>
        <c:axId val="404507456"/>
      </c:lineChart>
      <c:catAx>
        <c:axId val="2420029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04507456"/>
        <c:crosses val="autoZero"/>
        <c:auto val="1"/>
        <c:lblAlgn val="ctr"/>
        <c:lblOffset val="100"/>
        <c:noMultiLvlLbl val="0"/>
      </c:catAx>
      <c:valAx>
        <c:axId val="404507456"/>
        <c:scaling>
          <c:orientation val="minMax"/>
          <c:min val="9000"/>
        </c:scaling>
        <c:delete val="0"/>
        <c:axPos val="l"/>
        <c:numFmt formatCode="#,##0" sourceLinked="1"/>
        <c:majorTickMark val="out"/>
        <c:minorTickMark val="none"/>
        <c:tickLblPos val="nextTo"/>
        <c:crossAx val="242002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TENERIFE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156032"/>
        <c:axId val="404510336"/>
      </c:lineChart>
      <c:catAx>
        <c:axId val="242156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404510336"/>
        <c:crosses val="autoZero"/>
        <c:auto val="1"/>
        <c:lblAlgn val="ctr"/>
        <c:lblOffset val="100"/>
        <c:noMultiLvlLbl val="0"/>
      </c:catAx>
      <c:valAx>
        <c:axId val="404510336"/>
        <c:scaling>
          <c:orientation val="minMax"/>
          <c:min val="340000"/>
        </c:scaling>
        <c:delete val="0"/>
        <c:axPos val="l"/>
        <c:numFmt formatCode="#,##0" sourceLinked="1"/>
        <c:majorTickMark val="out"/>
        <c:minorTickMark val="none"/>
        <c:tickLblPos val="nextTo"/>
        <c:crossAx val="242156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4365855283318014"/>
          <c:w val="0.98549622206315135"/>
          <c:h val="0.597804868300091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trimestre 2014 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0"/>
                  <c:y val="-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8.3246618106139446E-3"/>
                  <c:y val="3.38409475465306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2434963579605339E-3"/>
                  <c:y val="6.768189509306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4568322039869887E-2"/>
                  <c:y val="1.121441038144343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58669</c:v>
                </c:pt>
                <c:pt idx="1">
                  <c:v>18489</c:v>
                </c:pt>
                <c:pt idx="2">
                  <c:v>25618</c:v>
                </c:pt>
                <c:pt idx="3">
                  <c:v>9889</c:v>
                </c:pt>
                <c:pt idx="4">
                  <c:v>4673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trimestre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8.3246618106139446E-3"/>
                  <c:y val="1.69204737732656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2434963579604576E-3"/>
                  <c:y val="1.3536379018612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3246618106139446E-3"/>
                  <c:y val="1.01522842639593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0811654526534098E-3"/>
                  <c:y val="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2434963579604576E-3"/>
                  <c:y val="-1.2408204093095626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893205076731208E-3"/>
                  <c:y val="4.44648733629108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49874</c:v>
                </c:pt>
                <c:pt idx="1">
                  <c:v>19238</c:v>
                </c:pt>
                <c:pt idx="2">
                  <c:v>18010</c:v>
                </c:pt>
                <c:pt idx="3">
                  <c:v>9245</c:v>
                </c:pt>
                <c:pt idx="4">
                  <c:v>3381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42455040"/>
        <c:axId val="404554304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671216826304632E-2"/>
                  <c:y val="-0.333925416683320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8574401664932362E-2"/>
                  <c:y val="-0.2391707635530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5.1077207960867538E-2"/>
                  <c:y val="0.193993365042567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50301113505454E-2"/>
                  <c:y val="-3.612507827384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9401705900185994E-2"/>
                  <c:y val="0.3192048709647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0.17634438785740064</c:v>
                </c:pt>
                <c:pt idx="1">
                  <c:v>-3.893336105624285E-2</c:v>
                </c:pt>
                <c:pt idx="2">
                  <c:v>0.42243198223209327</c:v>
                </c:pt>
                <c:pt idx="3">
                  <c:v>6.9659275283937269E-2</c:v>
                </c:pt>
                <c:pt idx="4">
                  <c:v>0.38213546288080452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2456064"/>
        <c:axId val="404554880"/>
      </c:lineChart>
      <c:catAx>
        <c:axId val="242455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7.8794235007824849E-3"/>
              <c:y val="0.95460356795502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0455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45543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42455040"/>
        <c:crosses val="autoZero"/>
        <c:crossBetween val="between"/>
      </c:valAx>
      <c:catAx>
        <c:axId val="242456064"/>
        <c:scaling>
          <c:orientation val="minMax"/>
        </c:scaling>
        <c:delete val="1"/>
        <c:axPos val="b"/>
        <c:majorTickMark val="out"/>
        <c:minorTickMark val="none"/>
        <c:tickLblPos val="none"/>
        <c:crossAx val="404554880"/>
        <c:crosses val="autoZero"/>
        <c:auto val="1"/>
        <c:lblAlgn val="ctr"/>
        <c:lblOffset val="100"/>
        <c:noMultiLvlLbl val="0"/>
      </c:catAx>
      <c:valAx>
        <c:axId val="4045548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42456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/>
      <c:overlay val="1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859735371843529"/>
          <c:y val="0.28722909636295474"/>
          <c:w val="0.85624541357716244"/>
          <c:h val="0.5661605632629254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'!$B$114,'tablas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'!$C$114,'tablas turistas por categorías '!$C$101,'tablas turistas por categorías '!$C$88,'tablas turistas por categorías '!$C$75,'tablas turistas por categorías '!$C$62,'tablas turistas por categorías '!$C$49,'tablas turistas por categorías '!$C$36,'tablas turistas por categorías '!$C$23)</c:f>
              <c:numCache>
                <c:formatCode>#,##0</c:formatCode>
                <c:ptCount val="8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  <c:pt idx="6">
                  <c:v>8119</c:v>
                </c:pt>
                <c:pt idx="7">
                  <c:v>13883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'!$B$114,'tablas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'!$E$114,'tablas turistas por categorías '!$E$101,'tablas turistas por categorías '!$E$88,'tablas turistas por categorías '!$E$75,'tablas turistas por categorías '!$E$62,'tablas turistas por categorías '!$E$49,'tablas turistas por categorías '!$E$36,'tablas turistas por categorías '!$E$23)</c:f>
              <c:numCache>
                <c:formatCode>#,##0</c:formatCode>
                <c:ptCount val="8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  <c:pt idx="6">
                  <c:v>39362</c:v>
                </c:pt>
                <c:pt idx="7">
                  <c:v>32041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'!$B$114,'tablas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'!$G$114,'tablas turistas por categorías '!$G$101,'tablas turistas por categorías '!$G$88,'tablas turistas por categorías '!$G$75,'tablas turistas por categorías '!$G$62,'tablas turistas por categorías '!$G$49,'tablas turistas por categorías '!$G$36,'tablas turistas por categorías '!$G$23)</c:f>
              <c:numCache>
                <c:formatCode>#,##0</c:formatCode>
                <c:ptCount val="8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  <c:pt idx="6">
                  <c:v>57219</c:v>
                </c:pt>
                <c:pt idx="7">
                  <c:v>65904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'!$B$114,'tablas turistas por categorías '!$B$101,'tablas turistas por categorías '!$B$88,'tablas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'!$I$114,'tablas turistas por categorías '!$I$101,'tablas turistas por categorías '!$I$88,'tablas turistas por categorías '!$I$75,'tablas turistas por categorías '!$I$62,'tablas turistas por categorías '!$I$49,'tablas turistas por categorías '!$I$36,'tablas turistas por categorías '!$I$23)</c:f>
              <c:numCache>
                <c:formatCode>#,##0</c:formatCode>
                <c:ptCount val="8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  <c:pt idx="6">
                  <c:v>63139</c:v>
                </c:pt>
                <c:pt idx="7">
                  <c:v>69229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307904"/>
        <c:axId val="404558912"/>
      </c:lineChart>
      <c:catAx>
        <c:axId val="24530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4558912"/>
        <c:crosses val="autoZero"/>
        <c:auto val="1"/>
        <c:lblAlgn val="ctr"/>
        <c:lblOffset val="100"/>
        <c:noMultiLvlLbl val="0"/>
      </c:catAx>
      <c:valAx>
        <c:axId val="40455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45307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5036236679677476"/>
          <c:y val="0.16956613756613759"/>
          <c:w val="0.50384912863593589"/>
          <c:h val="8.167479065116860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 ALOJADOS EN SANTA CRUZ POR CATEGORÍA 2013</a:t>
            </a:r>
            <a:endParaRPr lang="es-ES" sz="1600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732"/>
          <c:h val="0.62500000000000433"/>
        </c:manualLayout>
      </c:layout>
      <c:pie3DChart>
        <c:varyColors val="1"/>
        <c:ser>
          <c:idx val="0"/>
          <c:order val="0"/>
          <c:tx>
            <c:strRef>
              <c:f>'tablas turistas por categorías '!$B$23</c:f>
              <c:strCache>
                <c:ptCount val="1"/>
                <c:pt idx="0">
                  <c:v>2013</c:v>
                </c:pt>
              </c:strCache>
            </c:strRef>
          </c:tx>
          <c:dPt>
            <c:idx val="0"/>
            <c:bubble3D val="0"/>
            <c:explosion val="6"/>
          </c:dPt>
          <c:dPt>
            <c:idx val="1"/>
            <c:bubble3D val="0"/>
            <c:explosion val="8"/>
          </c:dPt>
          <c:dPt>
            <c:idx val="2"/>
            <c:bubble3D val="0"/>
            <c:explosion val="19"/>
          </c:dPt>
          <c:dPt>
            <c:idx val="3"/>
            <c:bubble3D val="0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77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1111704257306819E-2"/>
                  <c:y val="-8.7967519685039548E-4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5404711063659415E-2"/>
                  <c:y val="-2.499827755905534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'!$C$23,'tablas turistas por categorías '!$E$23,'tablas turistas por categorías '!$G$23,'tablas turistas por categorías '!$I$23)</c:f>
              <c:numCache>
                <c:formatCode>#,##0</c:formatCode>
                <c:ptCount val="4"/>
                <c:pt idx="0">
                  <c:v>13883</c:v>
                </c:pt>
                <c:pt idx="1">
                  <c:v>32041</c:v>
                </c:pt>
                <c:pt idx="2">
                  <c:v>65904</c:v>
                </c:pt>
                <c:pt idx="3">
                  <c:v>69229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 ALOJADOS EN SANTA CRUZ POR CATEGORÍA </a:t>
            </a:r>
          </a:p>
        </c:rich>
      </c:tx>
      <c:layout>
        <c:manualLayout>
          <c:xMode val="edge"/>
          <c:yMode val="edge"/>
          <c:x val="0.12855398371813692"/>
          <c:y val="0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732"/>
          <c:h val="0.62500000000000433"/>
        </c:manualLayout>
      </c:layout>
      <c:pie3DChart>
        <c:varyColors val="1"/>
        <c:ser>
          <c:idx val="0"/>
          <c:order val="0"/>
          <c:tx>
            <c:strRef>
              <c:f>'tablas turistas por categorías '!$B$10</c:f>
              <c:strCache>
                <c:ptCount val="1"/>
                <c:pt idx="0">
                  <c:v>I trimestre 2014 </c:v>
                </c:pt>
              </c:strCache>
            </c:strRef>
          </c:tx>
          <c:dPt>
            <c:idx val="0"/>
            <c:bubble3D val="0"/>
            <c:explosion val="6"/>
          </c:dPt>
          <c:dPt>
            <c:idx val="1"/>
            <c:bubble3D val="0"/>
            <c:explosion val="8"/>
          </c:dPt>
          <c:dPt>
            <c:idx val="2"/>
            <c:bubble3D val="0"/>
            <c:explosion val="19"/>
          </c:dPt>
          <c:dPt>
            <c:idx val="3"/>
            <c:bubble3D val="0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77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9.6006772988122241E-2"/>
                  <c:y val="-4.4595818965252297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5404711063659415E-2"/>
                  <c:y val="-2.499827755905534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turistas por categorías '!$C$6,'tablas turistas por categorías '!$E$6,'tablas turistas por categorías '!$G$6,'tablas turistas por categorías '!$I$6)</c:f>
              <c:strCache>
                <c:ptCount val="4"/>
                <c:pt idx="0">
                  <c:v> 1 * </c:v>
                </c:pt>
                <c:pt idx="1">
                  <c:v> 2 *</c:v>
                </c:pt>
                <c:pt idx="2">
                  <c:v> 3 *</c:v>
                </c:pt>
                <c:pt idx="3">
                  <c:v>4* y  5 *</c:v>
                </c:pt>
              </c:strCache>
            </c:strRef>
          </c:cat>
          <c:val>
            <c:numRef>
              <c:f>('tablas turistas por categorías '!$C$10,'tablas turistas por categorías '!$E$10,'tablas turistas por categorías '!$G$10,'tablas turistas por categorías '!$I$10)</c:f>
              <c:numCache>
                <c:formatCode>#,##0</c:formatCode>
                <c:ptCount val="4"/>
                <c:pt idx="0">
                  <c:v>4673</c:v>
                </c:pt>
                <c:pt idx="1">
                  <c:v>9889</c:v>
                </c:pt>
                <c:pt idx="2">
                  <c:v>25618</c:v>
                </c:pt>
                <c:pt idx="3">
                  <c:v>18489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ln>
      <a:noFill/>
    </a:ln>
  </c:spPr>
  <c:printSettings>
    <c:headerFooter/>
    <c:pageMargins b="0.75000000000000433" l="0.70000000000000062" r="0.70000000000000062" t="0.75000000000000433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14</xdr:row>
      <xdr:rowOff>123825</xdr:rowOff>
    </xdr:from>
    <xdr:to>
      <xdr:col>7</xdr:col>
      <xdr:colOff>457200</xdr:colOff>
      <xdr:row>16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66675</xdr:colOff>
      <xdr:row>4</xdr:row>
      <xdr:rowOff>57150</xdr:rowOff>
    </xdr:from>
    <xdr:to>
      <xdr:col>11</xdr:col>
      <xdr:colOff>428625</xdr:colOff>
      <xdr:row>6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24800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75</xdr:row>
      <xdr:rowOff>38100</xdr:rowOff>
    </xdr:from>
    <xdr:to>
      <xdr:col>18</xdr:col>
      <xdr:colOff>590550</xdr:colOff>
      <xdr:row>75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41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19050</xdr:rowOff>
    </xdr:from>
    <xdr:to>
      <xdr:col>10</xdr:col>
      <xdr:colOff>504825</xdr:colOff>
      <xdr:row>42</xdr:row>
      <xdr:rowOff>0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0.00173</cdr:x>
      <cdr:y>0.95411</cdr:y>
    </cdr:from>
    <cdr:to>
      <cdr:x>0.75838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371610"/>
          <a:ext cx="4158492" cy="1621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0.75665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2"/>
          <a:ext cx="415851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79375</xdr:colOff>
      <xdr:row>3</xdr:row>
      <xdr:rowOff>0</xdr:rowOff>
    </xdr:from>
    <xdr:to>
      <xdr:col>8</xdr:col>
      <xdr:colOff>444500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</xdr:colOff>
      <xdr:row>32</xdr:row>
      <xdr:rowOff>47625</xdr:rowOff>
    </xdr:from>
    <xdr:to>
      <xdr:col>8</xdr:col>
      <xdr:colOff>377825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171450</xdr:colOff>
      <xdr:row>14</xdr:row>
      <xdr:rowOff>0</xdr:rowOff>
    </xdr:from>
    <xdr:to>
      <xdr:col>12</xdr:col>
      <xdr:colOff>533400</xdr:colOff>
      <xdr:row>14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203199</xdr:colOff>
      <xdr:row>11</xdr:row>
      <xdr:rowOff>73025</xdr:rowOff>
    </xdr:from>
    <xdr:to>
      <xdr:col>13</xdr:col>
      <xdr:colOff>628649</xdr:colOff>
      <xdr:row>13</xdr:row>
      <xdr:rowOff>44450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290174" y="2587625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9525</xdr:rowOff>
    </xdr:from>
    <xdr:to>
      <xdr:col>10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0.72927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38210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0.10169</cdr:x>
      <cdr:y>0.93988</cdr:y>
    </cdr:from>
    <cdr:to>
      <cdr:x>0.7725</cdr:x>
      <cdr:y>0.97978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9600" y="3819659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107950</xdr:colOff>
      <xdr:row>1</xdr:row>
      <xdr:rowOff>6350</xdr:rowOff>
    </xdr:from>
    <xdr:to>
      <xdr:col>9</xdr:col>
      <xdr:colOff>6350</xdr:colOff>
      <xdr:row>20</xdr:row>
      <xdr:rowOff>92075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">
      <cdr:nvSpPr>
        <cdr:cNvPr id="3" name="2 CuadroTexto"/>
        <cdr:cNvSpPr txBox="1">
          <a:spLocks xmlns:a="http://schemas.openxmlformats.org/drawingml/2006/main" noChangeAspect="1"/>
        </cdr:cNvSpPr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trimestre 2014 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0.10169</cdr:x>
      <cdr:y>0.93988</cdr:y>
    </cdr:from>
    <cdr:to>
      <cdr:x>0.7725</cdr:x>
      <cdr:y>0.97978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9600" y="3819659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</xdr:colOff>
      <xdr:row>3</xdr:row>
      <xdr:rowOff>180975</xdr:rowOff>
    </xdr:from>
    <xdr:to>
      <xdr:col>8</xdr:col>
      <xdr:colOff>390525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1032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</xdr:colOff>
      <xdr:row>21</xdr:row>
      <xdr:rowOff>180975</xdr:rowOff>
    </xdr:from>
    <xdr:to>
      <xdr:col>8</xdr:col>
      <xdr:colOff>428625</xdr:colOff>
      <xdr:row>23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248400" y="4286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14</xdr:col>
      <xdr:colOff>447675</xdr:colOff>
      <xdr:row>21</xdr:row>
      <xdr:rowOff>144374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514350</xdr:colOff>
      <xdr:row>40</xdr:row>
      <xdr:rowOff>68174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14</xdr:col>
      <xdr:colOff>609600</xdr:colOff>
      <xdr:row>58</xdr:row>
      <xdr:rowOff>1499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14</xdr:col>
      <xdr:colOff>590550</xdr:colOff>
      <xdr:row>76</xdr:row>
      <xdr:rowOff>1499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504825</xdr:colOff>
      <xdr:row>94</xdr:row>
      <xdr:rowOff>11024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523875</xdr:colOff>
      <xdr:row>111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485775</xdr:colOff>
      <xdr:row>129</xdr:row>
      <xdr:rowOff>182474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485775</xdr:colOff>
      <xdr:row>148</xdr:row>
      <xdr:rowOff>11024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14</xdr:col>
      <xdr:colOff>495300</xdr:colOff>
      <xdr:row>166</xdr:row>
      <xdr:rowOff>20549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14</xdr:col>
      <xdr:colOff>514350</xdr:colOff>
      <xdr:row>183</xdr:row>
      <xdr:rowOff>125324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558800</xdr:colOff>
      <xdr:row>201</xdr:row>
      <xdr:rowOff>144374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571500</xdr:colOff>
      <xdr:row>219</xdr:row>
      <xdr:rowOff>153899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152400</xdr:colOff>
      <xdr:row>222</xdr:row>
      <xdr:rowOff>38099</xdr:rowOff>
    </xdr:from>
    <xdr:to>
      <xdr:col>14</xdr:col>
      <xdr:colOff>504825</xdr:colOff>
      <xdr:row>237</xdr:row>
      <xdr:rowOff>153899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552450</xdr:colOff>
      <xdr:row>255</xdr:row>
      <xdr:rowOff>144374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495300</xdr:colOff>
      <xdr:row>273</xdr:row>
      <xdr:rowOff>153899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16</xdr:col>
      <xdr:colOff>57150</xdr:colOff>
      <xdr:row>19</xdr:row>
      <xdr:rowOff>19050</xdr:rowOff>
    </xdr:from>
    <xdr:to>
      <xdr:col>16</xdr:col>
      <xdr:colOff>419100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36</xdr:row>
      <xdr:rowOff>76200</xdr:rowOff>
    </xdr:from>
    <xdr:to>
      <xdr:col>16</xdr:col>
      <xdr:colOff>419100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54</xdr:row>
      <xdr:rowOff>123825</xdr:rowOff>
    </xdr:from>
    <xdr:to>
      <xdr:col>16</xdr:col>
      <xdr:colOff>419100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74</xdr:row>
      <xdr:rowOff>171450</xdr:rowOff>
    </xdr:from>
    <xdr:to>
      <xdr:col>16</xdr:col>
      <xdr:colOff>419100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92</xdr:row>
      <xdr:rowOff>19050</xdr:rowOff>
    </xdr:from>
    <xdr:to>
      <xdr:col>16</xdr:col>
      <xdr:colOff>419100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112</xdr:row>
      <xdr:rowOff>66675</xdr:rowOff>
    </xdr:from>
    <xdr:to>
      <xdr:col>16</xdr:col>
      <xdr:colOff>419100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130</xdr:row>
      <xdr:rowOff>76200</xdr:rowOff>
    </xdr:from>
    <xdr:to>
      <xdr:col>16</xdr:col>
      <xdr:colOff>419100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150</xdr:row>
      <xdr:rowOff>57150</xdr:rowOff>
    </xdr:from>
    <xdr:to>
      <xdr:col>16</xdr:col>
      <xdr:colOff>419100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168</xdr:row>
      <xdr:rowOff>276225</xdr:rowOff>
    </xdr:from>
    <xdr:to>
      <xdr:col>16</xdr:col>
      <xdr:colOff>419100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187</xdr:row>
      <xdr:rowOff>28575</xdr:rowOff>
    </xdr:from>
    <xdr:to>
      <xdr:col>16</xdr:col>
      <xdr:colOff>419100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204</xdr:row>
      <xdr:rowOff>352425</xdr:rowOff>
    </xdr:from>
    <xdr:to>
      <xdr:col>16</xdr:col>
      <xdr:colOff>419100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225</xdr:row>
      <xdr:rowOff>104775</xdr:rowOff>
    </xdr:from>
    <xdr:to>
      <xdr:col>16</xdr:col>
      <xdr:colOff>419100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245</xdr:row>
      <xdr:rowOff>133350</xdr:rowOff>
    </xdr:from>
    <xdr:to>
      <xdr:col>16</xdr:col>
      <xdr:colOff>419100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264</xdr:row>
      <xdr:rowOff>180975</xdr:rowOff>
    </xdr:from>
    <xdr:to>
      <xdr:col>16</xdr:col>
      <xdr:colOff>419100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16</xdr:col>
      <xdr:colOff>57150</xdr:colOff>
      <xdr:row>285</xdr:row>
      <xdr:rowOff>66675</xdr:rowOff>
    </xdr:from>
    <xdr:to>
      <xdr:col>16</xdr:col>
      <xdr:colOff>419100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 i="0" u="none" strike="noStrike">
              <a:solidFill>
                <a:srgbClr val="000000"/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400050</xdr:colOff>
      <xdr:row>4</xdr:row>
      <xdr:rowOff>66675</xdr:rowOff>
    </xdr:from>
    <xdr:to>
      <xdr:col>9</xdr:col>
      <xdr:colOff>0</xdr:colOff>
      <xdr:row>5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096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0.01423</cdr:x>
      <cdr:y>0</cdr:y>
    </cdr:from>
    <cdr:to>
      <cdr:x>0.99288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76200" y="0"/>
          <a:ext cx="5238750" cy="575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0.01423</cdr:x>
      <cdr:y>0</cdr:y>
    </cdr:from>
    <cdr:to>
      <cdr:x>0.99288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76200" y="0"/>
          <a:ext cx="5238750" cy="5773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0.03381</cdr:x>
      <cdr:y>0.94995</cdr:y>
    </cdr:from>
    <cdr:to>
      <cdr:x>0.77846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975" y="3077838"/>
          <a:ext cx="3986149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266700</xdr:colOff>
      <xdr:row>3</xdr:row>
      <xdr:rowOff>19050</xdr:rowOff>
    </xdr:from>
    <xdr:to>
      <xdr:col>9</xdr:col>
      <xdr:colOff>638175</xdr:colOff>
      <xdr:row>22</xdr:row>
      <xdr:rowOff>152400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381000</xdr:colOff>
      <xdr:row>4</xdr:row>
      <xdr:rowOff>285750</xdr:rowOff>
    </xdr:from>
    <xdr:to>
      <xdr:col>4</xdr:col>
      <xdr:colOff>742950</xdr:colOff>
      <xdr:row>4</xdr:row>
      <xdr:rowOff>647700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752975" y="104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9525</xdr:rowOff>
    </xdr:from>
    <xdr:to>
      <xdr:col>10</xdr:col>
      <xdr:colOff>361950</xdr:colOff>
      <xdr:row>26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0.05785</cdr:x>
      <cdr:y>0.97774</cdr:y>
    </cdr:from>
    <cdr:to>
      <cdr:x>0.63934</cdr:x>
      <cdr:y>0.99737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0050" y="8307155"/>
          <a:ext cx="4021091" cy="1667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9525</xdr:rowOff>
    </xdr:from>
    <xdr:to>
      <xdr:col>10</xdr:col>
      <xdr:colOff>361950</xdr:colOff>
      <xdr:row>26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0.03408</cdr:x>
      <cdr:y>0</cdr:y>
    </cdr:from>
    <cdr:to>
      <cdr:x>0.99196</cdr:x>
      <cdr:y>0.07735</cdr:y>
    </cdr:to>
    <cdr:sp macro="" textlink="'Nacionalidades '!$B$5">
      <cdr:nvSpPr>
        <cdr:cNvPr id="4" name="2 CuadroTexto"/>
        <cdr:cNvSpPr txBox="1"/>
      </cdr:nvSpPr>
      <cdr:spPr>
        <a:xfrm xmlns:a="http://schemas.openxmlformats.org/drawingml/2006/main">
          <a:off x="234570" y="0"/>
          <a:ext cx="6593471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0.05785</cdr:x>
      <cdr:y>0.97774</cdr:y>
    </cdr:from>
    <cdr:to>
      <cdr:x>0.63934</cdr:x>
      <cdr:y>0.99737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0050" y="8307155"/>
          <a:ext cx="4021091" cy="1667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0.94416</cdr:y>
    </cdr:from>
    <cdr:to>
      <cdr:x>0.88815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43300"/>
          <a:ext cx="506730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Cabildo Insular de Tenerife. ELABORACIÓN: Turismo de Tenerife.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74</xdr:row>
      <xdr:rowOff>57150</xdr:rowOff>
    </xdr:from>
    <xdr:to>
      <xdr:col>0</xdr:col>
      <xdr:colOff>590550</xdr:colOff>
      <xdr:row>100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28600" y="5343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8</xdr:row>
      <xdr:rowOff>0</xdr:rowOff>
    </xdr:from>
    <xdr:to>
      <xdr:col>19</xdr:col>
      <xdr:colOff>177800</xdr:colOff>
      <xdr:row>8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752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381000</xdr:colOff>
      <xdr:row>4</xdr:row>
      <xdr:rowOff>76200</xdr:rowOff>
    </xdr:from>
    <xdr:to>
      <xdr:col>10</xdr:col>
      <xdr:colOff>742950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4</xdr:row>
      <xdr:rowOff>85725</xdr:rowOff>
    </xdr:from>
    <xdr:to>
      <xdr:col>6</xdr:col>
      <xdr:colOff>657225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0768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685800</xdr:colOff>
      <xdr:row>3</xdr:row>
      <xdr:rowOff>142875</xdr:rowOff>
    </xdr:from>
    <xdr:to>
      <xdr:col>13</xdr:col>
      <xdr:colOff>285750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590550</xdr:colOff>
      <xdr:row>4</xdr:row>
      <xdr:rowOff>9525</xdr:rowOff>
    </xdr:from>
    <xdr:to>
      <xdr:col>8</xdr:col>
      <xdr:colOff>190500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393700</xdr:colOff>
      <xdr:row>4</xdr:row>
      <xdr:rowOff>387350</xdr:rowOff>
    </xdr:from>
    <xdr:to>
      <xdr:col>7</xdr:col>
      <xdr:colOff>755650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18300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723900</xdr:colOff>
      <xdr:row>17</xdr:row>
      <xdr:rowOff>95250</xdr:rowOff>
    </xdr:from>
    <xdr:to>
      <xdr:col>5</xdr:col>
      <xdr:colOff>190500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533400</xdr:colOff>
      <xdr:row>17</xdr:row>
      <xdr:rowOff>76200</xdr:rowOff>
    </xdr:from>
    <xdr:to>
      <xdr:col>6</xdr:col>
      <xdr:colOff>133350</xdr:colOff>
      <xdr:row>19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005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238125</xdr:colOff>
      <xdr:row>5</xdr:row>
      <xdr:rowOff>57150</xdr:rowOff>
    </xdr:from>
    <xdr:to>
      <xdr:col>6</xdr:col>
      <xdr:colOff>600075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371475</xdr:colOff>
      <xdr:row>5</xdr:row>
      <xdr:rowOff>47625</xdr:rowOff>
    </xdr:from>
    <xdr:to>
      <xdr:col>10</xdr:col>
      <xdr:colOff>733425</xdr:colOff>
      <xdr:row>6</xdr:row>
      <xdr:rowOff>219075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8600" y="103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5</xdr:row>
      <xdr:rowOff>38100</xdr:rowOff>
    </xdr:from>
    <xdr:to>
      <xdr:col>7</xdr:col>
      <xdr:colOff>219075</xdr:colOff>
      <xdr:row>6</xdr:row>
      <xdr:rowOff>209550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00675" y="1257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95250</xdr:colOff>
      <xdr:row>5</xdr:row>
      <xdr:rowOff>85725</xdr:rowOff>
    </xdr:from>
    <xdr:to>
      <xdr:col>12</xdr:col>
      <xdr:colOff>457200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296400" y="107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180975</xdr:colOff>
      <xdr:row>4</xdr:row>
      <xdr:rowOff>171450</xdr:rowOff>
    </xdr:from>
    <xdr:to>
      <xdr:col>7</xdr:col>
      <xdr:colOff>542925</xdr:colOff>
      <xdr:row>5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067425" y="93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279400</xdr:colOff>
      <xdr:row>5</xdr:row>
      <xdr:rowOff>352425</xdr:rowOff>
    </xdr:from>
    <xdr:to>
      <xdr:col>9</xdr:col>
      <xdr:colOff>641350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142875</xdr:colOff>
      <xdr:row>10</xdr:row>
      <xdr:rowOff>152400</xdr:rowOff>
    </xdr:from>
    <xdr:to>
      <xdr:col>8</xdr:col>
      <xdr:colOff>342900</xdr:colOff>
      <xdr:row>38</xdr:row>
      <xdr:rowOff>63500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14</xdr:row>
      <xdr:rowOff>247650</xdr:rowOff>
    </xdr:from>
    <xdr:to>
      <xdr:col>6</xdr:col>
      <xdr:colOff>685800</xdr:colOff>
      <xdr:row>16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20</xdr:row>
      <xdr:rowOff>228600</xdr:rowOff>
    </xdr:from>
    <xdr:to>
      <xdr:col>5</xdr:col>
      <xdr:colOff>657225</xdr:colOff>
      <xdr:row>22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114800" y="4343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66675</xdr:colOff>
      <xdr:row>4</xdr:row>
      <xdr:rowOff>9525</xdr:rowOff>
    </xdr:from>
    <xdr:to>
      <xdr:col>5</xdr:col>
      <xdr:colOff>428625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641350</xdr:colOff>
      <xdr:row>4</xdr:row>
      <xdr:rowOff>63500</xdr:rowOff>
    </xdr:from>
    <xdr:to>
      <xdr:col>9</xdr:col>
      <xdr:colOff>498475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409575</xdr:colOff>
      <xdr:row>5</xdr:row>
      <xdr:rowOff>123825</xdr:rowOff>
    </xdr:from>
    <xdr:to>
      <xdr:col>11</xdr:col>
      <xdr:colOff>9525</xdr:colOff>
      <xdr:row>6</xdr:row>
      <xdr:rowOff>295275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72425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342900</xdr:colOff>
      <xdr:row>5</xdr:row>
      <xdr:rowOff>9525</xdr:rowOff>
    </xdr:from>
    <xdr:to>
      <xdr:col>12</xdr:col>
      <xdr:colOff>704850</xdr:colOff>
      <xdr:row>5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34525" y="1000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17</xdr:row>
      <xdr:rowOff>47625</xdr:rowOff>
    </xdr:from>
    <xdr:to>
      <xdr:col>11</xdr:col>
      <xdr:colOff>38100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419100</xdr:colOff>
      <xdr:row>4</xdr:row>
      <xdr:rowOff>361950</xdr:rowOff>
    </xdr:from>
    <xdr:to>
      <xdr:col>8</xdr:col>
      <xdr:colOff>19050</xdr:colOff>
      <xdr:row>6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72175" y="112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200025</xdr:rowOff>
    </xdr:from>
    <xdr:to>
      <xdr:col>9</xdr:col>
      <xdr:colOff>295275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977900</xdr:colOff>
      <xdr:row>10</xdr:row>
      <xdr:rowOff>107950</xdr:rowOff>
    </xdr:from>
    <xdr:to>
      <xdr:col>8</xdr:col>
      <xdr:colOff>130175</xdr:colOff>
      <xdr:row>38</xdr:row>
      <xdr:rowOff>22225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152400</xdr:colOff>
      <xdr:row>15</xdr:row>
      <xdr:rowOff>180975</xdr:rowOff>
    </xdr:from>
    <xdr:to>
      <xdr:col>5</xdr:col>
      <xdr:colOff>514350</xdr:colOff>
      <xdr:row>16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95900" y="3800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400050</xdr:colOff>
      <xdr:row>17</xdr:row>
      <xdr:rowOff>152400</xdr:rowOff>
    </xdr:from>
    <xdr:to>
      <xdr:col>6</xdr:col>
      <xdr:colOff>47625</xdr:colOff>
      <xdr:row>18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6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352" t="s">
        <v>0</v>
      </c>
      <c r="E5" s="352"/>
      <c r="F5" s="352"/>
      <c r="G5" s="3"/>
    </row>
    <row r="6" spans="3:7" ht="20.100000000000001" customHeight="1" x14ac:dyDescent="0.25">
      <c r="C6" s="3"/>
      <c r="D6" s="352" t="str">
        <f>actualizaciones!A2</f>
        <v xml:space="preserve">I trimestre 2014 </v>
      </c>
      <c r="E6" s="352"/>
      <c r="F6" s="352"/>
      <c r="G6" s="3"/>
    </row>
    <row r="7" spans="3:7" ht="20.100000000000001" customHeight="1" x14ac:dyDescent="0.25">
      <c r="C7" s="3"/>
      <c r="D7" s="4"/>
      <c r="E7" s="4"/>
      <c r="F7" s="4"/>
      <c r="G7" s="3"/>
    </row>
    <row r="8" spans="3:7" ht="20.100000000000001" customHeight="1" x14ac:dyDescent="0.25">
      <c r="C8" s="3"/>
      <c r="D8" s="5"/>
      <c r="E8" s="5"/>
      <c r="F8" s="5"/>
      <c r="G8" s="3"/>
    </row>
    <row r="9" spans="3:7" ht="15" customHeight="1" x14ac:dyDescent="0.25">
      <c r="C9" s="3"/>
      <c r="D9" s="6"/>
      <c r="E9" s="7"/>
      <c r="F9" s="6"/>
      <c r="G9" s="3"/>
    </row>
    <row r="10" spans="3:7" ht="18.75" customHeight="1" x14ac:dyDescent="0.25">
      <c r="C10" s="3"/>
      <c r="D10" s="6"/>
      <c r="E10" s="8" t="s">
        <v>1</v>
      </c>
      <c r="F10" s="6"/>
      <c r="G10" s="3"/>
    </row>
    <row r="11" spans="3:7" ht="18" customHeight="1" x14ac:dyDescent="0.25">
      <c r="C11" s="3"/>
      <c r="D11" s="6"/>
      <c r="E11" s="9" t="s">
        <v>2</v>
      </c>
      <c r="F11" s="6"/>
      <c r="G11" s="3"/>
    </row>
    <row r="12" spans="3:7" ht="16.5" customHeight="1" outlineLevel="1" x14ac:dyDescent="0.25">
      <c r="C12" s="3"/>
      <c r="D12" s="6"/>
      <c r="E12" s="9" t="s">
        <v>3</v>
      </c>
      <c r="F12" s="6"/>
      <c r="G12" s="3"/>
    </row>
    <row r="13" spans="3:7" s="11" customFormat="1" ht="16.5" customHeight="1" outlineLevel="2" x14ac:dyDescent="0.25">
      <c r="C13" s="3"/>
      <c r="D13" s="6"/>
      <c r="E13" s="10" t="s">
        <v>4</v>
      </c>
      <c r="F13" s="6"/>
      <c r="G13" s="3"/>
    </row>
    <row r="14" spans="3:7" s="11" customFormat="1" ht="16.5" customHeight="1" outlineLevel="2" x14ac:dyDescent="0.25">
      <c r="C14" s="3"/>
      <c r="D14" s="6"/>
      <c r="E14" s="10" t="s">
        <v>5</v>
      </c>
      <c r="F14" s="6"/>
      <c r="G14" s="3"/>
    </row>
    <row r="15" spans="3:7" s="11" customFormat="1" ht="16.5" customHeight="1" outlineLevel="2" x14ac:dyDescent="0.25">
      <c r="C15" s="3"/>
      <c r="D15" s="6"/>
      <c r="E15" s="10" t="s">
        <v>6</v>
      </c>
      <c r="F15" s="6"/>
      <c r="G15" s="3"/>
    </row>
    <row r="16" spans="3:7" s="11" customFormat="1" ht="16.5" customHeight="1" outlineLevel="2" x14ac:dyDescent="0.25">
      <c r="C16" s="3"/>
      <c r="D16" s="6"/>
      <c r="E16" s="10" t="s">
        <v>7</v>
      </c>
      <c r="F16" s="6"/>
      <c r="G16" s="3"/>
    </row>
    <row r="17" spans="3:7" s="14" customFormat="1" ht="16.5" customHeight="1" outlineLevel="1" x14ac:dyDescent="0.25">
      <c r="C17" s="12"/>
      <c r="D17" s="13"/>
      <c r="E17" s="9" t="s">
        <v>8</v>
      </c>
      <c r="F17" s="13"/>
      <c r="G17" s="12"/>
    </row>
    <row r="18" spans="3:7" ht="16.5" customHeight="1" outlineLevel="2" x14ac:dyDescent="0.25">
      <c r="C18" s="3"/>
      <c r="D18" s="6"/>
      <c r="E18" s="10" t="s">
        <v>4</v>
      </c>
      <c r="F18" s="6"/>
      <c r="G18" s="3"/>
    </row>
    <row r="19" spans="3:7" ht="16.5" customHeight="1" outlineLevel="2" x14ac:dyDescent="0.25">
      <c r="C19" s="3"/>
      <c r="D19" s="6"/>
      <c r="E19" s="10" t="s">
        <v>5</v>
      </c>
      <c r="F19" s="6"/>
      <c r="G19" s="3"/>
    </row>
    <row r="20" spans="3:7" ht="16.5" customHeight="1" outlineLevel="2" x14ac:dyDescent="0.25">
      <c r="C20" s="3"/>
      <c r="D20" s="6"/>
      <c r="E20" s="10" t="s">
        <v>9</v>
      </c>
      <c r="F20" s="6"/>
      <c r="G20" s="3"/>
    </row>
    <row r="21" spans="3:7" ht="16.5" customHeight="1" outlineLevel="2" x14ac:dyDescent="0.25">
      <c r="C21" s="3"/>
      <c r="D21" s="6"/>
      <c r="E21" s="10" t="s">
        <v>10</v>
      </c>
      <c r="F21" s="6"/>
      <c r="G21" s="3"/>
    </row>
    <row r="22" spans="3:7" ht="16.5" customHeight="1" outlineLevel="2" x14ac:dyDescent="0.25">
      <c r="C22" s="3"/>
      <c r="D22" s="6"/>
      <c r="E22" s="10" t="s">
        <v>11</v>
      </c>
      <c r="F22" s="6"/>
      <c r="G22" s="3"/>
    </row>
    <row r="23" spans="3:7" s="14" customFormat="1" ht="16.5" customHeight="1" outlineLevel="1" x14ac:dyDescent="0.25">
      <c r="C23" s="12"/>
      <c r="D23" s="13"/>
      <c r="E23" s="9" t="s">
        <v>12</v>
      </c>
      <c r="F23" s="13"/>
      <c r="G23" s="12"/>
    </row>
    <row r="24" spans="3:7" ht="16.5" customHeight="1" outlineLevel="2" x14ac:dyDescent="0.25">
      <c r="C24" s="3"/>
      <c r="D24" s="6"/>
      <c r="E24" s="10" t="s">
        <v>4</v>
      </c>
      <c r="F24" s="6"/>
      <c r="G24" s="3"/>
    </row>
    <row r="25" spans="3:7" ht="16.5" customHeight="1" outlineLevel="2" x14ac:dyDescent="0.25">
      <c r="C25" s="3"/>
      <c r="D25" s="6"/>
      <c r="E25" s="10" t="s">
        <v>5</v>
      </c>
      <c r="F25" s="6"/>
      <c r="G25" s="3"/>
    </row>
    <row r="26" spans="3:7" ht="16.5" customHeight="1" outlineLevel="2" x14ac:dyDescent="0.25">
      <c r="C26" s="3"/>
      <c r="D26" s="6"/>
      <c r="E26" s="10" t="s">
        <v>7</v>
      </c>
      <c r="F26" s="6"/>
      <c r="G26" s="3"/>
    </row>
    <row r="27" spans="3:7" ht="16.5" customHeight="1" outlineLevel="2" x14ac:dyDescent="0.25">
      <c r="C27" s="1"/>
      <c r="D27" s="6"/>
      <c r="E27" s="10" t="s">
        <v>13</v>
      </c>
      <c r="F27" s="6"/>
      <c r="G27" s="1"/>
    </row>
    <row r="28" spans="3:7" s="14" customFormat="1" ht="16.5" customHeight="1" outlineLevel="1" x14ac:dyDescent="0.25">
      <c r="C28" s="12"/>
      <c r="D28" s="13"/>
      <c r="E28" s="9" t="s">
        <v>14</v>
      </c>
      <c r="F28" s="13"/>
      <c r="G28" s="12"/>
    </row>
    <row r="29" spans="3:7" ht="16.5" customHeight="1" outlineLevel="2" x14ac:dyDescent="0.25">
      <c r="C29" s="3"/>
      <c r="D29" s="6"/>
      <c r="E29" s="10" t="s">
        <v>15</v>
      </c>
      <c r="F29" s="6"/>
      <c r="G29" s="3"/>
    </row>
    <row r="30" spans="3:7" ht="16.5" customHeight="1" outlineLevel="2" x14ac:dyDescent="0.25">
      <c r="C30" s="3"/>
      <c r="D30" s="6"/>
      <c r="E30" s="10" t="s">
        <v>5</v>
      </c>
      <c r="F30" s="6"/>
      <c r="G30" s="3"/>
    </row>
    <row r="31" spans="3:7" ht="16.5" customHeight="1" outlineLevel="2" x14ac:dyDescent="0.25">
      <c r="C31" s="3"/>
      <c r="D31" s="6"/>
      <c r="E31" s="10" t="s">
        <v>16</v>
      </c>
      <c r="F31" s="6"/>
      <c r="G31" s="3"/>
    </row>
    <row r="32" spans="3:7" ht="16.5" customHeight="1" outlineLevel="2" x14ac:dyDescent="0.25">
      <c r="C32" s="3"/>
      <c r="D32" s="6"/>
      <c r="E32" s="10" t="s">
        <v>17</v>
      </c>
      <c r="F32" s="6"/>
      <c r="G32" s="3"/>
    </row>
    <row r="33" spans="3:7" ht="16.5" customHeight="1" outlineLevel="2" x14ac:dyDescent="0.25">
      <c r="C33" s="3"/>
      <c r="D33" s="6"/>
      <c r="E33" s="10" t="s">
        <v>18</v>
      </c>
      <c r="F33" s="6"/>
      <c r="G33" s="3"/>
    </row>
    <row r="34" spans="3:7" ht="16.5" customHeight="1" outlineLevel="2" x14ac:dyDescent="0.25">
      <c r="C34" s="3"/>
      <c r="D34" s="6"/>
      <c r="E34" s="10" t="s">
        <v>19</v>
      </c>
      <c r="F34" s="6"/>
      <c r="G34" s="3"/>
    </row>
    <row r="35" spans="3:7" ht="18" customHeight="1" outlineLevel="2" x14ac:dyDescent="0.25">
      <c r="C35" s="3"/>
      <c r="D35" s="6"/>
      <c r="E35" s="10" t="s">
        <v>20</v>
      </c>
      <c r="F35" s="6"/>
      <c r="G35" s="3"/>
    </row>
    <row r="36" spans="3:7" ht="16.5" customHeight="1" outlineLevel="2" x14ac:dyDescent="0.25">
      <c r="C36" s="3"/>
      <c r="D36" s="6"/>
      <c r="E36" s="10" t="s">
        <v>21</v>
      </c>
      <c r="F36" s="6"/>
      <c r="G36" s="3"/>
    </row>
    <row r="37" spans="3:7" ht="16.5" customHeight="1" outlineLevel="2" x14ac:dyDescent="0.25">
      <c r="C37" s="3"/>
      <c r="D37" s="6"/>
      <c r="E37" s="10" t="s">
        <v>22</v>
      </c>
      <c r="F37" s="6"/>
      <c r="G37" s="3"/>
    </row>
    <row r="38" spans="3:7" ht="16.5" customHeight="1" outlineLevel="2" x14ac:dyDescent="0.25">
      <c r="C38" s="3"/>
      <c r="D38" s="6"/>
      <c r="E38" s="10" t="s">
        <v>23</v>
      </c>
      <c r="F38" s="6"/>
      <c r="G38" s="3"/>
    </row>
    <row r="39" spans="3:7" s="14" customFormat="1" ht="16.5" customHeight="1" outlineLevel="1" x14ac:dyDescent="0.25">
      <c r="C39" s="12"/>
      <c r="D39" s="13"/>
      <c r="E39" s="9" t="s">
        <v>24</v>
      </c>
      <c r="F39" s="13"/>
      <c r="G39" s="12"/>
    </row>
    <row r="40" spans="3:7" ht="16.5" customHeight="1" outlineLevel="1" x14ac:dyDescent="0.25">
      <c r="C40" s="3"/>
      <c r="D40" s="15"/>
      <c r="E40" s="16" t="s">
        <v>25</v>
      </c>
      <c r="F40" s="6"/>
      <c r="G40" s="3"/>
    </row>
    <row r="41" spans="3:7" s="14" customFormat="1" ht="16.5" customHeight="1" x14ac:dyDescent="0.25">
      <c r="C41" s="12"/>
      <c r="D41" s="13"/>
      <c r="E41" s="8" t="s">
        <v>26</v>
      </c>
      <c r="F41" s="13"/>
      <c r="G41" s="12"/>
    </row>
    <row r="42" spans="3:7" ht="16.5" customHeight="1" outlineLevel="1" x14ac:dyDescent="0.25">
      <c r="C42" s="3"/>
      <c r="D42" s="15"/>
      <c r="E42" s="17" t="s">
        <v>27</v>
      </c>
      <c r="F42" s="6"/>
      <c r="G42" s="3"/>
    </row>
    <row r="43" spans="3:7" ht="16.5" customHeight="1" outlineLevel="1" x14ac:dyDescent="0.25">
      <c r="C43" s="3"/>
      <c r="D43" s="15"/>
      <c r="E43" s="17" t="s">
        <v>28</v>
      </c>
      <c r="F43" s="6"/>
      <c r="G43" s="3"/>
    </row>
    <row r="44" spans="3:7" ht="16.5" customHeight="1" outlineLevel="1" x14ac:dyDescent="0.25">
      <c r="C44" s="3"/>
      <c r="D44" s="15"/>
      <c r="E44" s="17" t="s">
        <v>29</v>
      </c>
      <c r="F44" s="6"/>
      <c r="G44" s="3"/>
    </row>
    <row r="45" spans="3:7" ht="16.5" customHeight="1" outlineLevel="1" x14ac:dyDescent="0.25">
      <c r="C45" s="3"/>
      <c r="D45" s="15"/>
      <c r="E45" s="17" t="s">
        <v>30</v>
      </c>
      <c r="F45" s="6"/>
      <c r="G45" s="3"/>
    </row>
    <row r="46" spans="3:7" ht="16.5" customHeight="1" outlineLevel="1" x14ac:dyDescent="0.25">
      <c r="C46" s="3"/>
      <c r="D46" s="15"/>
      <c r="E46" s="17" t="s">
        <v>31</v>
      </c>
      <c r="F46" s="6"/>
      <c r="G46" s="3"/>
    </row>
    <row r="47" spans="3:7" ht="16.5" customHeight="1" outlineLevel="1" x14ac:dyDescent="0.25">
      <c r="C47" s="3"/>
      <c r="D47" s="15"/>
      <c r="E47" s="17" t="s">
        <v>32</v>
      </c>
      <c r="F47" s="6"/>
      <c r="G47" s="3"/>
    </row>
    <row r="48" spans="3:7" ht="16.5" customHeight="1" outlineLevel="1" x14ac:dyDescent="0.25">
      <c r="C48" s="3"/>
      <c r="D48" s="15"/>
      <c r="E48" s="17" t="s">
        <v>12</v>
      </c>
      <c r="F48" s="6"/>
      <c r="G48" s="3"/>
    </row>
    <row r="49" spans="3:7" ht="16.5" customHeight="1" x14ac:dyDescent="0.25">
      <c r="C49" s="3"/>
      <c r="D49" s="15"/>
      <c r="E49" s="8" t="s">
        <v>33</v>
      </c>
      <c r="F49" s="6"/>
      <c r="G49" s="3"/>
    </row>
    <row r="50" spans="3:7" ht="16.5" customHeight="1" outlineLevel="1" x14ac:dyDescent="0.25">
      <c r="C50" s="3"/>
      <c r="D50" s="15"/>
      <c r="E50" s="17" t="s">
        <v>34</v>
      </c>
      <c r="F50" s="6"/>
      <c r="G50" s="3"/>
    </row>
    <row r="51" spans="3:7" ht="16.5" customHeight="1" outlineLevel="1" x14ac:dyDescent="0.25">
      <c r="C51" s="3"/>
      <c r="D51" s="15"/>
      <c r="E51" s="17" t="s">
        <v>35</v>
      </c>
      <c r="F51" s="6"/>
      <c r="G51" s="3"/>
    </row>
    <row r="52" spans="3:7" ht="16.5" customHeight="1" outlineLevel="1" x14ac:dyDescent="0.25">
      <c r="C52" s="3"/>
      <c r="D52" s="15"/>
      <c r="E52" s="17" t="s">
        <v>29</v>
      </c>
      <c r="F52" s="6"/>
      <c r="G52" s="3"/>
    </row>
    <row r="53" spans="3:7" ht="16.5" customHeight="1" outlineLevel="1" x14ac:dyDescent="0.25">
      <c r="C53" s="3"/>
      <c r="D53" s="15"/>
      <c r="E53" s="17" t="s">
        <v>30</v>
      </c>
      <c r="F53" s="6"/>
      <c r="G53" s="3"/>
    </row>
    <row r="54" spans="3:7" ht="16.5" customHeight="1" outlineLevel="1" x14ac:dyDescent="0.25">
      <c r="C54" s="3"/>
      <c r="D54" s="15"/>
      <c r="E54" s="17" t="s">
        <v>36</v>
      </c>
      <c r="F54" s="6"/>
      <c r="G54" s="3"/>
    </row>
    <row r="55" spans="3:7" ht="16.5" customHeight="1" outlineLevel="1" x14ac:dyDescent="0.25">
      <c r="C55" s="3"/>
      <c r="D55" s="15"/>
      <c r="E55" s="17" t="s">
        <v>32</v>
      </c>
      <c r="F55" s="6"/>
      <c r="G55" s="3"/>
    </row>
    <row r="56" spans="3:7" ht="16.5" customHeight="1" outlineLevel="1" x14ac:dyDescent="0.25">
      <c r="C56" s="3"/>
      <c r="D56" s="15"/>
      <c r="E56" s="17" t="s">
        <v>37</v>
      </c>
      <c r="F56" s="6"/>
      <c r="G56" s="3"/>
    </row>
    <row r="57" spans="3:7" ht="16.5" customHeight="1" outlineLevel="1" x14ac:dyDescent="0.25">
      <c r="C57" s="3"/>
      <c r="D57" s="15"/>
      <c r="E57" s="17" t="s">
        <v>38</v>
      </c>
      <c r="F57" s="6"/>
      <c r="G57" s="3"/>
    </row>
    <row r="58" spans="3:7" ht="16.5" customHeight="1" x14ac:dyDescent="0.25">
      <c r="C58" s="3"/>
      <c r="D58" s="15"/>
      <c r="E58" s="8" t="s">
        <v>39</v>
      </c>
      <c r="F58" s="6"/>
      <c r="G58" s="3"/>
    </row>
    <row r="59" spans="3:7" ht="16.5" customHeight="1" outlineLevel="1" x14ac:dyDescent="0.25">
      <c r="C59" s="3"/>
      <c r="D59" s="15"/>
      <c r="E59" s="17" t="s">
        <v>40</v>
      </c>
      <c r="F59" s="6"/>
      <c r="G59" s="3"/>
    </row>
    <row r="60" spans="3:7" ht="16.5" customHeight="1" outlineLevel="1" x14ac:dyDescent="0.25">
      <c r="C60" s="3"/>
      <c r="D60" s="15"/>
      <c r="E60" s="17" t="s">
        <v>35</v>
      </c>
      <c r="F60" s="6"/>
      <c r="G60" s="3"/>
    </row>
    <row r="61" spans="3:7" ht="16.5" customHeight="1" outlineLevel="1" x14ac:dyDescent="0.25">
      <c r="C61" s="3"/>
      <c r="D61" s="15"/>
      <c r="E61" s="17" t="s">
        <v>41</v>
      </c>
      <c r="F61" s="6"/>
      <c r="G61" s="3"/>
    </row>
    <row r="62" spans="3:7" ht="16.5" customHeight="1" outlineLevel="1" x14ac:dyDescent="0.25">
      <c r="C62" s="3"/>
      <c r="D62" s="15"/>
      <c r="E62" s="17" t="s">
        <v>30</v>
      </c>
      <c r="F62" s="6"/>
      <c r="G62" s="3"/>
    </row>
    <row r="63" spans="3:7" ht="16.5" customHeight="1" outlineLevel="1" x14ac:dyDescent="0.25">
      <c r="C63" s="3"/>
      <c r="D63" s="15"/>
      <c r="E63" s="17" t="s">
        <v>42</v>
      </c>
      <c r="F63" s="6"/>
      <c r="G63" s="3"/>
    </row>
    <row r="64" spans="3:7" ht="16.5" customHeight="1" outlineLevel="1" x14ac:dyDescent="0.25">
      <c r="C64" s="3"/>
      <c r="D64" s="15"/>
      <c r="E64" s="17" t="s">
        <v>32</v>
      </c>
      <c r="F64" s="6"/>
      <c r="G64" s="3"/>
    </row>
    <row r="65" spans="2:8" ht="16.5" customHeight="1" outlineLevel="1" x14ac:dyDescent="0.25">
      <c r="C65" s="3"/>
      <c r="D65" s="15"/>
      <c r="E65" s="17" t="s">
        <v>37</v>
      </c>
      <c r="F65" s="6"/>
      <c r="G65" s="3"/>
    </row>
    <row r="66" spans="2:8" ht="16.5" customHeight="1" outlineLevel="1" x14ac:dyDescent="0.25">
      <c r="C66" s="3"/>
      <c r="D66" s="15"/>
      <c r="E66" s="17" t="s">
        <v>38</v>
      </c>
      <c r="F66" s="6"/>
      <c r="G66" s="3"/>
    </row>
    <row r="67" spans="2:8" ht="16.5" customHeight="1" x14ac:dyDescent="0.25">
      <c r="C67" s="3"/>
      <c r="D67" s="15"/>
      <c r="E67" s="8"/>
      <c r="F67" s="15"/>
      <c r="G67" s="3"/>
    </row>
    <row r="68" spans="2:8" ht="16.5" customHeight="1" x14ac:dyDescent="0.25">
      <c r="C68" s="3"/>
      <c r="D68" s="15"/>
      <c r="E68" s="15"/>
      <c r="F68" s="15"/>
      <c r="G68" s="3"/>
    </row>
    <row r="69" spans="2:8" ht="16.5" customHeight="1" x14ac:dyDescent="0.25">
      <c r="C69" s="3"/>
      <c r="D69" s="3"/>
      <c r="E69" s="3"/>
      <c r="F69" s="3"/>
      <c r="G69" s="3"/>
    </row>
    <row r="70" spans="2:8" ht="15" customHeight="1" x14ac:dyDescent="0.25">
      <c r="C70" s="18"/>
      <c r="D70" s="18"/>
      <c r="E70" s="18"/>
      <c r="F70" s="18"/>
      <c r="G70" s="18"/>
    </row>
    <row r="71" spans="2:8" ht="15" customHeight="1" x14ac:dyDescent="0.25">
      <c r="C71" s="18"/>
      <c r="D71" s="18"/>
      <c r="E71" s="18"/>
      <c r="F71" s="18"/>
      <c r="G71" s="18"/>
    </row>
    <row r="72" spans="2:8" ht="15" customHeight="1" x14ac:dyDescent="0.25">
      <c r="C72" s="353" t="s">
        <v>43</v>
      </c>
      <c r="D72" s="353"/>
      <c r="E72" s="353"/>
      <c r="F72" s="353"/>
      <c r="G72" s="353"/>
      <c r="H72" s="19"/>
    </row>
    <row r="74" spans="2:8" x14ac:dyDescent="0.25">
      <c r="E74" s="19"/>
    </row>
    <row r="76" spans="2:8" ht="14.25" x14ac:dyDescent="0.25">
      <c r="B76" s="20"/>
    </row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SANTA CRUZ (I trimestre 2014)</oddHeader>
    <oddFooter>&amp;CTurismo de Tenerife&amp;R&amp;P</oddFooter>
  </headerFooter>
  <rowBreaks count="2" manualBreakCount="2">
    <brk id="38" min="2" max="6" man="1"/>
    <brk id="64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/>
    <row r="5" spans="41:41" ht="22.5" customHeight="1" x14ac:dyDescent="0.25"/>
    <row r="6" spans="41:41" ht="24.75" customHeight="1" x14ac:dyDescent="0.25"/>
    <row r="7" spans="41:41" x14ac:dyDescent="0.25">
      <c r="AO7" s="107"/>
    </row>
    <row r="9" spans="41:41" x14ac:dyDescent="0.25">
      <c r="AO9" s="107"/>
    </row>
    <row r="10" spans="41:41" ht="12.75" customHeight="1" x14ac:dyDescent="0.25"/>
    <row r="12" spans="41:41" ht="22.5" customHeight="1" x14ac:dyDescent="0.25"/>
    <row r="13" spans="41:41" ht="25.5" customHeight="1" x14ac:dyDescent="0.25"/>
    <row r="26" spans="2:12" ht="16.5" customHeight="1" x14ac:dyDescent="0.25"/>
    <row r="28" spans="2:12" ht="15" customHeight="1" x14ac:dyDescent="0.25"/>
    <row r="29" spans="2:12" ht="30" customHeight="1" x14ac:dyDescent="0.25">
      <c r="J29" s="74" t="s">
        <v>98</v>
      </c>
    </row>
    <row r="30" spans="2:12" ht="36.75" customHeight="1" x14ac:dyDescent="0.25"/>
    <row r="31" spans="2:12" x14ac:dyDescent="0.25"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</row>
    <row r="33" spans="2:4" x14ac:dyDescent="0.25">
      <c r="B33" s="368"/>
      <c r="C33" s="368"/>
      <c r="D33" s="108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K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10" width="9.7109375" style="109" customWidth="1"/>
    <col min="11" max="16384" width="11.42578125" style="109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69" t="s">
        <v>135</v>
      </c>
      <c r="C5" s="369"/>
      <c r="D5" s="369"/>
      <c r="E5" s="369"/>
      <c r="F5" s="369"/>
      <c r="G5" s="369"/>
      <c r="H5" s="369"/>
      <c r="I5" s="369"/>
      <c r="J5" s="369"/>
      <c r="K5" s="110"/>
    </row>
    <row r="6" spans="2:11" s="110" customFormat="1" ht="15" customHeight="1" x14ac:dyDescent="0.25">
      <c r="B6" s="370"/>
      <c r="C6" s="371" t="s">
        <v>69</v>
      </c>
      <c r="D6" s="371"/>
      <c r="E6" s="372" t="s">
        <v>136</v>
      </c>
      <c r="F6" s="372"/>
      <c r="G6" s="372"/>
      <c r="H6" s="372"/>
      <c r="I6" s="372"/>
      <c r="J6" s="372"/>
    </row>
    <row r="7" spans="2:11" s="110" customFormat="1" ht="30" customHeight="1" x14ac:dyDescent="0.25">
      <c r="B7" s="370"/>
      <c r="C7" s="111" t="s">
        <v>81</v>
      </c>
      <c r="D7" s="112" t="s">
        <v>137</v>
      </c>
      <c r="E7" s="111" t="s">
        <v>138</v>
      </c>
      <c r="F7" s="112" t="s">
        <v>139</v>
      </c>
      <c r="G7" s="111" t="s">
        <v>101</v>
      </c>
      <c r="H7" s="112" t="s">
        <v>140</v>
      </c>
      <c r="I7" s="111" t="s">
        <v>81</v>
      </c>
      <c r="J7" s="112" t="s">
        <v>137</v>
      </c>
    </row>
    <row r="8" spans="2:11" x14ac:dyDescent="0.25">
      <c r="B8" s="113" t="s">
        <v>93</v>
      </c>
      <c r="C8" s="114">
        <v>19769</v>
      </c>
      <c r="D8" s="115">
        <f t="shared" ref="D8:D10" si="0">C8/C21-1</f>
        <v>0.22174154872999186</v>
      </c>
      <c r="E8" s="114">
        <v>293107</v>
      </c>
      <c r="F8" s="115">
        <f t="shared" ref="F8:F10" si="1">E8/E21-1</f>
        <v>-1.5877865671040436E-2</v>
      </c>
      <c r="G8" s="114">
        <v>151954</v>
      </c>
      <c r="H8" s="115">
        <f t="shared" ref="H8:H10" si="2">G8/G21-1</f>
        <v>-9.7681765278734511E-2</v>
      </c>
      <c r="I8" s="114">
        <v>445061</v>
      </c>
      <c r="J8" s="115">
        <f t="shared" ref="J8:J10" si="3">I8/I21-1</f>
        <v>-4.542510295126978E-2</v>
      </c>
      <c r="K8" s="110"/>
    </row>
    <row r="9" spans="2:11" x14ac:dyDescent="0.25">
      <c r="B9" s="113" t="s">
        <v>94</v>
      </c>
      <c r="C9" s="114">
        <v>20236</v>
      </c>
      <c r="D9" s="115">
        <f t="shared" si="0"/>
        <v>0.18679256348601259</v>
      </c>
      <c r="E9" s="114">
        <v>270055</v>
      </c>
      <c r="F9" s="115">
        <f t="shared" si="1"/>
        <v>0.10022203662585816</v>
      </c>
      <c r="G9" s="114">
        <v>131002</v>
      </c>
      <c r="H9" s="115">
        <f t="shared" si="2"/>
        <v>-3.1258088131983497E-2</v>
      </c>
      <c r="I9" s="114">
        <v>401057</v>
      </c>
      <c r="J9" s="115">
        <f t="shared" si="3"/>
        <v>5.3516827605047723E-2</v>
      </c>
      <c r="K9" s="110"/>
    </row>
    <row r="10" spans="2:11" x14ac:dyDescent="0.25">
      <c r="B10" s="113" t="s">
        <v>95</v>
      </c>
      <c r="C10" s="114">
        <v>18664</v>
      </c>
      <c r="D10" s="115">
        <f t="shared" si="0"/>
        <v>0.12149981973320512</v>
      </c>
      <c r="E10" s="114">
        <v>263040</v>
      </c>
      <c r="F10" s="115">
        <f t="shared" si="1"/>
        <v>4.8231229352387217E-2</v>
      </c>
      <c r="G10" s="114">
        <v>142221</v>
      </c>
      <c r="H10" s="115">
        <f t="shared" si="2"/>
        <v>3.7973113021646743E-2</v>
      </c>
      <c r="I10" s="114">
        <v>405261</v>
      </c>
      <c r="J10" s="115">
        <f t="shared" si="3"/>
        <v>4.4608266422652143E-2</v>
      </c>
      <c r="K10" s="110"/>
    </row>
    <row r="11" spans="2:11" ht="30" customHeight="1" x14ac:dyDescent="0.25">
      <c r="B11" s="116" t="str">
        <f>actualizaciones!$A$2</f>
        <v xml:space="preserve">I trimestre 2014 </v>
      </c>
      <c r="C11" s="117">
        <v>58669</v>
      </c>
      <c r="D11" s="118">
        <v>0.1763443878574007</v>
      </c>
      <c r="E11" s="117">
        <v>826202</v>
      </c>
      <c r="F11" s="118">
        <v>4.0257961189985814E-2</v>
      </c>
      <c r="G11" s="117">
        <v>425177</v>
      </c>
      <c r="H11" s="118">
        <v>-3.5116225765968956E-2</v>
      </c>
      <c r="I11" s="117">
        <v>1251379</v>
      </c>
      <c r="J11" s="118">
        <v>1.3361633002099804E-2</v>
      </c>
      <c r="K11" s="110"/>
    </row>
    <row r="12" spans="2:11" outlineLevel="1" x14ac:dyDescent="0.25">
      <c r="B12" s="113" t="s">
        <v>84</v>
      </c>
      <c r="C12" s="114">
        <v>19024</v>
      </c>
      <c r="D12" s="115">
        <f t="shared" ref="D12:D50" si="4">C12/C25-1</f>
        <v>0.29661941112322787</v>
      </c>
      <c r="E12" s="114">
        <v>272952</v>
      </c>
      <c r="F12" s="115">
        <f t="shared" ref="F12:F50" si="5">E12/E25-1</f>
        <v>0.1009858177769889</v>
      </c>
      <c r="G12" s="114">
        <v>152443</v>
      </c>
      <c r="H12" s="115">
        <f t="shared" ref="H12:H50" si="6">G12/G25-1</f>
        <v>5.8653999736105522E-2</v>
      </c>
      <c r="I12" s="114">
        <v>425395</v>
      </c>
      <c r="J12" s="115">
        <f t="shared" ref="J12:J50" si="7">I12/I25-1</f>
        <v>8.5432226029756642E-2</v>
      </c>
      <c r="K12" s="110"/>
    </row>
    <row r="13" spans="2:11" outlineLevel="1" x14ac:dyDescent="0.25">
      <c r="B13" s="113" t="s">
        <v>85</v>
      </c>
      <c r="C13" s="114">
        <v>21084</v>
      </c>
      <c r="D13" s="115">
        <f t="shared" si="4"/>
        <v>0.27991258422873799</v>
      </c>
      <c r="E13" s="114">
        <v>291265</v>
      </c>
      <c r="F13" s="115">
        <f t="shared" si="5"/>
        <v>0.1489879564649681</v>
      </c>
      <c r="G13" s="114">
        <v>155560</v>
      </c>
      <c r="H13" s="115">
        <f t="shared" si="6"/>
        <v>8.4132471008028453E-2</v>
      </c>
      <c r="I13" s="114">
        <v>446825</v>
      </c>
      <c r="J13" s="115">
        <f t="shared" si="7"/>
        <v>0.12554630527601796</v>
      </c>
      <c r="K13" s="110"/>
    </row>
    <row r="14" spans="2:11" outlineLevel="1" x14ac:dyDescent="0.25">
      <c r="B14" s="113" t="s">
        <v>86</v>
      </c>
      <c r="C14" s="114">
        <v>14479</v>
      </c>
      <c r="D14" s="115">
        <f t="shared" si="4"/>
        <v>-3.7842300811888885E-3</v>
      </c>
      <c r="E14" s="114">
        <v>283813</v>
      </c>
      <c r="F14" s="115">
        <f t="shared" si="5"/>
        <v>1.7480649752453115E-2</v>
      </c>
      <c r="G14" s="114">
        <v>152196</v>
      </c>
      <c r="H14" s="115">
        <f t="shared" si="6"/>
        <v>4.1539493313989206E-2</v>
      </c>
      <c r="I14" s="114">
        <v>436009</v>
      </c>
      <c r="J14" s="115">
        <f t="shared" si="7"/>
        <v>2.5751476839903642E-2</v>
      </c>
      <c r="K14" s="110"/>
    </row>
    <row r="15" spans="2:11" outlineLevel="1" x14ac:dyDescent="0.25">
      <c r="B15" s="113" t="s">
        <v>87</v>
      </c>
      <c r="C15" s="114">
        <v>12329</v>
      </c>
      <c r="D15" s="115">
        <f t="shared" si="4"/>
        <v>3.2233757535164109E-2</v>
      </c>
      <c r="E15" s="114">
        <v>254348</v>
      </c>
      <c r="F15" s="115">
        <f t="shared" si="5"/>
        <v>-1.1952996018257722E-2</v>
      </c>
      <c r="G15" s="114">
        <v>136572</v>
      </c>
      <c r="H15" s="115">
        <f t="shared" si="6"/>
        <v>4.8940092165898674E-2</v>
      </c>
      <c r="I15" s="114">
        <v>390920</v>
      </c>
      <c r="J15" s="115">
        <f t="shared" si="7"/>
        <v>8.5004837149307289E-3</v>
      </c>
      <c r="K15" s="110"/>
    </row>
    <row r="16" spans="2:11" outlineLevel="1" x14ac:dyDescent="0.25">
      <c r="B16" s="113" t="s">
        <v>88</v>
      </c>
      <c r="C16" s="114">
        <v>11955</v>
      </c>
      <c r="D16" s="115">
        <f t="shared" si="4"/>
        <v>0.21617497456765</v>
      </c>
      <c r="E16" s="114">
        <v>297626</v>
      </c>
      <c r="F16" s="115">
        <f t="shared" si="5"/>
        <v>1.0978484615854933E-2</v>
      </c>
      <c r="G16" s="114">
        <v>171536</v>
      </c>
      <c r="H16" s="115">
        <f t="shared" si="6"/>
        <v>2.0094316620776986E-2</v>
      </c>
      <c r="I16" s="114">
        <v>469162</v>
      </c>
      <c r="J16" s="115">
        <f t="shared" si="7"/>
        <v>1.4292478018640198E-2</v>
      </c>
      <c r="K16" s="110"/>
    </row>
    <row r="17" spans="2:11" outlineLevel="1" x14ac:dyDescent="0.25">
      <c r="B17" s="113" t="s">
        <v>89</v>
      </c>
      <c r="C17" s="114">
        <v>13408</v>
      </c>
      <c r="D17" s="115">
        <f t="shared" si="4"/>
        <v>0.14110638297872335</v>
      </c>
      <c r="E17" s="114">
        <v>270777</v>
      </c>
      <c r="F17" s="115">
        <f t="shared" si="5"/>
        <v>-2.7971525905610473E-2</v>
      </c>
      <c r="G17" s="114">
        <v>154172</v>
      </c>
      <c r="H17" s="115">
        <f t="shared" si="6"/>
        <v>-2.5978620707083455E-2</v>
      </c>
      <c r="I17" s="114">
        <v>424949</v>
      </c>
      <c r="J17" s="115">
        <f t="shared" si="7"/>
        <v>-2.7249440887438081E-2</v>
      </c>
      <c r="K17" s="110"/>
    </row>
    <row r="18" spans="2:11" outlineLevel="1" x14ac:dyDescent="0.25">
      <c r="B18" s="113" t="s">
        <v>90</v>
      </c>
      <c r="C18" s="114">
        <v>12983</v>
      </c>
      <c r="D18" s="115">
        <f t="shared" si="4"/>
        <v>-4.8446203459396098E-2</v>
      </c>
      <c r="E18" s="114">
        <v>255523</v>
      </c>
      <c r="F18" s="115">
        <f t="shared" si="5"/>
        <v>-8.9708186599233297E-3</v>
      </c>
      <c r="G18" s="114">
        <v>134718</v>
      </c>
      <c r="H18" s="115">
        <f t="shared" si="6"/>
        <v>-2.5195369030390768E-2</v>
      </c>
      <c r="I18" s="114">
        <v>390241</v>
      </c>
      <c r="J18" s="115">
        <f t="shared" si="7"/>
        <v>-1.4632508155824175E-2</v>
      </c>
      <c r="K18" s="110"/>
    </row>
    <row r="19" spans="2:11" outlineLevel="1" x14ac:dyDescent="0.25">
      <c r="B19" s="113" t="s">
        <v>91</v>
      </c>
      <c r="C19" s="114">
        <v>12538</v>
      </c>
      <c r="D19" s="115">
        <f t="shared" si="4"/>
        <v>-8.3546524376873044E-2</v>
      </c>
      <c r="E19" s="114">
        <v>243921</v>
      </c>
      <c r="F19" s="115">
        <f t="shared" si="5"/>
        <v>1.9123103148606102E-2</v>
      </c>
      <c r="G19" s="114">
        <v>125962</v>
      </c>
      <c r="H19" s="115">
        <f t="shared" si="6"/>
        <v>0.10510431471635862</v>
      </c>
      <c r="I19" s="114">
        <v>369883</v>
      </c>
      <c r="J19" s="115">
        <f t="shared" si="7"/>
        <v>4.6860406536739507E-2</v>
      </c>
      <c r="K19" s="110"/>
    </row>
    <row r="20" spans="2:11" outlineLevel="1" x14ac:dyDescent="0.25">
      <c r="B20" s="113" t="s">
        <v>92</v>
      </c>
      <c r="C20" s="114">
        <v>13383</v>
      </c>
      <c r="D20" s="115">
        <f t="shared" si="4"/>
        <v>-3.3648638890894644E-2</v>
      </c>
      <c r="E20" s="114">
        <v>253427</v>
      </c>
      <c r="F20" s="115">
        <f t="shared" si="5"/>
        <v>-5.8242289111854362E-2</v>
      </c>
      <c r="G20" s="114">
        <v>131357</v>
      </c>
      <c r="H20" s="115">
        <f t="shared" si="6"/>
        <v>-7.7834096206228387E-2</v>
      </c>
      <c r="I20" s="114">
        <v>384784</v>
      </c>
      <c r="J20" s="115">
        <f t="shared" si="7"/>
        <v>-6.5023423983826767E-2</v>
      </c>
      <c r="K20" s="110"/>
    </row>
    <row r="21" spans="2:11" outlineLevel="1" x14ac:dyDescent="0.25">
      <c r="B21" s="113" t="s">
        <v>93</v>
      </c>
      <c r="C21" s="114">
        <v>16181</v>
      </c>
      <c r="D21" s="115">
        <f t="shared" si="4"/>
        <v>0.12095600969864906</v>
      </c>
      <c r="E21" s="114">
        <v>297836</v>
      </c>
      <c r="F21" s="115">
        <f t="shared" si="5"/>
        <v>8.4898134623300203E-2</v>
      </c>
      <c r="G21" s="114">
        <v>168404</v>
      </c>
      <c r="H21" s="115">
        <f t="shared" si="6"/>
        <v>3.6370573682720675E-2</v>
      </c>
      <c r="I21" s="114">
        <v>466240</v>
      </c>
      <c r="J21" s="115">
        <f t="shared" si="7"/>
        <v>6.6854604906377846E-2</v>
      </c>
      <c r="K21" s="110"/>
    </row>
    <row r="22" spans="2:11" outlineLevel="1" x14ac:dyDescent="0.25">
      <c r="B22" s="113" t="s">
        <v>94</v>
      </c>
      <c r="C22" s="114">
        <v>17051</v>
      </c>
      <c r="D22" s="115">
        <f t="shared" si="4"/>
        <v>-5.6757205288488155E-2</v>
      </c>
      <c r="E22" s="114">
        <v>245455</v>
      </c>
      <c r="F22" s="115">
        <f t="shared" si="5"/>
        <v>-5.5855155860541017E-2</v>
      </c>
      <c r="G22" s="114">
        <v>135229</v>
      </c>
      <c r="H22" s="115">
        <f t="shared" si="6"/>
        <v>-3.9955415776283698E-2</v>
      </c>
      <c r="I22" s="114">
        <v>380684</v>
      </c>
      <c r="J22" s="115">
        <f t="shared" si="7"/>
        <v>-5.0267817270534088E-2</v>
      </c>
      <c r="K22" s="110"/>
    </row>
    <row r="23" spans="2:11" outlineLevel="1" x14ac:dyDescent="0.25">
      <c r="B23" s="113" t="s">
        <v>95</v>
      </c>
      <c r="C23" s="114">
        <v>16642</v>
      </c>
      <c r="D23" s="115">
        <f t="shared" si="4"/>
        <v>0.11317725752508356</v>
      </c>
      <c r="E23" s="114">
        <v>250937</v>
      </c>
      <c r="F23" s="115">
        <f t="shared" si="5"/>
        <v>-4.2060659273539303E-2</v>
      </c>
      <c r="G23" s="114">
        <v>137018</v>
      </c>
      <c r="H23" s="115">
        <f t="shared" si="6"/>
        <v>-1.5038458773632413E-2</v>
      </c>
      <c r="I23" s="114">
        <v>387955</v>
      </c>
      <c r="J23" s="115">
        <f t="shared" si="7"/>
        <v>-3.2687968284442648E-2</v>
      </c>
      <c r="K23" s="110"/>
    </row>
    <row r="24" spans="2:11" x14ac:dyDescent="0.25">
      <c r="B24" s="119">
        <v>2013</v>
      </c>
      <c r="C24" s="120">
        <v>181057</v>
      </c>
      <c r="D24" s="121">
        <f t="shared" si="4"/>
        <v>7.8754044054123229E-2</v>
      </c>
      <c r="E24" s="120">
        <v>3217880</v>
      </c>
      <c r="F24" s="121">
        <f t="shared" si="5"/>
        <v>1.3991589038903074E-2</v>
      </c>
      <c r="G24" s="120">
        <v>1755167</v>
      </c>
      <c r="H24" s="121">
        <f t="shared" si="6"/>
        <v>1.6110329240525356E-2</v>
      </c>
      <c r="I24" s="120">
        <v>4973047</v>
      </c>
      <c r="J24" s="121">
        <f t="shared" si="7"/>
        <v>1.4738358930766138E-2</v>
      </c>
      <c r="K24" s="110"/>
    </row>
    <row r="25" spans="2:11" hidden="1" outlineLevel="1" x14ac:dyDescent="0.25">
      <c r="B25" s="113" t="s">
        <v>84</v>
      </c>
      <c r="C25" s="114">
        <v>14672</v>
      </c>
      <c r="D25" s="115">
        <f t="shared" si="4"/>
        <v>0.17980057896429713</v>
      </c>
      <c r="E25" s="114">
        <v>247916</v>
      </c>
      <c r="F25" s="115">
        <f t="shared" si="5"/>
        <v>-1.1804567924611487E-3</v>
      </c>
      <c r="G25" s="114">
        <v>143997</v>
      </c>
      <c r="H25" s="115">
        <f t="shared" si="6"/>
        <v>-0.14350717327686713</v>
      </c>
      <c r="I25" s="114">
        <v>391913</v>
      </c>
      <c r="J25" s="115">
        <f t="shared" si="7"/>
        <v>-5.8654970900697267E-2</v>
      </c>
      <c r="K25" s="110"/>
    </row>
    <row r="26" spans="2:11" hidden="1" outlineLevel="1" x14ac:dyDescent="0.25">
      <c r="B26" s="113" t="s">
        <v>85</v>
      </c>
      <c r="C26" s="114">
        <v>16473</v>
      </c>
      <c r="D26" s="115">
        <f t="shared" si="4"/>
        <v>8.4677684862053182E-2</v>
      </c>
      <c r="E26" s="114">
        <v>253497</v>
      </c>
      <c r="F26" s="115">
        <f t="shared" si="5"/>
        <v>-1.7118241880951679E-2</v>
      </c>
      <c r="G26" s="114">
        <v>143488</v>
      </c>
      <c r="H26" s="115">
        <f t="shared" si="6"/>
        <v>-7.0781903664080659E-2</v>
      </c>
      <c r="I26" s="114">
        <v>396985</v>
      </c>
      <c r="J26" s="115">
        <f t="shared" si="7"/>
        <v>-3.7215337229888679E-2</v>
      </c>
      <c r="K26" s="110"/>
    </row>
    <row r="27" spans="2:11" hidden="1" outlineLevel="1" x14ac:dyDescent="0.25">
      <c r="B27" s="113" t="s">
        <v>86</v>
      </c>
      <c r="C27" s="114">
        <v>14534</v>
      </c>
      <c r="D27" s="115">
        <f t="shared" si="4"/>
        <v>8.204288266825488E-2</v>
      </c>
      <c r="E27" s="114">
        <v>278937</v>
      </c>
      <c r="F27" s="115">
        <f t="shared" si="5"/>
        <v>-1.3440052062517416E-2</v>
      </c>
      <c r="G27" s="114">
        <v>146126</v>
      </c>
      <c r="H27" s="115">
        <f t="shared" si="6"/>
        <v>-0.1702949159086522</v>
      </c>
      <c r="I27" s="114">
        <v>425063</v>
      </c>
      <c r="J27" s="115">
        <f t="shared" si="7"/>
        <v>-7.3644179533839615E-2</v>
      </c>
      <c r="K27" s="110"/>
    </row>
    <row r="28" spans="2:11" hidden="1" outlineLevel="1" x14ac:dyDescent="0.25">
      <c r="B28" s="113" t="s">
        <v>87</v>
      </c>
      <c r="C28" s="114">
        <v>11944</v>
      </c>
      <c r="D28" s="115">
        <f t="shared" si="4"/>
        <v>-9.6041777037765841E-2</v>
      </c>
      <c r="E28" s="114">
        <v>257425</v>
      </c>
      <c r="F28" s="115">
        <f t="shared" si="5"/>
        <v>-3.849027004818284E-2</v>
      </c>
      <c r="G28" s="114">
        <v>130200</v>
      </c>
      <c r="H28" s="115">
        <f t="shared" si="6"/>
        <v>-0.15179705669669907</v>
      </c>
      <c r="I28" s="114">
        <v>387625</v>
      </c>
      <c r="J28" s="115">
        <f t="shared" si="7"/>
        <v>-7.9780453005595553E-2</v>
      </c>
      <c r="K28" s="110"/>
    </row>
    <row r="29" spans="2:11" hidden="1" outlineLevel="1" x14ac:dyDescent="0.25">
      <c r="B29" s="113" t="s">
        <v>88</v>
      </c>
      <c r="C29" s="114">
        <v>9830</v>
      </c>
      <c r="D29" s="115">
        <f t="shared" si="4"/>
        <v>0.16579696394686905</v>
      </c>
      <c r="E29" s="114">
        <v>294394</v>
      </c>
      <c r="F29" s="115">
        <f t="shared" si="5"/>
        <v>-1.4346505780453267E-2</v>
      </c>
      <c r="G29" s="114">
        <v>168157</v>
      </c>
      <c r="H29" s="115">
        <f t="shared" si="6"/>
        <v>-0.10636070382790119</v>
      </c>
      <c r="I29" s="114">
        <v>462551</v>
      </c>
      <c r="J29" s="115">
        <f t="shared" si="7"/>
        <v>-4.9910650097566012E-2</v>
      </c>
      <c r="K29" s="110"/>
    </row>
    <row r="30" spans="2:11" hidden="1" outlineLevel="1" x14ac:dyDescent="0.25">
      <c r="B30" s="113" t="s">
        <v>89</v>
      </c>
      <c r="C30" s="114">
        <v>11750</v>
      </c>
      <c r="D30" s="115">
        <f t="shared" si="4"/>
        <v>-2.3762047191758007E-2</v>
      </c>
      <c r="E30" s="114">
        <v>278569</v>
      </c>
      <c r="F30" s="115">
        <f t="shared" si="5"/>
        <v>-6.418409339044262E-2</v>
      </c>
      <c r="G30" s="114">
        <v>158284</v>
      </c>
      <c r="H30" s="115">
        <f t="shared" si="6"/>
        <v>-0.17830036858225617</v>
      </c>
      <c r="I30" s="114">
        <v>436853</v>
      </c>
      <c r="J30" s="115">
        <f t="shared" si="7"/>
        <v>-0.10901785623234517</v>
      </c>
      <c r="K30" s="110"/>
    </row>
    <row r="31" spans="2:11" hidden="1" outlineLevel="1" x14ac:dyDescent="0.25">
      <c r="B31" s="113" t="s">
        <v>90</v>
      </c>
      <c r="C31" s="114">
        <v>13644</v>
      </c>
      <c r="D31" s="115">
        <f t="shared" si="4"/>
        <v>0.13068699759675151</v>
      </c>
      <c r="E31" s="114">
        <v>257836</v>
      </c>
      <c r="F31" s="115">
        <f t="shared" si="5"/>
        <v>7.9489219175214565E-2</v>
      </c>
      <c r="G31" s="114">
        <v>138200</v>
      </c>
      <c r="H31" s="115">
        <f t="shared" si="6"/>
        <v>-4.8425633292708992E-2</v>
      </c>
      <c r="I31" s="114">
        <v>396036</v>
      </c>
      <c r="J31" s="115">
        <f t="shared" si="7"/>
        <v>3.1120877518661327E-2</v>
      </c>
      <c r="K31" s="110"/>
    </row>
    <row r="32" spans="2:11" hidden="1" outlineLevel="1" x14ac:dyDescent="0.25">
      <c r="B32" s="113" t="s">
        <v>91</v>
      </c>
      <c r="C32" s="114">
        <v>13681</v>
      </c>
      <c r="D32" s="115">
        <f t="shared" si="4"/>
        <v>3.974768201854384E-2</v>
      </c>
      <c r="E32" s="114">
        <v>239344</v>
      </c>
      <c r="F32" s="115">
        <f t="shared" si="5"/>
        <v>2.4225125490515032E-2</v>
      </c>
      <c r="G32" s="114">
        <v>113982</v>
      </c>
      <c r="H32" s="115">
        <f t="shared" si="6"/>
        <v>-8.4459866502807346E-2</v>
      </c>
      <c r="I32" s="114">
        <v>353326</v>
      </c>
      <c r="J32" s="115">
        <f t="shared" si="7"/>
        <v>-1.355184544083976E-2</v>
      </c>
      <c r="K32" s="110"/>
    </row>
    <row r="33" spans="2:11" hidden="1" outlineLevel="1" x14ac:dyDescent="0.25">
      <c r="B33" s="113" t="s">
        <v>92</v>
      </c>
      <c r="C33" s="114">
        <v>13849</v>
      </c>
      <c r="D33" s="115">
        <f t="shared" si="4"/>
        <v>9.9912636009848343E-2</v>
      </c>
      <c r="E33" s="114">
        <v>269100</v>
      </c>
      <c r="F33" s="115">
        <f t="shared" si="5"/>
        <v>-7.4621733149931258E-2</v>
      </c>
      <c r="G33" s="114">
        <v>142444</v>
      </c>
      <c r="H33" s="115">
        <f t="shared" si="6"/>
        <v>-0.22500122416335233</v>
      </c>
      <c r="I33" s="114">
        <v>411544</v>
      </c>
      <c r="J33" s="115">
        <f t="shared" si="7"/>
        <v>-0.13285952983466043</v>
      </c>
      <c r="K33" s="110"/>
    </row>
    <row r="34" spans="2:11" hidden="1" outlineLevel="1" x14ac:dyDescent="0.25">
      <c r="B34" s="113" t="s">
        <v>93</v>
      </c>
      <c r="C34" s="114">
        <v>14435</v>
      </c>
      <c r="D34" s="115">
        <f t="shared" si="4"/>
        <v>-9.464375313597595E-2</v>
      </c>
      <c r="E34" s="114">
        <v>274529</v>
      </c>
      <c r="F34" s="115">
        <f t="shared" si="5"/>
        <v>-1.192048689718217E-2</v>
      </c>
      <c r="G34" s="114">
        <v>162494</v>
      </c>
      <c r="H34" s="115">
        <f t="shared" si="6"/>
        <v>-7.8868752373772E-2</v>
      </c>
      <c r="I34" s="114">
        <v>437023</v>
      </c>
      <c r="J34" s="115">
        <f t="shared" si="7"/>
        <v>-3.7919814726757206E-2</v>
      </c>
      <c r="K34" s="110"/>
    </row>
    <row r="35" spans="2:11" hidden="1" outlineLevel="1" x14ac:dyDescent="0.25">
      <c r="B35" s="113" t="s">
        <v>94</v>
      </c>
      <c r="C35" s="114">
        <v>18077</v>
      </c>
      <c r="D35" s="115">
        <f t="shared" si="4"/>
        <v>0.31958537119497765</v>
      </c>
      <c r="E35" s="114">
        <v>259976</v>
      </c>
      <c r="F35" s="115">
        <f t="shared" si="5"/>
        <v>1.9589694918444867E-2</v>
      </c>
      <c r="G35" s="114">
        <v>140857</v>
      </c>
      <c r="H35" s="115">
        <f t="shared" si="6"/>
        <v>-0.13397643991933506</v>
      </c>
      <c r="I35" s="114">
        <v>400833</v>
      </c>
      <c r="J35" s="115">
        <f t="shared" si="7"/>
        <v>-4.0217513630518953E-2</v>
      </c>
      <c r="K35" s="110"/>
    </row>
    <row r="36" spans="2:11" hidden="1" outlineLevel="1" x14ac:dyDescent="0.25">
      <c r="B36" s="113" t="s">
        <v>95</v>
      </c>
      <c r="C36" s="114">
        <v>14950</v>
      </c>
      <c r="D36" s="115">
        <f t="shared" si="4"/>
        <v>0.18575507614213205</v>
      </c>
      <c r="E36" s="114">
        <v>261955</v>
      </c>
      <c r="F36" s="115">
        <f t="shared" si="5"/>
        <v>8.7600059786760553E-2</v>
      </c>
      <c r="G36" s="114">
        <v>139110</v>
      </c>
      <c r="H36" s="115">
        <f t="shared" si="6"/>
        <v>-3.8658226448474164E-2</v>
      </c>
      <c r="I36" s="114">
        <v>401065</v>
      </c>
      <c r="J36" s="115">
        <f t="shared" si="7"/>
        <v>4.0214233841684877E-2</v>
      </c>
      <c r="K36" s="110"/>
    </row>
    <row r="37" spans="2:11" collapsed="1" x14ac:dyDescent="0.25">
      <c r="B37" s="122">
        <v>2012</v>
      </c>
      <c r="C37" s="123">
        <v>167839</v>
      </c>
      <c r="D37" s="124">
        <f t="shared" si="4"/>
        <v>8.4210254323236589E-2</v>
      </c>
      <c r="E37" s="123">
        <v>3173478</v>
      </c>
      <c r="F37" s="124">
        <f t="shared" si="5"/>
        <v>-5.1646528961398763E-3</v>
      </c>
      <c r="G37" s="123">
        <v>1727339</v>
      </c>
      <c r="H37" s="124">
        <f t="shared" si="6"/>
        <v>-0.12328943027534578</v>
      </c>
      <c r="I37" s="123">
        <v>4900817</v>
      </c>
      <c r="J37" s="124">
        <f t="shared" si="7"/>
        <v>-5.0266627107499406E-2</v>
      </c>
      <c r="K37" s="110"/>
    </row>
    <row r="38" spans="2:11" hidden="1" outlineLevel="1" x14ac:dyDescent="0.25">
      <c r="B38" s="113" t="s">
        <v>84</v>
      </c>
      <c r="C38" s="114">
        <v>12436</v>
      </c>
      <c r="D38" s="115">
        <f t="shared" si="4"/>
        <v>-7.5252825698988723E-2</v>
      </c>
      <c r="E38" s="114">
        <v>248209</v>
      </c>
      <c r="F38" s="115">
        <f t="shared" si="5"/>
        <v>3.2247198020419532E-2</v>
      </c>
      <c r="G38" s="114">
        <v>168124</v>
      </c>
      <c r="H38" s="115">
        <f t="shared" si="6"/>
        <v>1.5486832568253117E-2</v>
      </c>
      <c r="I38" s="114">
        <v>416333</v>
      </c>
      <c r="J38" s="115">
        <f t="shared" si="7"/>
        <v>2.541285420489392E-2</v>
      </c>
      <c r="K38" s="110"/>
    </row>
    <row r="39" spans="2:11" hidden="1" outlineLevel="1" x14ac:dyDescent="0.25">
      <c r="B39" s="113" t="s">
        <v>85</v>
      </c>
      <c r="C39" s="114">
        <v>15187</v>
      </c>
      <c r="D39" s="115">
        <f t="shared" si="4"/>
        <v>7.5631924633450254E-3</v>
      </c>
      <c r="E39" s="114">
        <v>257912</v>
      </c>
      <c r="F39" s="115">
        <f t="shared" si="5"/>
        <v>8.9118610857741309E-2</v>
      </c>
      <c r="G39" s="114">
        <v>154418</v>
      </c>
      <c r="H39" s="115">
        <f t="shared" si="6"/>
        <v>-3.3867022042031847E-2</v>
      </c>
      <c r="I39" s="114">
        <v>412330</v>
      </c>
      <c r="J39" s="115">
        <f t="shared" si="7"/>
        <v>3.9559902077203724E-2</v>
      </c>
      <c r="K39" s="110"/>
    </row>
    <row r="40" spans="2:11" hidden="1" outlineLevel="1" x14ac:dyDescent="0.25">
      <c r="B40" s="113" t="s">
        <v>86</v>
      </c>
      <c r="C40" s="114">
        <v>13432</v>
      </c>
      <c r="D40" s="115">
        <f t="shared" si="4"/>
        <v>-3.2625135037810615E-2</v>
      </c>
      <c r="E40" s="114">
        <v>282737</v>
      </c>
      <c r="F40" s="115">
        <f t="shared" si="5"/>
        <v>5.00285962579754E-2</v>
      </c>
      <c r="G40" s="114">
        <v>176118</v>
      </c>
      <c r="H40" s="115">
        <f t="shared" si="6"/>
        <v>7.1661971145362324E-2</v>
      </c>
      <c r="I40" s="114">
        <v>458855</v>
      </c>
      <c r="J40" s="115">
        <f t="shared" si="7"/>
        <v>5.8227842262694063E-2</v>
      </c>
      <c r="K40" s="110"/>
    </row>
    <row r="41" spans="2:11" hidden="1" outlineLevel="1" x14ac:dyDescent="0.25">
      <c r="B41" s="113" t="s">
        <v>87</v>
      </c>
      <c r="C41" s="114">
        <v>13213</v>
      </c>
      <c r="D41" s="115">
        <f t="shared" si="4"/>
        <v>0.26367635807192036</v>
      </c>
      <c r="E41" s="114">
        <v>267730</v>
      </c>
      <c r="F41" s="115">
        <f t="shared" si="5"/>
        <v>0.16128668465295437</v>
      </c>
      <c r="G41" s="114">
        <v>153501</v>
      </c>
      <c r="H41" s="115">
        <f t="shared" si="6"/>
        <v>0.15304183223538437</v>
      </c>
      <c r="I41" s="114">
        <v>421231</v>
      </c>
      <c r="J41" s="115">
        <f t="shared" si="7"/>
        <v>0.15826855444313992</v>
      </c>
      <c r="K41" s="110"/>
    </row>
    <row r="42" spans="2:11" hidden="1" outlineLevel="1" x14ac:dyDescent="0.25">
      <c r="B42" s="113" t="s">
        <v>88</v>
      </c>
      <c r="C42" s="114">
        <v>8432</v>
      </c>
      <c r="D42" s="115">
        <f t="shared" si="4"/>
        <v>-0.13862498723056493</v>
      </c>
      <c r="E42" s="114">
        <v>298679</v>
      </c>
      <c r="F42" s="115">
        <f t="shared" si="5"/>
        <v>5.426288183095318E-2</v>
      </c>
      <c r="G42" s="114">
        <v>188171</v>
      </c>
      <c r="H42" s="115">
        <f t="shared" si="6"/>
        <v>3.4520484683218555E-2</v>
      </c>
      <c r="I42" s="114">
        <v>486850</v>
      </c>
      <c r="J42" s="115">
        <f t="shared" si="7"/>
        <v>4.6543622285564412E-2</v>
      </c>
      <c r="K42" s="110"/>
    </row>
    <row r="43" spans="2:11" hidden="1" outlineLevel="1" x14ac:dyDescent="0.25">
      <c r="B43" s="113" t="s">
        <v>89</v>
      </c>
      <c r="C43" s="114">
        <v>12036</v>
      </c>
      <c r="D43" s="115">
        <f t="shared" si="4"/>
        <v>0.13429459994345483</v>
      </c>
      <c r="E43" s="114">
        <v>297675</v>
      </c>
      <c r="F43" s="115">
        <f t="shared" si="5"/>
        <v>0.12307303417416837</v>
      </c>
      <c r="G43" s="114">
        <v>192630</v>
      </c>
      <c r="H43" s="115">
        <f t="shared" si="6"/>
        <v>3.4504981069251706E-2</v>
      </c>
      <c r="I43" s="114">
        <v>490305</v>
      </c>
      <c r="J43" s="115">
        <f t="shared" si="7"/>
        <v>8.6526806113562227E-2</v>
      </c>
      <c r="K43" s="110"/>
    </row>
    <row r="44" spans="2:11" hidden="1" outlineLevel="1" x14ac:dyDescent="0.25">
      <c r="B44" s="113" t="s">
        <v>90</v>
      </c>
      <c r="C44" s="114">
        <v>12067</v>
      </c>
      <c r="D44" s="115">
        <f t="shared" si="4"/>
        <v>-4.849392840246014E-2</v>
      </c>
      <c r="E44" s="114">
        <v>238850</v>
      </c>
      <c r="F44" s="115">
        <f t="shared" si="5"/>
        <v>3.4641091950288638E-2</v>
      </c>
      <c r="G44" s="114">
        <v>145233</v>
      </c>
      <c r="H44" s="115">
        <f t="shared" si="6"/>
        <v>7.9325421611493585E-3</v>
      </c>
      <c r="I44" s="114">
        <v>384083</v>
      </c>
      <c r="J44" s="115">
        <f t="shared" si="7"/>
        <v>2.4377038643207172E-2</v>
      </c>
      <c r="K44" s="110"/>
    </row>
    <row r="45" spans="2:11" hidden="1" outlineLevel="1" x14ac:dyDescent="0.25">
      <c r="B45" s="113" t="s">
        <v>91</v>
      </c>
      <c r="C45" s="114">
        <v>13158</v>
      </c>
      <c r="D45" s="115">
        <f t="shared" si="4"/>
        <v>6.0530345772547678E-2</v>
      </c>
      <c r="E45" s="114">
        <v>233683</v>
      </c>
      <c r="F45" s="115">
        <f t="shared" si="5"/>
        <v>1.5171710331762789E-3</v>
      </c>
      <c r="G45" s="114">
        <v>124497</v>
      </c>
      <c r="H45" s="115">
        <f t="shared" si="6"/>
        <v>-2.7123968492123063E-2</v>
      </c>
      <c r="I45" s="114">
        <v>358180</v>
      </c>
      <c r="J45" s="115">
        <f t="shared" si="7"/>
        <v>-8.6272512641953902E-3</v>
      </c>
      <c r="K45" s="110"/>
    </row>
    <row r="46" spans="2:11" hidden="1" outlineLevel="1" x14ac:dyDescent="0.25">
      <c r="B46" s="113" t="s">
        <v>92</v>
      </c>
      <c r="C46" s="114">
        <v>12591</v>
      </c>
      <c r="D46" s="115">
        <f t="shared" si="4"/>
        <v>-3.1758634378720174E-4</v>
      </c>
      <c r="E46" s="114">
        <v>290800</v>
      </c>
      <c r="F46" s="115">
        <f t="shared" si="5"/>
        <v>0.12298804411628406</v>
      </c>
      <c r="G46" s="114">
        <v>183799</v>
      </c>
      <c r="H46" s="115">
        <f t="shared" si="6"/>
        <v>0.12348637199948653</v>
      </c>
      <c r="I46" s="114">
        <v>474599</v>
      </c>
      <c r="J46" s="115">
        <f t="shared" si="7"/>
        <v>0.12318098019401291</v>
      </c>
      <c r="K46" s="110"/>
    </row>
    <row r="47" spans="2:11" hidden="1" outlineLevel="1" x14ac:dyDescent="0.25">
      <c r="B47" s="113" t="s">
        <v>93</v>
      </c>
      <c r="C47" s="114">
        <v>15944</v>
      </c>
      <c r="D47" s="115">
        <f t="shared" si="4"/>
        <v>9.4003019075065142E-2</v>
      </c>
      <c r="E47" s="114">
        <v>277841</v>
      </c>
      <c r="F47" s="115">
        <f t="shared" si="5"/>
        <v>0.15802306534904376</v>
      </c>
      <c r="G47" s="114">
        <v>176407</v>
      </c>
      <c r="H47" s="115">
        <f t="shared" si="6"/>
        <v>7.2813408419183379E-2</v>
      </c>
      <c r="I47" s="114">
        <v>454248</v>
      </c>
      <c r="J47" s="115">
        <f t="shared" si="7"/>
        <v>0.12337243205947157</v>
      </c>
      <c r="K47" s="110"/>
    </row>
    <row r="48" spans="2:11" hidden="1" outlineLevel="1" x14ac:dyDescent="0.25">
      <c r="B48" s="113" t="s">
        <v>94</v>
      </c>
      <c r="C48" s="114">
        <v>13699</v>
      </c>
      <c r="D48" s="115">
        <f t="shared" si="4"/>
        <v>-0.18258845993197681</v>
      </c>
      <c r="E48" s="114">
        <v>254981</v>
      </c>
      <c r="F48" s="115">
        <f t="shared" si="5"/>
        <v>0.14230610708909763</v>
      </c>
      <c r="G48" s="114">
        <v>162648</v>
      </c>
      <c r="H48" s="115">
        <f t="shared" si="6"/>
        <v>0.11150747278430417</v>
      </c>
      <c r="I48" s="114">
        <v>417629</v>
      </c>
      <c r="J48" s="115">
        <f t="shared" si="7"/>
        <v>0.13011064898375579</v>
      </c>
      <c r="K48" s="110"/>
    </row>
    <row r="49" spans="2:11" hidden="1" outlineLevel="1" x14ac:dyDescent="0.25">
      <c r="B49" s="113" t="s">
        <v>95</v>
      </c>
      <c r="C49" s="114">
        <v>12608</v>
      </c>
      <c r="D49" s="115">
        <f t="shared" si="4"/>
        <v>-4.3979375189566294E-2</v>
      </c>
      <c r="E49" s="114">
        <v>240856</v>
      </c>
      <c r="F49" s="115">
        <f t="shared" si="5"/>
        <v>6.3395983169755032E-2</v>
      </c>
      <c r="G49" s="114">
        <v>144704</v>
      </c>
      <c r="H49" s="115">
        <f t="shared" si="6"/>
        <v>-7.0861692564530676E-2</v>
      </c>
      <c r="I49" s="114">
        <v>385560</v>
      </c>
      <c r="J49" s="115">
        <f t="shared" si="7"/>
        <v>8.69355923157622E-3</v>
      </c>
      <c r="K49" s="110"/>
    </row>
    <row r="50" spans="2:11" collapsed="1" x14ac:dyDescent="0.25">
      <c r="B50" s="122">
        <v>2011</v>
      </c>
      <c r="C50" s="123">
        <v>154803</v>
      </c>
      <c r="D50" s="124">
        <f t="shared" si="4"/>
        <v>-4.2710028494793439E-3</v>
      </c>
      <c r="E50" s="123">
        <v>3189953</v>
      </c>
      <c r="F50" s="124">
        <f t="shared" si="5"/>
        <v>8.5679405379263329E-2</v>
      </c>
      <c r="G50" s="123">
        <v>1970250</v>
      </c>
      <c r="H50" s="124">
        <f t="shared" si="6"/>
        <v>4.0744465737968527E-2</v>
      </c>
      <c r="I50" s="123">
        <v>5160203</v>
      </c>
      <c r="J50" s="124">
        <f t="shared" si="7"/>
        <v>6.8072009231421982E-2</v>
      </c>
      <c r="K50" s="110"/>
    </row>
    <row r="51" spans="2:11" hidden="1" outlineLevel="1" x14ac:dyDescent="0.25">
      <c r="B51" s="113" t="s">
        <v>84</v>
      </c>
      <c r="C51" s="114">
        <v>13448</v>
      </c>
      <c r="D51" s="115">
        <f>C51/C64-1</f>
        <v>2.7663151459575097E-2</v>
      </c>
      <c r="E51" s="114">
        <v>240455</v>
      </c>
      <c r="F51" s="115">
        <f>E51/E64-1</f>
        <v>6.2324385459557874E-2</v>
      </c>
      <c r="G51" s="114">
        <v>165560</v>
      </c>
      <c r="H51" s="115">
        <f>G51/G64-1</f>
        <v>7.388644928617305E-2</v>
      </c>
      <c r="I51" s="114">
        <v>406015</v>
      </c>
      <c r="J51" s="115">
        <f>I51/I64-1</f>
        <v>6.7008832719694489E-2</v>
      </c>
      <c r="K51" s="110"/>
    </row>
    <row r="52" spans="2:11" hidden="1" outlineLevel="1" x14ac:dyDescent="0.25">
      <c r="B52" s="113" t="s">
        <v>85</v>
      </c>
      <c r="C52" s="114">
        <v>15073</v>
      </c>
      <c r="D52" s="115">
        <f t="shared" ref="D52:D102" si="8">C52/C65-1</f>
        <v>7.7412437455325334E-2</v>
      </c>
      <c r="E52" s="114">
        <v>236808</v>
      </c>
      <c r="F52" s="115">
        <f t="shared" ref="F52:F102" si="9">E52/E65-1</f>
        <v>5.1321210399204453E-2</v>
      </c>
      <c r="G52" s="114">
        <v>159831</v>
      </c>
      <c r="H52" s="115">
        <f t="shared" ref="H52:H102" si="10">G52/G65-1</f>
        <v>9.059459311925977E-2</v>
      </c>
      <c r="I52" s="114">
        <v>396639</v>
      </c>
      <c r="J52" s="115">
        <f t="shared" ref="J52:J102" si="11">I52/I65-1</f>
        <v>6.6801684767698877E-2</v>
      </c>
      <c r="K52" s="110"/>
    </row>
    <row r="53" spans="2:11" hidden="1" outlineLevel="1" x14ac:dyDescent="0.25">
      <c r="B53" s="113" t="s">
        <v>86</v>
      </c>
      <c r="C53" s="114">
        <v>13885</v>
      </c>
      <c r="D53" s="115">
        <f t="shared" si="8"/>
        <v>8.4003435084706091E-2</v>
      </c>
      <c r="E53" s="114">
        <v>269266</v>
      </c>
      <c r="F53" s="115">
        <f t="shared" si="9"/>
        <v>0.12153978157826772</v>
      </c>
      <c r="G53" s="114">
        <v>164341</v>
      </c>
      <c r="H53" s="115">
        <f t="shared" si="10"/>
        <v>-2.6944200018205189E-3</v>
      </c>
      <c r="I53" s="114">
        <v>433607</v>
      </c>
      <c r="J53" s="115">
        <f t="shared" si="11"/>
        <v>7.0975693492495218E-2</v>
      </c>
      <c r="K53" s="110"/>
    </row>
    <row r="54" spans="2:11" hidden="1" outlineLevel="1" x14ac:dyDescent="0.25">
      <c r="B54" s="113" t="s">
        <v>87</v>
      </c>
      <c r="C54" s="114">
        <v>10456</v>
      </c>
      <c r="D54" s="115">
        <f t="shared" si="8"/>
        <v>-5.9965836554886298E-2</v>
      </c>
      <c r="E54" s="114">
        <v>230546</v>
      </c>
      <c r="F54" s="115">
        <f t="shared" si="9"/>
        <v>7.808349855972474E-2</v>
      </c>
      <c r="G54" s="114">
        <v>133127</v>
      </c>
      <c r="H54" s="115">
        <f t="shared" si="10"/>
        <v>-5.1572318082726554E-2</v>
      </c>
      <c r="I54" s="114">
        <v>363673</v>
      </c>
      <c r="J54" s="115">
        <f t="shared" si="11"/>
        <v>2.6704195768659567E-2</v>
      </c>
      <c r="K54" s="110"/>
    </row>
    <row r="55" spans="2:11" hidden="1" outlineLevel="1" x14ac:dyDescent="0.25">
      <c r="B55" s="113" t="s">
        <v>88</v>
      </c>
      <c r="C55" s="114">
        <v>9789</v>
      </c>
      <c r="D55" s="115">
        <f t="shared" si="8"/>
        <v>0.25871158544425876</v>
      </c>
      <c r="E55" s="114">
        <v>283306</v>
      </c>
      <c r="F55" s="115">
        <f t="shared" si="9"/>
        <v>4.8403928563498733E-2</v>
      </c>
      <c r="G55" s="114">
        <v>181892</v>
      </c>
      <c r="H55" s="115">
        <f t="shared" si="10"/>
        <v>-7.9288910486140618E-2</v>
      </c>
      <c r="I55" s="114">
        <v>465198</v>
      </c>
      <c r="J55" s="115">
        <f t="shared" si="11"/>
        <v>-5.5239406390156232E-3</v>
      </c>
      <c r="K55" s="110"/>
    </row>
    <row r="56" spans="2:11" hidden="1" outlineLevel="1" x14ac:dyDescent="0.25">
      <c r="B56" s="113" t="s">
        <v>89</v>
      </c>
      <c r="C56" s="114">
        <v>10611</v>
      </c>
      <c r="D56" s="115">
        <f t="shared" si="8"/>
        <v>-0.10756938603868793</v>
      </c>
      <c r="E56" s="114">
        <v>265054</v>
      </c>
      <c r="F56" s="115">
        <f t="shared" si="9"/>
        <v>3.7779213406158751E-2</v>
      </c>
      <c r="G56" s="114">
        <v>186205</v>
      </c>
      <c r="H56" s="115">
        <f t="shared" si="10"/>
        <v>4.1473236758208021E-2</v>
      </c>
      <c r="I56" s="114">
        <v>451259</v>
      </c>
      <c r="J56" s="115">
        <f t="shared" si="11"/>
        <v>3.9300314374877576E-2</v>
      </c>
      <c r="K56" s="110"/>
    </row>
    <row r="57" spans="2:11" hidden="1" outlineLevel="1" x14ac:dyDescent="0.25">
      <c r="B57" s="113" t="s">
        <v>90</v>
      </c>
      <c r="C57" s="114">
        <v>12682</v>
      </c>
      <c r="D57" s="115">
        <f t="shared" si="8"/>
        <v>-5.3333333333333011E-3</v>
      </c>
      <c r="E57" s="114">
        <v>230853</v>
      </c>
      <c r="F57" s="115">
        <f t="shared" si="9"/>
        <v>8.0190908452846044E-2</v>
      </c>
      <c r="G57" s="114">
        <v>144090</v>
      </c>
      <c r="H57" s="115">
        <f t="shared" si="10"/>
        <v>5.8372446618628837E-2</v>
      </c>
      <c r="I57" s="114">
        <v>374943</v>
      </c>
      <c r="J57" s="115">
        <f t="shared" si="11"/>
        <v>7.1700518496075505E-2</v>
      </c>
      <c r="K57" s="110"/>
    </row>
    <row r="58" spans="2:11" hidden="1" outlineLevel="1" x14ac:dyDescent="0.25">
      <c r="B58" s="113" t="s">
        <v>91</v>
      </c>
      <c r="C58" s="114">
        <v>12407</v>
      </c>
      <c r="D58" s="115">
        <f t="shared" si="8"/>
        <v>-7.918955024491614E-2</v>
      </c>
      <c r="E58" s="114">
        <v>233329</v>
      </c>
      <c r="F58" s="115">
        <f t="shared" si="9"/>
        <v>7.4694167065846306E-2</v>
      </c>
      <c r="G58" s="114">
        <v>127968</v>
      </c>
      <c r="H58" s="115">
        <f t="shared" si="10"/>
        <v>-3.9142219986334381E-2</v>
      </c>
      <c r="I58" s="114">
        <v>361297</v>
      </c>
      <c r="J58" s="115">
        <f t="shared" si="11"/>
        <v>3.1413702243550334E-2</v>
      </c>
      <c r="K58" s="110"/>
    </row>
    <row r="59" spans="2:11" hidden="1" outlineLevel="1" x14ac:dyDescent="0.25">
      <c r="B59" s="113" t="s">
        <v>92</v>
      </c>
      <c r="C59" s="114">
        <v>12595</v>
      </c>
      <c r="D59" s="115">
        <f t="shared" si="8"/>
        <v>-3.7005887300252338E-2</v>
      </c>
      <c r="E59" s="114">
        <v>258952</v>
      </c>
      <c r="F59" s="115">
        <f t="shared" si="9"/>
        <v>2.3258754633178613E-2</v>
      </c>
      <c r="G59" s="114">
        <v>163597</v>
      </c>
      <c r="H59" s="115">
        <f t="shared" si="10"/>
        <v>-1.0685518008756389E-2</v>
      </c>
      <c r="I59" s="114">
        <v>422549</v>
      </c>
      <c r="J59" s="115">
        <f t="shared" si="11"/>
        <v>9.8439404440409106E-3</v>
      </c>
      <c r="K59" s="110"/>
    </row>
    <row r="60" spans="2:11" hidden="1" outlineLevel="1" x14ac:dyDescent="0.25">
      <c r="B60" s="113" t="s">
        <v>93</v>
      </c>
      <c r="C60" s="114">
        <v>14574</v>
      </c>
      <c r="D60" s="115">
        <f t="shared" si="8"/>
        <v>-6.8932473008369022E-2</v>
      </c>
      <c r="E60" s="114">
        <v>239927</v>
      </c>
      <c r="F60" s="115">
        <f t="shared" si="9"/>
        <v>4.2557999070103048E-2</v>
      </c>
      <c r="G60" s="114">
        <v>164434</v>
      </c>
      <c r="H60" s="115">
        <f t="shared" si="10"/>
        <v>-8.3294773519163812E-2</v>
      </c>
      <c r="I60" s="114">
        <v>404361</v>
      </c>
      <c r="J60" s="115">
        <f t="shared" si="11"/>
        <v>-1.2568741025816399E-2</v>
      </c>
      <c r="K60" s="110"/>
    </row>
    <row r="61" spans="2:11" hidden="1" outlineLevel="1" x14ac:dyDescent="0.25">
      <c r="B61" s="113" t="s">
        <v>94</v>
      </c>
      <c r="C61" s="114">
        <v>16759</v>
      </c>
      <c r="D61" s="115">
        <f t="shared" si="8"/>
        <v>0.10460058001581851</v>
      </c>
      <c r="E61" s="114">
        <v>223216</v>
      </c>
      <c r="F61" s="115">
        <f t="shared" si="9"/>
        <v>-2.9079766111128613E-3</v>
      </c>
      <c r="G61" s="114">
        <v>146331</v>
      </c>
      <c r="H61" s="115">
        <f t="shared" si="10"/>
        <v>-9.5130321862535894E-2</v>
      </c>
      <c r="I61" s="114">
        <v>369547</v>
      </c>
      <c r="J61" s="115">
        <f t="shared" si="11"/>
        <v>-4.1586484846284355E-2</v>
      </c>
      <c r="K61" s="110"/>
    </row>
    <row r="62" spans="2:11" hidden="1" outlineLevel="1" x14ac:dyDescent="0.25">
      <c r="B62" s="113" t="s">
        <v>95</v>
      </c>
      <c r="C62" s="114">
        <v>13188</v>
      </c>
      <c r="D62" s="115">
        <f t="shared" si="8"/>
        <v>-2.8150331613854052E-2</v>
      </c>
      <c r="E62" s="114">
        <v>226497</v>
      </c>
      <c r="F62" s="115">
        <f t="shared" si="9"/>
        <v>6.5757898005853521E-2</v>
      </c>
      <c r="G62" s="114">
        <v>155740</v>
      </c>
      <c r="H62" s="115">
        <f t="shared" si="10"/>
        <v>-7.4122514981451504E-2</v>
      </c>
      <c r="I62" s="114">
        <v>382237</v>
      </c>
      <c r="J62" s="115">
        <f t="shared" si="11"/>
        <v>3.9581855908386032E-3</v>
      </c>
      <c r="K62" s="110"/>
    </row>
    <row r="63" spans="2:11" ht="15" customHeight="1" collapsed="1" x14ac:dyDescent="0.25">
      <c r="B63" s="122">
        <v>2010</v>
      </c>
      <c r="C63" s="123">
        <v>155467</v>
      </c>
      <c r="D63" s="124">
        <f t="shared" si="8"/>
        <v>7.0867314880191934E-3</v>
      </c>
      <c r="E63" s="123">
        <v>2938209</v>
      </c>
      <c r="F63" s="124">
        <f t="shared" si="9"/>
        <v>5.6310882751361202E-2</v>
      </c>
      <c r="G63" s="123">
        <v>1893116</v>
      </c>
      <c r="H63" s="124">
        <f t="shared" si="10"/>
        <v>-1.7178847952918797E-2</v>
      </c>
      <c r="I63" s="123">
        <v>4831325</v>
      </c>
      <c r="J63" s="124">
        <f t="shared" si="11"/>
        <v>2.6242294141912259E-2</v>
      </c>
      <c r="K63" s="110"/>
    </row>
    <row r="64" spans="2:11" ht="15" hidden="1" customHeight="1" outlineLevel="1" x14ac:dyDescent="0.25">
      <c r="B64" s="113" t="s">
        <v>84</v>
      </c>
      <c r="C64" s="114">
        <v>13086</v>
      </c>
      <c r="D64" s="115">
        <f t="shared" si="8"/>
        <v>-0.18881725762459711</v>
      </c>
      <c r="E64" s="114">
        <v>226348</v>
      </c>
      <c r="F64" s="115">
        <f t="shared" si="9"/>
        <v>-3.3555786120824771E-2</v>
      </c>
      <c r="G64" s="114">
        <v>154169</v>
      </c>
      <c r="H64" s="115">
        <f t="shared" si="10"/>
        <v>-0.12401986408782018</v>
      </c>
      <c r="I64" s="114">
        <v>380517</v>
      </c>
      <c r="J64" s="115">
        <f t="shared" si="11"/>
        <v>-7.2369046545247118E-2</v>
      </c>
      <c r="K64" s="110"/>
    </row>
    <row r="65" spans="2:11" ht="15" hidden="1" customHeight="1" outlineLevel="1" x14ac:dyDescent="0.25">
      <c r="B65" s="113" t="s">
        <v>85</v>
      </c>
      <c r="C65" s="114">
        <v>13990</v>
      </c>
      <c r="D65" s="115">
        <f t="shared" si="8"/>
        <v>-0.21593902370677576</v>
      </c>
      <c r="E65" s="114">
        <v>225248</v>
      </c>
      <c r="F65" s="115">
        <f t="shared" si="9"/>
        <v>-8.5973989084342728E-2</v>
      </c>
      <c r="G65" s="114">
        <v>146554</v>
      </c>
      <c r="H65" s="115">
        <f t="shared" si="10"/>
        <v>-0.2091200992957557</v>
      </c>
      <c r="I65" s="114">
        <v>371802</v>
      </c>
      <c r="J65" s="115">
        <f t="shared" si="11"/>
        <v>-0.1388289248158614</v>
      </c>
      <c r="K65" s="110"/>
    </row>
    <row r="66" spans="2:11" ht="15" hidden="1" customHeight="1" outlineLevel="1" x14ac:dyDescent="0.25">
      <c r="B66" s="113" t="s">
        <v>86</v>
      </c>
      <c r="C66" s="114">
        <v>12809</v>
      </c>
      <c r="D66" s="115">
        <f t="shared" si="8"/>
        <v>-0.31524644499091203</v>
      </c>
      <c r="E66" s="114">
        <v>240086</v>
      </c>
      <c r="F66" s="115">
        <f t="shared" si="9"/>
        <v>-6.9029966497084039E-2</v>
      </c>
      <c r="G66" s="114">
        <v>164785</v>
      </c>
      <c r="H66" s="115">
        <f t="shared" si="10"/>
        <v>-0.10427843821513405</v>
      </c>
      <c r="I66" s="114">
        <v>404871</v>
      </c>
      <c r="J66" s="115">
        <f t="shared" si="11"/>
        <v>-8.3705814324543937E-2</v>
      </c>
      <c r="K66" s="110"/>
    </row>
    <row r="67" spans="2:11" ht="15" hidden="1" customHeight="1" outlineLevel="1" x14ac:dyDescent="0.25">
      <c r="B67" s="113" t="s">
        <v>87</v>
      </c>
      <c r="C67" s="114">
        <v>11123</v>
      </c>
      <c r="D67" s="115">
        <f t="shared" si="8"/>
        <v>-0.2650323774283071</v>
      </c>
      <c r="E67" s="114">
        <v>213848</v>
      </c>
      <c r="F67" s="115">
        <f t="shared" si="9"/>
        <v>-0.11000869814925029</v>
      </c>
      <c r="G67" s="114">
        <v>140366</v>
      </c>
      <c r="H67" s="115">
        <f t="shared" si="10"/>
        <v>-7.0903771561709794E-2</v>
      </c>
      <c r="I67" s="114">
        <v>354214</v>
      </c>
      <c r="J67" s="115">
        <f t="shared" si="11"/>
        <v>-9.4912854949036563E-2</v>
      </c>
      <c r="K67" s="110"/>
    </row>
    <row r="68" spans="2:11" ht="15" hidden="1" customHeight="1" outlineLevel="1" x14ac:dyDescent="0.25">
      <c r="B68" s="113" t="s">
        <v>88</v>
      </c>
      <c r="C68" s="114">
        <v>7777</v>
      </c>
      <c r="D68" s="115">
        <f t="shared" si="8"/>
        <v>-0.36813454663633405</v>
      </c>
      <c r="E68" s="114">
        <v>270226</v>
      </c>
      <c r="F68" s="115">
        <f t="shared" si="9"/>
        <v>-0.10969000293227116</v>
      </c>
      <c r="G68" s="114">
        <v>197556</v>
      </c>
      <c r="H68" s="115">
        <f t="shared" si="10"/>
        <v>-0.13446018769222678</v>
      </c>
      <c r="I68" s="114">
        <v>467782</v>
      </c>
      <c r="J68" s="115">
        <f t="shared" si="11"/>
        <v>-0.12032194672458696</v>
      </c>
      <c r="K68" s="110"/>
    </row>
    <row r="69" spans="2:11" ht="15" hidden="1" customHeight="1" outlineLevel="1" x14ac:dyDescent="0.25">
      <c r="B69" s="113" t="s">
        <v>89</v>
      </c>
      <c r="C69" s="114">
        <v>11890</v>
      </c>
      <c r="D69" s="115">
        <f t="shared" si="8"/>
        <v>-0.27220419905735449</v>
      </c>
      <c r="E69" s="114">
        <v>255405</v>
      </c>
      <c r="F69" s="115">
        <f t="shared" si="9"/>
        <v>-7.7880393969152584E-2</v>
      </c>
      <c r="G69" s="114">
        <v>178790</v>
      </c>
      <c r="H69" s="115">
        <f t="shared" si="10"/>
        <v>-6.1711160908742624E-2</v>
      </c>
      <c r="I69" s="114">
        <v>434195</v>
      </c>
      <c r="J69" s="115">
        <f t="shared" si="11"/>
        <v>-7.129030533126568E-2</v>
      </c>
      <c r="K69" s="110"/>
    </row>
    <row r="70" spans="2:11" ht="15" hidden="1" customHeight="1" outlineLevel="1" x14ac:dyDescent="0.25">
      <c r="B70" s="113" t="s">
        <v>90</v>
      </c>
      <c r="C70" s="114">
        <v>12750</v>
      </c>
      <c r="D70" s="115">
        <f t="shared" si="8"/>
        <v>-0.17422279792746109</v>
      </c>
      <c r="E70" s="114">
        <v>213715</v>
      </c>
      <c r="F70" s="115">
        <f t="shared" si="9"/>
        <v>-0.12861860882328957</v>
      </c>
      <c r="G70" s="114">
        <v>136143</v>
      </c>
      <c r="H70" s="115">
        <f t="shared" si="10"/>
        <v>-0.13379058477708994</v>
      </c>
      <c r="I70" s="114">
        <v>349858</v>
      </c>
      <c r="J70" s="115">
        <f t="shared" si="11"/>
        <v>-0.13063854424733679</v>
      </c>
      <c r="K70" s="110"/>
    </row>
    <row r="71" spans="2:11" ht="15" hidden="1" customHeight="1" outlineLevel="1" x14ac:dyDescent="0.25">
      <c r="B71" s="113" t="s">
        <v>91</v>
      </c>
      <c r="C71" s="114">
        <v>13474</v>
      </c>
      <c r="D71" s="115">
        <f t="shared" si="8"/>
        <v>-0.22727533405975797</v>
      </c>
      <c r="E71" s="114">
        <v>217112</v>
      </c>
      <c r="F71" s="115">
        <f t="shared" si="9"/>
        <v>-0.15982555057214609</v>
      </c>
      <c r="G71" s="114">
        <v>133181</v>
      </c>
      <c r="H71" s="115">
        <f t="shared" si="10"/>
        <v>-0.13950197710180134</v>
      </c>
      <c r="I71" s="114">
        <v>350293</v>
      </c>
      <c r="J71" s="115">
        <f t="shared" si="11"/>
        <v>-0.152212689231216</v>
      </c>
      <c r="K71" s="110"/>
    </row>
    <row r="72" spans="2:11" ht="15" hidden="1" customHeight="1" outlineLevel="1" x14ac:dyDescent="0.25">
      <c r="B72" s="113" t="s">
        <v>92</v>
      </c>
      <c r="C72" s="114">
        <v>13079</v>
      </c>
      <c r="D72" s="115">
        <f t="shared" si="8"/>
        <v>-0.25657932132097994</v>
      </c>
      <c r="E72" s="114">
        <v>253066</v>
      </c>
      <c r="F72" s="115">
        <f t="shared" si="9"/>
        <v>-3.1596912633024998E-2</v>
      </c>
      <c r="G72" s="114">
        <v>165364</v>
      </c>
      <c r="H72" s="115">
        <f t="shared" si="10"/>
        <v>1.3315685301272806E-2</v>
      </c>
      <c r="I72" s="114">
        <v>418430</v>
      </c>
      <c r="J72" s="115">
        <f t="shared" si="11"/>
        <v>-1.4331682818470082E-2</v>
      </c>
      <c r="K72" s="110"/>
    </row>
    <row r="73" spans="2:11" ht="15" hidden="1" customHeight="1" outlineLevel="1" x14ac:dyDescent="0.25">
      <c r="B73" s="113" t="s">
        <v>93</v>
      </c>
      <c r="C73" s="114">
        <v>15653</v>
      </c>
      <c r="D73" s="115">
        <f t="shared" si="8"/>
        <v>-5.4256540390308694E-2</v>
      </c>
      <c r="E73" s="114">
        <v>230133</v>
      </c>
      <c r="F73" s="115">
        <f t="shared" si="9"/>
        <v>-0.2193959581295325</v>
      </c>
      <c r="G73" s="114">
        <v>179375</v>
      </c>
      <c r="H73" s="115">
        <f t="shared" si="10"/>
        <v>-0.15892605113729608</v>
      </c>
      <c r="I73" s="114">
        <v>409508</v>
      </c>
      <c r="J73" s="115">
        <f t="shared" si="11"/>
        <v>-0.19401357652194617</v>
      </c>
      <c r="K73" s="110"/>
    </row>
    <row r="74" spans="2:11" ht="15" hidden="1" customHeight="1" outlineLevel="1" x14ac:dyDescent="0.25">
      <c r="B74" s="113" t="s">
        <v>94</v>
      </c>
      <c r="C74" s="114">
        <v>15172</v>
      </c>
      <c r="D74" s="115">
        <f t="shared" si="8"/>
        <v>-0.21611986566778607</v>
      </c>
      <c r="E74" s="114">
        <v>223867</v>
      </c>
      <c r="F74" s="115">
        <f t="shared" si="9"/>
        <v>-0.14176892967908394</v>
      </c>
      <c r="G74" s="114">
        <v>161715</v>
      </c>
      <c r="H74" s="115">
        <f t="shared" si="10"/>
        <v>-0.1876516418765164</v>
      </c>
      <c r="I74" s="114">
        <v>385582</v>
      </c>
      <c r="J74" s="115">
        <f t="shared" si="11"/>
        <v>-0.16162881209259039</v>
      </c>
      <c r="K74" s="110"/>
    </row>
    <row r="75" spans="2:11" ht="15" hidden="1" customHeight="1" outlineLevel="1" x14ac:dyDescent="0.25">
      <c r="B75" s="113" t="s">
        <v>95</v>
      </c>
      <c r="C75" s="114">
        <v>13570</v>
      </c>
      <c r="D75" s="115">
        <f t="shared" si="8"/>
        <v>-0.20091861971499236</v>
      </c>
      <c r="E75" s="114">
        <v>212522</v>
      </c>
      <c r="F75" s="115">
        <f t="shared" si="9"/>
        <v>-0.10720047050915815</v>
      </c>
      <c r="G75" s="114">
        <v>168208</v>
      </c>
      <c r="H75" s="115">
        <f t="shared" si="10"/>
        <v>-2.0377736492979359E-2</v>
      </c>
      <c r="I75" s="114">
        <v>380730</v>
      </c>
      <c r="J75" s="115">
        <f t="shared" si="11"/>
        <v>-7.081686992217151E-2</v>
      </c>
      <c r="K75" s="110"/>
    </row>
    <row r="76" spans="2:11" collapsed="1" x14ac:dyDescent="0.25">
      <c r="B76" s="125">
        <v>2009</v>
      </c>
      <c r="C76" s="123">
        <v>154373</v>
      </c>
      <c r="D76" s="124">
        <f t="shared" si="8"/>
        <v>-0.22743196308640867</v>
      </c>
      <c r="E76" s="123">
        <v>2781576</v>
      </c>
      <c r="F76" s="124">
        <f t="shared" si="9"/>
        <v>-0.10789822844942742</v>
      </c>
      <c r="G76" s="123">
        <v>1926206</v>
      </c>
      <c r="H76" s="124">
        <f t="shared" si="10"/>
        <v>-0.11411270813365437</v>
      </c>
      <c r="I76" s="123">
        <v>4707782</v>
      </c>
      <c r="J76" s="124">
        <f t="shared" si="11"/>
        <v>-0.11045141390545221</v>
      </c>
      <c r="K76" s="110"/>
    </row>
    <row r="77" spans="2:11" ht="15" hidden="1" customHeight="1" outlineLevel="1" x14ac:dyDescent="0.25">
      <c r="B77" s="113" t="s">
        <v>84</v>
      </c>
      <c r="C77" s="114">
        <v>16132</v>
      </c>
      <c r="D77" s="115">
        <f t="shared" si="8"/>
        <v>-4.5104770924588644E-2</v>
      </c>
      <c r="E77" s="114">
        <v>234207</v>
      </c>
      <c r="F77" s="115">
        <f t="shared" si="9"/>
        <v>-6.0835358371628567E-2</v>
      </c>
      <c r="G77" s="114">
        <v>175996</v>
      </c>
      <c r="H77" s="115">
        <f t="shared" si="10"/>
        <v>-6.8597254416325359E-2</v>
      </c>
      <c r="I77" s="114">
        <v>410203</v>
      </c>
      <c r="J77" s="115">
        <f t="shared" si="11"/>
        <v>-6.4181358592495297E-2</v>
      </c>
      <c r="K77" s="110"/>
    </row>
    <row r="78" spans="2:11" ht="15" hidden="1" customHeight="1" outlineLevel="1" x14ac:dyDescent="0.25">
      <c r="B78" s="113" t="s">
        <v>85</v>
      </c>
      <c r="C78" s="114">
        <v>17843</v>
      </c>
      <c r="D78" s="115">
        <f t="shared" si="8"/>
        <v>-5.6375271034956875E-2</v>
      </c>
      <c r="E78" s="114">
        <v>246435</v>
      </c>
      <c r="F78" s="115">
        <f t="shared" si="9"/>
        <v>-6.4904758290961539E-2</v>
      </c>
      <c r="G78" s="114">
        <v>185305</v>
      </c>
      <c r="H78" s="115">
        <f t="shared" si="10"/>
        <v>-4.4770348987061226E-2</v>
      </c>
      <c r="I78" s="114">
        <v>431740</v>
      </c>
      <c r="J78" s="115">
        <f t="shared" si="11"/>
        <v>-5.6367888444473602E-2</v>
      </c>
      <c r="K78" s="110"/>
    </row>
    <row r="79" spans="2:11" ht="15" hidden="1" customHeight="1" outlineLevel="1" x14ac:dyDescent="0.25">
      <c r="B79" s="113" t="s">
        <v>86</v>
      </c>
      <c r="C79" s="114">
        <v>18706</v>
      </c>
      <c r="D79" s="115">
        <f t="shared" si="8"/>
        <v>7.8404243053153522E-2</v>
      </c>
      <c r="E79" s="114">
        <v>257888</v>
      </c>
      <c r="F79" s="115">
        <f t="shared" si="9"/>
        <v>-6.3063586755120915E-2</v>
      </c>
      <c r="G79" s="114">
        <v>183969</v>
      </c>
      <c r="H79" s="115">
        <f t="shared" si="10"/>
        <v>-4.1318825626113886E-2</v>
      </c>
      <c r="I79" s="114">
        <v>441857</v>
      </c>
      <c r="J79" s="115">
        <f t="shared" si="11"/>
        <v>-5.4131060229822059E-2</v>
      </c>
      <c r="K79" s="110"/>
    </row>
    <row r="80" spans="2:11" ht="15" hidden="1" customHeight="1" outlineLevel="1" x14ac:dyDescent="0.25">
      <c r="B80" s="113" t="s">
        <v>87</v>
      </c>
      <c r="C80" s="114">
        <v>15134</v>
      </c>
      <c r="D80" s="115">
        <f t="shared" si="8"/>
        <v>7.6004265908282909E-2</v>
      </c>
      <c r="E80" s="114">
        <v>240281</v>
      </c>
      <c r="F80" s="115">
        <f t="shared" si="9"/>
        <v>-5.2044990985233186E-2</v>
      </c>
      <c r="G80" s="114">
        <v>151078</v>
      </c>
      <c r="H80" s="115">
        <f t="shared" si="10"/>
        <v>-3.2890356941670529E-2</v>
      </c>
      <c r="I80" s="114">
        <v>391359</v>
      </c>
      <c r="J80" s="115">
        <f t="shared" si="11"/>
        <v>-4.4741254951926934E-2</v>
      </c>
      <c r="K80" s="110"/>
    </row>
    <row r="81" spans="2:11" ht="15" hidden="1" customHeight="1" outlineLevel="1" x14ac:dyDescent="0.25">
      <c r="B81" s="113" t="s">
        <v>88</v>
      </c>
      <c r="C81" s="114">
        <v>12308</v>
      </c>
      <c r="D81" s="115">
        <f t="shared" si="8"/>
        <v>0.23487508778970612</v>
      </c>
      <c r="E81" s="114">
        <v>303519</v>
      </c>
      <c r="F81" s="115">
        <f t="shared" si="9"/>
        <v>1.5521279443254876E-2</v>
      </c>
      <c r="G81" s="114">
        <v>228246</v>
      </c>
      <c r="H81" s="115">
        <f t="shared" si="10"/>
        <v>-6.381904297555252E-3</v>
      </c>
      <c r="I81" s="114">
        <v>531765</v>
      </c>
      <c r="J81" s="115">
        <f t="shared" si="11"/>
        <v>6.0027393528467865E-3</v>
      </c>
      <c r="K81" s="110"/>
    </row>
    <row r="82" spans="2:11" ht="15" hidden="1" customHeight="1" outlineLevel="1" x14ac:dyDescent="0.25">
      <c r="B82" s="113" t="s">
        <v>89</v>
      </c>
      <c r="C82" s="114">
        <v>16337</v>
      </c>
      <c r="D82" s="115">
        <f t="shared" si="8"/>
        <v>0.13767409470752079</v>
      </c>
      <c r="E82" s="114">
        <v>276976</v>
      </c>
      <c r="F82" s="115">
        <f t="shared" si="9"/>
        <v>3.6489605716583107E-3</v>
      </c>
      <c r="G82" s="114">
        <v>190549</v>
      </c>
      <c r="H82" s="115">
        <f t="shared" si="10"/>
        <v>1.7822406813521319E-3</v>
      </c>
      <c r="I82" s="114">
        <v>467525</v>
      </c>
      <c r="J82" s="115">
        <f t="shared" si="11"/>
        <v>2.8873029458640342E-3</v>
      </c>
      <c r="K82" s="110"/>
    </row>
    <row r="83" spans="2:11" ht="15" hidden="1" customHeight="1" outlineLevel="1" x14ac:dyDescent="0.25">
      <c r="B83" s="113" t="s">
        <v>90</v>
      </c>
      <c r="C83" s="114">
        <v>15440</v>
      </c>
      <c r="D83" s="115">
        <f t="shared" si="8"/>
        <v>0.17227241667299364</v>
      </c>
      <c r="E83" s="114">
        <v>245260</v>
      </c>
      <c r="F83" s="115">
        <f t="shared" si="9"/>
        <v>-6.823381724675559E-3</v>
      </c>
      <c r="G83" s="114">
        <v>157171</v>
      </c>
      <c r="H83" s="115">
        <f t="shared" si="10"/>
        <v>-4.477385163305736E-2</v>
      </c>
      <c r="I83" s="114">
        <v>402431</v>
      </c>
      <c r="J83" s="115">
        <f t="shared" si="11"/>
        <v>-2.1998478673481037E-2</v>
      </c>
      <c r="K83" s="110"/>
    </row>
    <row r="84" spans="2:11" ht="15" hidden="1" customHeight="1" outlineLevel="1" x14ac:dyDescent="0.25">
      <c r="B84" s="113" t="s">
        <v>91</v>
      </c>
      <c r="C84" s="114">
        <v>17437</v>
      </c>
      <c r="D84" s="115">
        <f t="shared" si="8"/>
        <v>0.18409615645796551</v>
      </c>
      <c r="E84" s="114">
        <v>258413</v>
      </c>
      <c r="F84" s="115">
        <f t="shared" si="9"/>
        <v>0.22747525222777454</v>
      </c>
      <c r="G84" s="114">
        <v>154772</v>
      </c>
      <c r="H84" s="115">
        <f t="shared" si="10"/>
        <v>0.18120416091094338</v>
      </c>
      <c r="I84" s="114">
        <v>413185</v>
      </c>
      <c r="J84" s="115">
        <f t="shared" si="11"/>
        <v>0.20972440587551566</v>
      </c>
      <c r="K84" s="110"/>
    </row>
    <row r="85" spans="2:11" ht="15" hidden="1" customHeight="1" outlineLevel="1" x14ac:dyDescent="0.25">
      <c r="B85" s="113" t="s">
        <v>92</v>
      </c>
      <c r="C85" s="114">
        <v>17593</v>
      </c>
      <c r="D85" s="115">
        <f t="shared" si="8"/>
        <v>0.13561838368190027</v>
      </c>
      <c r="E85" s="114">
        <v>261323</v>
      </c>
      <c r="F85" s="115">
        <f t="shared" si="9"/>
        <v>-1.6913764629315486E-2</v>
      </c>
      <c r="G85" s="114">
        <v>163191</v>
      </c>
      <c r="H85" s="115">
        <f t="shared" si="10"/>
        <v>-5.3515294226820886E-2</v>
      </c>
      <c r="I85" s="114">
        <v>424514</v>
      </c>
      <c r="J85" s="115">
        <f t="shared" si="11"/>
        <v>-3.1314106294082933E-2</v>
      </c>
      <c r="K85" s="110"/>
    </row>
    <row r="86" spans="2:11" ht="15" hidden="1" customHeight="1" outlineLevel="1" x14ac:dyDescent="0.25">
      <c r="B86" s="113" t="s">
        <v>93</v>
      </c>
      <c r="C86" s="114">
        <v>16551</v>
      </c>
      <c r="D86" s="115">
        <f t="shared" si="8"/>
        <v>-0.12916973587288227</v>
      </c>
      <c r="E86" s="114">
        <v>294814</v>
      </c>
      <c r="F86" s="115">
        <f t="shared" si="9"/>
        <v>6.0363772385093828E-2</v>
      </c>
      <c r="G86" s="114">
        <v>213269</v>
      </c>
      <c r="H86" s="115">
        <f t="shared" si="10"/>
        <v>1.0763135195594353E-2</v>
      </c>
      <c r="I86" s="114">
        <v>508083</v>
      </c>
      <c r="J86" s="115">
        <f t="shared" si="11"/>
        <v>3.8962924489140738E-2</v>
      </c>
      <c r="K86" s="110"/>
    </row>
    <row r="87" spans="2:11" ht="15" hidden="1" customHeight="1" outlineLevel="1" x14ac:dyDescent="0.25">
      <c r="B87" s="113" t="s">
        <v>94</v>
      </c>
      <c r="C87" s="114">
        <v>19355</v>
      </c>
      <c r="D87" s="115">
        <f t="shared" si="8"/>
        <v>0.27151491262646177</v>
      </c>
      <c r="E87" s="114">
        <v>260847</v>
      </c>
      <c r="F87" s="115">
        <f t="shared" si="9"/>
        <v>7.5054814619429866E-2</v>
      </c>
      <c r="G87" s="114">
        <v>199071</v>
      </c>
      <c r="H87" s="115">
        <f t="shared" si="10"/>
        <v>9.8322758620689621E-2</v>
      </c>
      <c r="I87" s="114">
        <v>459918</v>
      </c>
      <c r="J87" s="115">
        <f t="shared" si="11"/>
        <v>8.5003986921011743E-2</v>
      </c>
      <c r="K87" s="110"/>
    </row>
    <row r="88" spans="2:11" ht="15" hidden="1" customHeight="1" outlineLevel="1" x14ac:dyDescent="0.25">
      <c r="B88" s="113" t="s">
        <v>95</v>
      </c>
      <c r="C88" s="114">
        <v>16982</v>
      </c>
      <c r="D88" s="115">
        <f t="shared" si="8"/>
        <v>0.17060729303095057</v>
      </c>
      <c r="E88" s="114">
        <v>238040</v>
      </c>
      <c r="F88" s="115">
        <f t="shared" si="9"/>
        <v>8.4389615671389695E-3</v>
      </c>
      <c r="G88" s="114">
        <v>171707</v>
      </c>
      <c r="H88" s="115">
        <f t="shared" si="10"/>
        <v>3.6766854884906497E-3</v>
      </c>
      <c r="I88" s="114">
        <v>409747</v>
      </c>
      <c r="J88" s="115">
        <f t="shared" si="11"/>
        <v>6.4378104075888398E-3</v>
      </c>
      <c r="K88" s="110"/>
    </row>
    <row r="89" spans="2:11" collapsed="1" x14ac:dyDescent="0.25">
      <c r="B89" s="125">
        <v>2008</v>
      </c>
      <c r="C89" s="123">
        <v>199818</v>
      </c>
      <c r="D89" s="124">
        <f t="shared" si="8"/>
        <v>8.7948166498788449E-2</v>
      </c>
      <c r="E89" s="123">
        <v>3118003</v>
      </c>
      <c r="F89" s="124">
        <f t="shared" si="9"/>
        <v>6.9478690219793027E-3</v>
      </c>
      <c r="G89" s="123">
        <v>2174324</v>
      </c>
      <c r="H89" s="124">
        <f t="shared" si="10"/>
        <v>-3.6525767597872516E-3</v>
      </c>
      <c r="I89" s="123">
        <v>5292327</v>
      </c>
      <c r="J89" s="124">
        <f t="shared" si="11"/>
        <v>2.5655529758368267E-3</v>
      </c>
      <c r="K89" s="110"/>
    </row>
    <row r="90" spans="2:11" ht="15" hidden="1" customHeight="1" outlineLevel="1" x14ac:dyDescent="0.25">
      <c r="B90" s="113" t="s">
        <v>84</v>
      </c>
      <c r="C90" s="114">
        <v>16894</v>
      </c>
      <c r="D90" s="115">
        <f t="shared" si="8"/>
        <v>3.8623804147601692E-3</v>
      </c>
      <c r="E90" s="114">
        <v>249378</v>
      </c>
      <c r="F90" s="115">
        <f t="shared" si="9"/>
        <v>-3.0314106402668961E-2</v>
      </c>
      <c r="G90" s="114">
        <v>188958</v>
      </c>
      <c r="H90" s="115">
        <f t="shared" si="10"/>
        <v>-5.16965356646375E-2</v>
      </c>
      <c r="I90" s="114">
        <v>438336</v>
      </c>
      <c r="J90" s="115">
        <f t="shared" si="11"/>
        <v>-3.96487545817239E-2</v>
      </c>
      <c r="K90" s="110"/>
    </row>
    <row r="91" spans="2:11" ht="15" hidden="1" customHeight="1" outlineLevel="1" x14ac:dyDescent="0.25">
      <c r="B91" s="113" t="s">
        <v>85</v>
      </c>
      <c r="C91" s="114">
        <v>18909</v>
      </c>
      <c r="D91" s="115">
        <f t="shared" si="8"/>
        <v>4.5447006137004475E-2</v>
      </c>
      <c r="E91" s="114">
        <v>263540</v>
      </c>
      <c r="F91" s="115">
        <f t="shared" si="9"/>
        <v>2.4311561109275681E-2</v>
      </c>
      <c r="G91" s="114">
        <v>193990</v>
      </c>
      <c r="H91" s="115">
        <f t="shared" si="10"/>
        <v>0.10692032045283373</v>
      </c>
      <c r="I91" s="114">
        <v>457530</v>
      </c>
      <c r="J91" s="115">
        <f t="shared" si="11"/>
        <v>5.778234000790694E-2</v>
      </c>
      <c r="K91" s="110"/>
    </row>
    <row r="92" spans="2:11" ht="15" hidden="1" customHeight="1" outlineLevel="1" x14ac:dyDescent="0.25">
      <c r="B92" s="113" t="s">
        <v>86</v>
      </c>
      <c r="C92" s="114">
        <v>17346</v>
      </c>
      <c r="D92" s="115">
        <f t="shared" si="8"/>
        <v>0.10266353060835298</v>
      </c>
      <c r="E92" s="114">
        <v>275246</v>
      </c>
      <c r="F92" s="115">
        <f t="shared" si="9"/>
        <v>-3.0137526911652279E-2</v>
      </c>
      <c r="G92" s="114">
        <v>191898</v>
      </c>
      <c r="H92" s="115">
        <f t="shared" si="10"/>
        <v>-5.9397302172378597E-2</v>
      </c>
      <c r="I92" s="114">
        <v>467144</v>
      </c>
      <c r="J92" s="115">
        <f t="shared" si="11"/>
        <v>-4.2374670725582431E-2</v>
      </c>
      <c r="K92" s="110"/>
    </row>
    <row r="93" spans="2:11" ht="15" hidden="1" customHeight="1" outlineLevel="1" x14ac:dyDescent="0.25">
      <c r="B93" s="113" t="s">
        <v>87</v>
      </c>
      <c r="C93" s="114">
        <v>14065</v>
      </c>
      <c r="D93" s="115">
        <f t="shared" si="8"/>
        <v>-2.3467333194473361E-2</v>
      </c>
      <c r="E93" s="114">
        <v>253473</v>
      </c>
      <c r="F93" s="115">
        <f t="shared" si="9"/>
        <v>-6.611917367612441E-2</v>
      </c>
      <c r="G93" s="114">
        <v>156216</v>
      </c>
      <c r="H93" s="115">
        <f t="shared" si="10"/>
        <v>-0.18851782013121599</v>
      </c>
      <c r="I93" s="114">
        <v>409689</v>
      </c>
      <c r="J93" s="115">
        <f t="shared" si="11"/>
        <v>-0.11690873113384459</v>
      </c>
      <c r="K93" s="110"/>
    </row>
    <row r="94" spans="2:11" ht="15" hidden="1" customHeight="1" outlineLevel="1" x14ac:dyDescent="0.25">
      <c r="B94" s="113" t="s">
        <v>88</v>
      </c>
      <c r="C94" s="114">
        <v>9967</v>
      </c>
      <c r="D94" s="115">
        <f t="shared" si="8"/>
        <v>-0.1125456326239872</v>
      </c>
      <c r="E94" s="114">
        <v>298880</v>
      </c>
      <c r="F94" s="115">
        <f t="shared" si="9"/>
        <v>-8.9988527623228176E-3</v>
      </c>
      <c r="G94" s="114">
        <v>229712</v>
      </c>
      <c r="H94" s="115">
        <f t="shared" si="10"/>
        <v>-7.3161772649683599E-3</v>
      </c>
      <c r="I94" s="114">
        <v>528592</v>
      </c>
      <c r="J94" s="115">
        <f t="shared" si="11"/>
        <v>-8.2683081957001248E-3</v>
      </c>
      <c r="K94" s="110"/>
    </row>
    <row r="95" spans="2:11" ht="15" hidden="1" customHeight="1" outlineLevel="1" x14ac:dyDescent="0.25">
      <c r="B95" s="113" t="s">
        <v>89</v>
      </c>
      <c r="C95" s="114">
        <v>14360</v>
      </c>
      <c r="D95" s="115">
        <f t="shared" si="8"/>
        <v>-2.6968423905678329E-2</v>
      </c>
      <c r="E95" s="114">
        <v>275969</v>
      </c>
      <c r="F95" s="115">
        <f t="shared" si="9"/>
        <v>-1.1529865180451848E-2</v>
      </c>
      <c r="G95" s="114">
        <v>190210</v>
      </c>
      <c r="H95" s="115">
        <f t="shared" si="10"/>
        <v>-8.0924632050947576E-2</v>
      </c>
      <c r="I95" s="114">
        <v>466179</v>
      </c>
      <c r="J95" s="115">
        <f t="shared" si="11"/>
        <v>-4.1072023630761123E-2</v>
      </c>
      <c r="K95" s="110"/>
    </row>
    <row r="96" spans="2:11" ht="15" hidden="1" customHeight="1" outlineLevel="1" x14ac:dyDescent="0.25">
      <c r="B96" s="113" t="s">
        <v>90</v>
      </c>
      <c r="C96" s="114">
        <v>13171</v>
      </c>
      <c r="D96" s="115">
        <f t="shared" si="8"/>
        <v>-0.1635867149298279</v>
      </c>
      <c r="E96" s="114">
        <v>246945</v>
      </c>
      <c r="F96" s="115">
        <f t="shared" si="9"/>
        <v>-3.1043865102496904E-3</v>
      </c>
      <c r="G96" s="114">
        <v>164538</v>
      </c>
      <c r="H96" s="115">
        <f t="shared" si="10"/>
        <v>-7.2528959161241247E-2</v>
      </c>
      <c r="I96" s="114">
        <v>411483</v>
      </c>
      <c r="J96" s="115">
        <f t="shared" si="11"/>
        <v>-3.2075724679442752E-2</v>
      </c>
      <c r="K96" s="110"/>
    </row>
    <row r="97" spans="2:11" ht="15" hidden="1" customHeight="1" outlineLevel="1" x14ac:dyDescent="0.25">
      <c r="B97" s="113" t="s">
        <v>91</v>
      </c>
      <c r="C97" s="114">
        <v>14726</v>
      </c>
      <c r="D97" s="115">
        <f t="shared" si="8"/>
        <v>-1.6948003525184552E-3</v>
      </c>
      <c r="E97" s="114">
        <v>210524</v>
      </c>
      <c r="F97" s="115">
        <f t="shared" si="9"/>
        <v>-9.2565054159716165E-2</v>
      </c>
      <c r="G97" s="114">
        <v>131029</v>
      </c>
      <c r="H97" s="115">
        <f t="shared" si="10"/>
        <v>-9.2590668910449536E-2</v>
      </c>
      <c r="I97" s="114">
        <v>341553</v>
      </c>
      <c r="J97" s="115">
        <f t="shared" si="11"/>
        <v>-9.2574880844212726E-2</v>
      </c>
      <c r="K97" s="110"/>
    </row>
    <row r="98" spans="2:11" ht="15" hidden="1" customHeight="1" outlineLevel="1" x14ac:dyDescent="0.25">
      <c r="B98" s="113" t="s">
        <v>92</v>
      </c>
      <c r="C98" s="114">
        <v>15492</v>
      </c>
      <c r="D98" s="115">
        <f t="shared" si="8"/>
        <v>0.11863672467326158</v>
      </c>
      <c r="E98" s="114">
        <v>265819</v>
      </c>
      <c r="F98" s="115">
        <f t="shared" si="9"/>
        <v>-5.3758885950142554E-2</v>
      </c>
      <c r="G98" s="114">
        <v>172418</v>
      </c>
      <c r="H98" s="115">
        <f t="shared" si="10"/>
        <v>-0.11880570774388743</v>
      </c>
      <c r="I98" s="114">
        <v>438237</v>
      </c>
      <c r="J98" s="115">
        <f t="shared" si="11"/>
        <v>-8.0464135463768294E-2</v>
      </c>
      <c r="K98" s="110"/>
    </row>
    <row r="99" spans="2:11" ht="15" hidden="1" customHeight="1" outlineLevel="1" x14ac:dyDescent="0.25">
      <c r="B99" s="113" t="s">
        <v>93</v>
      </c>
      <c r="C99" s="114">
        <v>19006</v>
      </c>
      <c r="D99" s="115">
        <f t="shared" si="8"/>
        <v>9.0481381605370448E-2</v>
      </c>
      <c r="E99" s="114">
        <v>278031</v>
      </c>
      <c r="F99" s="115">
        <f t="shared" si="9"/>
        <v>5.3518853232388697E-2</v>
      </c>
      <c r="G99" s="114">
        <v>210998</v>
      </c>
      <c r="H99" s="115">
        <f t="shared" si="10"/>
        <v>2.5113079303693775E-2</v>
      </c>
      <c r="I99" s="114">
        <v>489029</v>
      </c>
      <c r="J99" s="115">
        <f t="shared" si="11"/>
        <v>4.1072006403596983E-2</v>
      </c>
      <c r="K99" s="110"/>
    </row>
    <row r="100" spans="2:11" ht="15" hidden="1" customHeight="1" outlineLevel="1" x14ac:dyDescent="0.25">
      <c r="B100" s="113" t="s">
        <v>94</v>
      </c>
      <c r="C100" s="114">
        <v>15222</v>
      </c>
      <c r="D100" s="115">
        <f t="shared" si="8"/>
        <v>-2.9951567677797608E-2</v>
      </c>
      <c r="E100" s="114">
        <v>242636</v>
      </c>
      <c r="F100" s="115">
        <f t="shared" si="9"/>
        <v>2.6830754646714361E-2</v>
      </c>
      <c r="G100" s="114">
        <v>181250</v>
      </c>
      <c r="H100" s="115">
        <f t="shared" si="10"/>
        <v>-2.1946178709994268E-2</v>
      </c>
      <c r="I100" s="114">
        <v>423886</v>
      </c>
      <c r="J100" s="115">
        <f t="shared" si="11"/>
        <v>5.3911999867177762E-3</v>
      </c>
      <c r="K100" s="110"/>
    </row>
    <row r="101" spans="2:11" ht="15" hidden="1" customHeight="1" outlineLevel="1" x14ac:dyDescent="0.25">
      <c r="B101" s="113" t="s">
        <v>95</v>
      </c>
      <c r="C101" s="114">
        <v>14507</v>
      </c>
      <c r="D101" s="115">
        <f t="shared" si="8"/>
        <v>1.6893312771624869E-2</v>
      </c>
      <c r="E101" s="114">
        <v>236048</v>
      </c>
      <c r="F101" s="115">
        <f t="shared" si="9"/>
        <v>1.0847268912061336E-2</v>
      </c>
      <c r="G101" s="114">
        <v>171078</v>
      </c>
      <c r="H101" s="115">
        <f t="shared" si="10"/>
        <v>-9.0934210456398046E-2</v>
      </c>
      <c r="I101" s="114">
        <v>407126</v>
      </c>
      <c r="J101" s="115">
        <f t="shared" si="11"/>
        <v>-3.4573850028218667E-2</v>
      </c>
      <c r="K101" s="110"/>
    </row>
    <row r="102" spans="2:11" collapsed="1" x14ac:dyDescent="0.25">
      <c r="B102" s="125">
        <v>2007</v>
      </c>
      <c r="C102" s="123">
        <v>183665</v>
      </c>
      <c r="D102" s="124">
        <f t="shared" si="8"/>
        <v>4.8803707330951074E-3</v>
      </c>
      <c r="E102" s="123">
        <v>3096489</v>
      </c>
      <c r="F102" s="124">
        <f t="shared" si="9"/>
        <v>-1.5365629285829852E-2</v>
      </c>
      <c r="G102" s="123">
        <v>2182295</v>
      </c>
      <c r="H102" s="124">
        <f t="shared" si="10"/>
        <v>-5.3727730701820575E-2</v>
      </c>
      <c r="I102" s="123">
        <v>5278784</v>
      </c>
      <c r="J102" s="124">
        <f t="shared" si="11"/>
        <v>-3.1595778619496917E-2</v>
      </c>
      <c r="K102" s="110"/>
    </row>
    <row r="103" spans="2:11" ht="15" hidden="1" customHeight="1" outlineLevel="1" x14ac:dyDescent="0.25">
      <c r="B103" s="113" t="s">
        <v>84</v>
      </c>
      <c r="C103" s="114">
        <v>16829</v>
      </c>
      <c r="D103" s="126"/>
      <c r="E103" s="114">
        <v>257174</v>
      </c>
      <c r="F103" s="126"/>
      <c r="G103" s="114">
        <v>199259</v>
      </c>
      <c r="H103" s="126"/>
      <c r="I103" s="114">
        <v>456433</v>
      </c>
      <c r="J103" s="126"/>
      <c r="K103" s="110"/>
    </row>
    <row r="104" spans="2:11" ht="15" hidden="1" customHeight="1" outlineLevel="1" x14ac:dyDescent="0.25">
      <c r="B104" s="113" t="s">
        <v>85</v>
      </c>
      <c r="C104" s="114">
        <v>18087</v>
      </c>
      <c r="D104" s="126"/>
      <c r="E104" s="114">
        <v>257285</v>
      </c>
      <c r="F104" s="126"/>
      <c r="G104" s="114">
        <v>175252</v>
      </c>
      <c r="H104" s="126"/>
      <c r="I104" s="114">
        <v>432537</v>
      </c>
      <c r="J104" s="126"/>
      <c r="K104" s="110"/>
    </row>
    <row r="105" spans="2:11" ht="15" hidden="1" customHeight="1" outlineLevel="1" x14ac:dyDescent="0.25">
      <c r="B105" s="113" t="s">
        <v>86</v>
      </c>
      <c r="C105" s="114">
        <v>15731</v>
      </c>
      <c r="D105" s="126"/>
      <c r="E105" s="114">
        <v>283799</v>
      </c>
      <c r="F105" s="126"/>
      <c r="G105" s="114">
        <v>204016</v>
      </c>
      <c r="H105" s="126"/>
      <c r="I105" s="114">
        <v>487815</v>
      </c>
      <c r="J105" s="126"/>
      <c r="K105" s="110"/>
    </row>
    <row r="106" spans="2:11" ht="15" hidden="1" customHeight="1" outlineLevel="1" x14ac:dyDescent="0.25">
      <c r="B106" s="113" t="s">
        <v>87</v>
      </c>
      <c r="C106" s="114">
        <v>14403</v>
      </c>
      <c r="D106" s="126"/>
      <c r="E106" s="114">
        <v>271419</v>
      </c>
      <c r="F106" s="126"/>
      <c r="G106" s="114">
        <v>192507</v>
      </c>
      <c r="H106" s="126"/>
      <c r="I106" s="114">
        <v>463926</v>
      </c>
      <c r="J106" s="126"/>
      <c r="K106" s="110"/>
    </row>
    <row r="107" spans="2:11" ht="15" hidden="1" customHeight="1" outlineLevel="1" x14ac:dyDescent="0.25">
      <c r="B107" s="113" t="s">
        <v>88</v>
      </c>
      <c r="C107" s="114">
        <v>11231</v>
      </c>
      <c r="D107" s="126"/>
      <c r="E107" s="114">
        <v>301594</v>
      </c>
      <c r="F107" s="126"/>
      <c r="G107" s="114">
        <v>231405</v>
      </c>
      <c r="H107" s="126"/>
      <c r="I107" s="114">
        <v>532999</v>
      </c>
      <c r="J107" s="126"/>
      <c r="K107" s="110"/>
    </row>
    <row r="108" spans="2:11" ht="15" hidden="1" customHeight="1" outlineLevel="1" x14ac:dyDescent="0.25">
      <c r="B108" s="113" t="s">
        <v>89</v>
      </c>
      <c r="C108" s="114">
        <v>14758</v>
      </c>
      <c r="D108" s="126"/>
      <c r="E108" s="114">
        <v>279188</v>
      </c>
      <c r="F108" s="126"/>
      <c r="G108" s="114">
        <v>206958</v>
      </c>
      <c r="H108" s="126"/>
      <c r="I108" s="114">
        <v>486146</v>
      </c>
      <c r="J108" s="126"/>
      <c r="K108" s="110"/>
    </row>
    <row r="109" spans="2:11" ht="15" hidden="1" customHeight="1" outlineLevel="1" x14ac:dyDescent="0.25">
      <c r="B109" s="113" t="s">
        <v>90</v>
      </c>
      <c r="C109" s="114">
        <v>15747</v>
      </c>
      <c r="D109" s="126"/>
      <c r="E109" s="114">
        <v>247714</v>
      </c>
      <c r="F109" s="126"/>
      <c r="G109" s="114">
        <v>177405</v>
      </c>
      <c r="H109" s="126"/>
      <c r="I109" s="114">
        <v>425119</v>
      </c>
      <c r="J109" s="126"/>
      <c r="K109" s="110"/>
    </row>
    <row r="110" spans="2:11" ht="15" hidden="1" customHeight="1" outlineLevel="1" x14ac:dyDescent="0.25">
      <c r="B110" s="113" t="s">
        <v>91</v>
      </c>
      <c r="C110" s="114">
        <v>14751</v>
      </c>
      <c r="D110" s="126"/>
      <c r="E110" s="114">
        <v>231999</v>
      </c>
      <c r="F110" s="126"/>
      <c r="G110" s="114">
        <v>144399</v>
      </c>
      <c r="H110" s="126"/>
      <c r="I110" s="114">
        <v>376398</v>
      </c>
      <c r="J110" s="126"/>
      <c r="K110" s="110"/>
    </row>
    <row r="111" spans="2:11" ht="15" hidden="1" customHeight="1" outlineLevel="1" x14ac:dyDescent="0.25">
      <c r="B111" s="113" t="s">
        <v>92</v>
      </c>
      <c r="C111" s="114">
        <v>13849</v>
      </c>
      <c r="D111" s="126"/>
      <c r="E111" s="114">
        <v>280921</v>
      </c>
      <c r="F111" s="126"/>
      <c r="G111" s="114">
        <v>195664</v>
      </c>
      <c r="H111" s="126"/>
      <c r="I111" s="114">
        <v>476585</v>
      </c>
      <c r="J111" s="126"/>
      <c r="K111" s="110"/>
    </row>
    <row r="112" spans="2:11" ht="15" hidden="1" customHeight="1" outlineLevel="1" x14ac:dyDescent="0.25">
      <c r="B112" s="113" t="s">
        <v>93</v>
      </c>
      <c r="C112" s="114">
        <v>17429</v>
      </c>
      <c r="D112" s="126"/>
      <c r="E112" s="114">
        <v>263907</v>
      </c>
      <c r="F112" s="126"/>
      <c r="G112" s="114">
        <v>205829</v>
      </c>
      <c r="H112" s="126"/>
      <c r="I112" s="114">
        <v>469736</v>
      </c>
      <c r="J112" s="126"/>
      <c r="K112" s="110"/>
    </row>
    <row r="113" spans="2:11" ht="15" hidden="1" customHeight="1" outlineLevel="1" x14ac:dyDescent="0.25">
      <c r="B113" s="113" t="s">
        <v>94</v>
      </c>
      <c r="C113" s="114">
        <v>15692</v>
      </c>
      <c r="D113" s="126"/>
      <c r="E113" s="114">
        <v>236296</v>
      </c>
      <c r="F113" s="126"/>
      <c r="G113" s="114">
        <v>185317</v>
      </c>
      <c r="H113" s="126"/>
      <c r="I113" s="114">
        <v>421613</v>
      </c>
      <c r="J113" s="126"/>
      <c r="K113" s="110"/>
    </row>
    <row r="114" spans="2:11" ht="15" hidden="1" customHeight="1" outlineLevel="1" x14ac:dyDescent="0.25">
      <c r="B114" s="113" t="s">
        <v>95</v>
      </c>
      <c r="C114" s="114">
        <v>14266</v>
      </c>
      <c r="D114" s="126"/>
      <c r="E114" s="114">
        <v>233515</v>
      </c>
      <c r="F114" s="126"/>
      <c r="G114" s="114">
        <v>188191</v>
      </c>
      <c r="H114" s="126"/>
      <c r="I114" s="114">
        <v>421706</v>
      </c>
      <c r="J114" s="126"/>
      <c r="K114" s="110"/>
    </row>
    <row r="115" spans="2:11" collapsed="1" x14ac:dyDescent="0.25">
      <c r="B115" s="125">
        <v>2006</v>
      </c>
      <c r="C115" s="123">
        <v>182773</v>
      </c>
      <c r="D115" s="123"/>
      <c r="E115" s="123">
        <v>3144811</v>
      </c>
      <c r="F115" s="123"/>
      <c r="G115" s="123">
        <v>2306202</v>
      </c>
      <c r="H115" s="123"/>
      <c r="I115" s="123">
        <v>5451013</v>
      </c>
      <c r="J115" s="123"/>
      <c r="K115" s="110"/>
    </row>
    <row r="116" spans="2:11" hidden="1" x14ac:dyDescent="0.25">
      <c r="B116" s="127">
        <v>1978</v>
      </c>
      <c r="C116" s="128" t="e">
        <v>#REF!</v>
      </c>
      <c r="D116" s="128"/>
      <c r="E116" s="128" t="e">
        <v>#REF!</v>
      </c>
      <c r="F116" s="128"/>
      <c r="G116" s="128" t="e">
        <v>#REF!</v>
      </c>
      <c r="H116" s="128"/>
      <c r="I116" s="128" t="e">
        <v>#REF!</v>
      </c>
      <c r="J116" s="129"/>
      <c r="K116" s="110"/>
    </row>
    <row r="117" spans="2:11" ht="15" customHeight="1" x14ac:dyDescent="0.25">
      <c r="B117" s="373" t="s">
        <v>129</v>
      </c>
      <c r="C117" s="373"/>
      <c r="D117" s="373"/>
      <c r="E117" s="373"/>
      <c r="F117" s="373"/>
      <c r="G117" s="373"/>
      <c r="H117" s="373"/>
      <c r="I117" s="373"/>
      <c r="J117" s="373"/>
      <c r="K117" s="110"/>
    </row>
    <row r="118" spans="2:11" x14ac:dyDescent="0.25">
      <c r="J118" s="110"/>
      <c r="K118" s="110"/>
    </row>
  </sheetData>
  <mergeCells count="5">
    <mergeCell ref="B5:J5"/>
    <mergeCell ref="B6:B7"/>
    <mergeCell ref="C6:D6"/>
    <mergeCell ref="E6:J6"/>
    <mergeCell ref="B117:J11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F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6" width="13" customWidth="1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69" t="s">
        <v>141</v>
      </c>
      <c r="C5" s="369"/>
      <c r="D5" s="369"/>
      <c r="E5" s="369"/>
      <c r="F5" s="369"/>
    </row>
    <row r="6" spans="2:6" s="131" customFormat="1" ht="26.25" customHeight="1" x14ac:dyDescent="0.25">
      <c r="B6" s="370"/>
      <c r="C6" s="130" t="s">
        <v>69</v>
      </c>
      <c r="D6" s="370" t="s">
        <v>136</v>
      </c>
      <c r="E6" s="370"/>
      <c r="F6" s="370"/>
    </row>
    <row r="7" spans="2:6" s="131" customFormat="1" x14ac:dyDescent="0.25">
      <c r="B7" s="370"/>
      <c r="C7" s="130" t="s">
        <v>142</v>
      </c>
      <c r="D7" s="132" t="s">
        <v>138</v>
      </c>
      <c r="E7" s="132" t="s">
        <v>101</v>
      </c>
      <c r="F7" s="132" t="s">
        <v>81</v>
      </c>
    </row>
    <row r="8" spans="2:6" x14ac:dyDescent="0.25">
      <c r="B8" s="113" t="s">
        <v>93</v>
      </c>
      <c r="C8" s="133">
        <f>IFERROR('Tablas turistas zona y tip.'!C8/'Tablas turistas zona y tip.'!C21-1,"-")</f>
        <v>0.22174154872999186</v>
      </c>
      <c r="D8" s="134">
        <f>IFERROR('Tablas turistas zona y tip.'!E8/'Tablas turistas zona y tip.'!E21-1,"-")</f>
        <v>-1.5877865671040436E-2</v>
      </c>
      <c r="E8" s="134">
        <f>IFERROR('Tablas turistas zona y tip.'!G8/'Tablas turistas zona y tip.'!G21-1,"-")</f>
        <v>-9.7681765278734511E-2</v>
      </c>
      <c r="F8" s="134">
        <f>IFERROR('Tablas turistas zona y tip.'!I8/'Tablas turistas zona y tip.'!I21-1,"-")</f>
        <v>-4.542510295126978E-2</v>
      </c>
    </row>
    <row r="9" spans="2:6" x14ac:dyDescent="0.25">
      <c r="B9" s="113" t="s">
        <v>94</v>
      </c>
      <c r="C9" s="133">
        <f>IFERROR('Tablas turistas zona y tip.'!C9/'Tablas turistas zona y tip.'!C22-1,"-")</f>
        <v>0.18679256348601259</v>
      </c>
      <c r="D9" s="134">
        <f>IFERROR('Tablas turistas zona y tip.'!E9/'Tablas turistas zona y tip.'!E22-1,"-")</f>
        <v>0.10022203662585816</v>
      </c>
      <c r="E9" s="134">
        <f>IFERROR('Tablas turistas zona y tip.'!G9/'Tablas turistas zona y tip.'!G22-1,"-")</f>
        <v>-3.1258088131983497E-2</v>
      </c>
      <c r="F9" s="134">
        <f>IFERROR('Tablas turistas zona y tip.'!I9/'Tablas turistas zona y tip.'!I22-1,"-")</f>
        <v>5.3516827605047723E-2</v>
      </c>
    </row>
    <row r="10" spans="2:6" x14ac:dyDescent="0.25">
      <c r="B10" s="113" t="s">
        <v>95</v>
      </c>
      <c r="C10" s="133">
        <f>IFERROR('Tablas turistas zona y tip.'!C10/'Tablas turistas zona y tip.'!C23-1,"-")</f>
        <v>0.12149981973320512</v>
      </c>
      <c r="D10" s="134">
        <f>IFERROR('Tablas turistas zona y tip.'!E10/'Tablas turistas zona y tip.'!E23-1,"-")</f>
        <v>4.8231229352387217E-2</v>
      </c>
      <c r="E10" s="134">
        <f>IFERROR('Tablas turistas zona y tip.'!G10/'Tablas turistas zona y tip.'!G23-1,"-")</f>
        <v>3.7973113021646743E-2</v>
      </c>
      <c r="F10" s="134">
        <f>IFERROR('Tablas turistas zona y tip.'!I10/'Tablas turistas zona y tip.'!I23-1,"-")</f>
        <v>4.4608266422652143E-2</v>
      </c>
    </row>
    <row r="11" spans="2:6" ht="30" customHeight="1" x14ac:dyDescent="0.25">
      <c r="B11" s="116" t="str">
        <f>actualizaciones!$A$2</f>
        <v xml:space="preserve">I trimestre 2014 </v>
      </c>
      <c r="C11" s="135">
        <v>0.1763443878574007</v>
      </c>
      <c r="D11" s="135">
        <v>4.0257961189985814E-2</v>
      </c>
      <c r="E11" s="135">
        <v>-3.5116225765968956E-2</v>
      </c>
      <c r="F11" s="135">
        <v>1.3361633002099804E-2</v>
      </c>
    </row>
    <row r="12" spans="2:6" outlineLevel="1" x14ac:dyDescent="0.25">
      <c r="B12" s="113" t="s">
        <v>84</v>
      </c>
      <c r="C12" s="133">
        <f>IFERROR('Tablas turistas zona y tip.'!C12/'Tablas turistas zona y tip.'!C25-1,"-")</f>
        <v>0.29661941112322787</v>
      </c>
      <c r="D12" s="134">
        <f>IFERROR('Tablas turistas zona y tip.'!E12/'Tablas turistas zona y tip.'!E25-1,"-")</f>
        <v>0.1009858177769889</v>
      </c>
      <c r="E12" s="134">
        <f>IFERROR('Tablas turistas zona y tip.'!G12/'Tablas turistas zona y tip.'!G25-1,"-")</f>
        <v>5.8653999736105522E-2</v>
      </c>
      <c r="F12" s="134">
        <f>IFERROR('Tablas turistas zona y tip.'!I12/'Tablas turistas zona y tip.'!I25-1,"-")</f>
        <v>8.5432226029756642E-2</v>
      </c>
    </row>
    <row r="13" spans="2:6" outlineLevel="1" x14ac:dyDescent="0.25">
      <c r="B13" s="113" t="s">
        <v>85</v>
      </c>
      <c r="C13" s="133">
        <f>IFERROR('Tablas turistas zona y tip.'!C13/'Tablas turistas zona y tip.'!C26-1,"-")</f>
        <v>0.27991258422873799</v>
      </c>
      <c r="D13" s="134">
        <f>IFERROR('Tablas turistas zona y tip.'!E13/'Tablas turistas zona y tip.'!E26-1,"-")</f>
        <v>0.1489879564649681</v>
      </c>
      <c r="E13" s="134">
        <f>IFERROR('Tablas turistas zona y tip.'!G13/'Tablas turistas zona y tip.'!G26-1,"-")</f>
        <v>8.4132471008028453E-2</v>
      </c>
      <c r="F13" s="134">
        <f>IFERROR('Tablas turistas zona y tip.'!I13/'Tablas turistas zona y tip.'!I26-1,"-")</f>
        <v>0.12554630527601796</v>
      </c>
    </row>
    <row r="14" spans="2:6" outlineLevel="1" x14ac:dyDescent="0.25">
      <c r="B14" s="113" t="s">
        <v>86</v>
      </c>
      <c r="C14" s="133">
        <f>IFERROR('Tablas turistas zona y tip.'!C14/'Tablas turistas zona y tip.'!C27-1,"-")</f>
        <v>-3.7842300811888885E-3</v>
      </c>
      <c r="D14" s="134">
        <f>IFERROR('Tablas turistas zona y tip.'!E14/'Tablas turistas zona y tip.'!E27-1,"-")</f>
        <v>1.7480649752453115E-2</v>
      </c>
      <c r="E14" s="134">
        <f>IFERROR('Tablas turistas zona y tip.'!G14/'Tablas turistas zona y tip.'!G27-1,"-")</f>
        <v>4.1539493313989206E-2</v>
      </c>
      <c r="F14" s="134">
        <f>IFERROR('Tablas turistas zona y tip.'!I14/'Tablas turistas zona y tip.'!I27-1,"-")</f>
        <v>2.5751476839903642E-2</v>
      </c>
    </row>
    <row r="15" spans="2:6" outlineLevel="1" x14ac:dyDescent="0.25">
      <c r="B15" s="113" t="s">
        <v>87</v>
      </c>
      <c r="C15" s="133">
        <f>IFERROR('Tablas turistas zona y tip.'!C15/'Tablas turistas zona y tip.'!C28-1,"-")</f>
        <v>3.2233757535164109E-2</v>
      </c>
      <c r="D15" s="134">
        <f>IFERROR('Tablas turistas zona y tip.'!E15/'Tablas turistas zona y tip.'!E28-1,"-")</f>
        <v>-1.1952996018257722E-2</v>
      </c>
      <c r="E15" s="134">
        <f>IFERROR('Tablas turistas zona y tip.'!G15/'Tablas turistas zona y tip.'!G28-1,"-")</f>
        <v>4.8940092165898674E-2</v>
      </c>
      <c r="F15" s="134">
        <f>IFERROR('Tablas turistas zona y tip.'!I15/'Tablas turistas zona y tip.'!I28-1,"-")</f>
        <v>8.5004837149307289E-3</v>
      </c>
    </row>
    <row r="16" spans="2:6" outlineLevel="1" x14ac:dyDescent="0.25">
      <c r="B16" s="113" t="s">
        <v>88</v>
      </c>
      <c r="C16" s="133">
        <f>IFERROR('Tablas turistas zona y tip.'!C16/'Tablas turistas zona y tip.'!C29-1,"-")</f>
        <v>0.21617497456765</v>
      </c>
      <c r="D16" s="134">
        <f>IFERROR('Tablas turistas zona y tip.'!E16/'Tablas turistas zona y tip.'!E29-1,"-")</f>
        <v>1.0978484615854933E-2</v>
      </c>
      <c r="E16" s="134">
        <f>IFERROR('Tablas turistas zona y tip.'!G16/'Tablas turistas zona y tip.'!G29-1,"-")</f>
        <v>2.0094316620776986E-2</v>
      </c>
      <c r="F16" s="134">
        <f>IFERROR('Tablas turistas zona y tip.'!I16/'Tablas turistas zona y tip.'!I29-1,"-")</f>
        <v>1.4292478018640198E-2</v>
      </c>
    </row>
    <row r="17" spans="2:6" outlineLevel="1" x14ac:dyDescent="0.25">
      <c r="B17" s="113" t="s">
        <v>89</v>
      </c>
      <c r="C17" s="133">
        <f>IFERROR('Tablas turistas zona y tip.'!C17/'Tablas turistas zona y tip.'!C30-1,"-")</f>
        <v>0.14110638297872335</v>
      </c>
      <c r="D17" s="134">
        <f>IFERROR('Tablas turistas zona y tip.'!E17/'Tablas turistas zona y tip.'!E30-1,"-")</f>
        <v>-2.7971525905610473E-2</v>
      </c>
      <c r="E17" s="134">
        <f>IFERROR('Tablas turistas zona y tip.'!G17/'Tablas turistas zona y tip.'!G30-1,"-")</f>
        <v>-2.5978620707083455E-2</v>
      </c>
      <c r="F17" s="134">
        <f>IFERROR('Tablas turistas zona y tip.'!I17/'Tablas turistas zona y tip.'!I30-1,"-")</f>
        <v>-2.7249440887438081E-2</v>
      </c>
    </row>
    <row r="18" spans="2:6" outlineLevel="1" x14ac:dyDescent="0.25">
      <c r="B18" s="113" t="s">
        <v>90</v>
      </c>
      <c r="C18" s="133">
        <f>IFERROR('Tablas turistas zona y tip.'!C18/'Tablas turistas zona y tip.'!C31-1,"-")</f>
        <v>-4.8446203459396098E-2</v>
      </c>
      <c r="D18" s="134">
        <f>IFERROR('Tablas turistas zona y tip.'!E18/'Tablas turistas zona y tip.'!E31-1,"-")</f>
        <v>-8.9708186599233297E-3</v>
      </c>
      <c r="E18" s="134">
        <f>IFERROR('Tablas turistas zona y tip.'!G18/'Tablas turistas zona y tip.'!G31-1,"-")</f>
        <v>-2.5195369030390768E-2</v>
      </c>
      <c r="F18" s="134">
        <f>IFERROR('Tablas turistas zona y tip.'!I18/'Tablas turistas zona y tip.'!I31-1,"-")</f>
        <v>-1.4632508155824175E-2</v>
      </c>
    </row>
    <row r="19" spans="2:6" outlineLevel="1" x14ac:dyDescent="0.25">
      <c r="B19" s="113" t="s">
        <v>91</v>
      </c>
      <c r="C19" s="133">
        <f>IFERROR('Tablas turistas zona y tip.'!C19/'Tablas turistas zona y tip.'!C32-1,"-")</f>
        <v>-8.3546524376873044E-2</v>
      </c>
      <c r="D19" s="134">
        <f>IFERROR('Tablas turistas zona y tip.'!E19/'Tablas turistas zona y tip.'!E32-1,"-")</f>
        <v>1.9123103148606102E-2</v>
      </c>
      <c r="E19" s="134">
        <f>IFERROR('Tablas turistas zona y tip.'!G19/'Tablas turistas zona y tip.'!G32-1,"-")</f>
        <v>0.10510431471635862</v>
      </c>
      <c r="F19" s="134">
        <f>IFERROR('Tablas turistas zona y tip.'!I19/'Tablas turistas zona y tip.'!I32-1,"-")</f>
        <v>4.6860406536739507E-2</v>
      </c>
    </row>
    <row r="20" spans="2:6" outlineLevel="1" x14ac:dyDescent="0.25">
      <c r="B20" s="113" t="s">
        <v>92</v>
      </c>
      <c r="C20" s="133">
        <f>IFERROR('Tablas turistas zona y tip.'!C20/'Tablas turistas zona y tip.'!C33-1,"-")</f>
        <v>-3.3648638890894644E-2</v>
      </c>
      <c r="D20" s="134">
        <f>IFERROR('Tablas turistas zona y tip.'!E20/'Tablas turistas zona y tip.'!E33-1,"-")</f>
        <v>-5.8242289111854362E-2</v>
      </c>
      <c r="E20" s="134">
        <f>IFERROR('Tablas turistas zona y tip.'!G20/'Tablas turistas zona y tip.'!G33-1,"-")</f>
        <v>-7.7834096206228387E-2</v>
      </c>
      <c r="F20" s="134">
        <f>IFERROR('Tablas turistas zona y tip.'!I20/'Tablas turistas zona y tip.'!I33-1,"-")</f>
        <v>-6.5023423983826767E-2</v>
      </c>
    </row>
    <row r="21" spans="2:6" outlineLevel="1" x14ac:dyDescent="0.25">
      <c r="B21" s="113" t="s">
        <v>93</v>
      </c>
      <c r="C21" s="133">
        <f>IFERROR('Tablas turistas zona y tip.'!C21/'Tablas turistas zona y tip.'!C34-1,"-")</f>
        <v>0.12095600969864906</v>
      </c>
      <c r="D21" s="134">
        <f>IFERROR('Tablas turistas zona y tip.'!E21/'Tablas turistas zona y tip.'!E34-1,"-")</f>
        <v>8.4898134623300203E-2</v>
      </c>
      <c r="E21" s="134">
        <f>IFERROR('Tablas turistas zona y tip.'!G21/'Tablas turistas zona y tip.'!G34-1,"-")</f>
        <v>3.6370573682720675E-2</v>
      </c>
      <c r="F21" s="134">
        <f>IFERROR('Tablas turistas zona y tip.'!I21/'Tablas turistas zona y tip.'!I34-1,"-")</f>
        <v>6.6854604906377846E-2</v>
      </c>
    </row>
    <row r="22" spans="2:6" outlineLevel="1" x14ac:dyDescent="0.25">
      <c r="B22" s="113" t="s">
        <v>94</v>
      </c>
      <c r="C22" s="133">
        <f>IFERROR('Tablas turistas zona y tip.'!C22/'Tablas turistas zona y tip.'!C35-1,"-")</f>
        <v>-5.6757205288488155E-2</v>
      </c>
      <c r="D22" s="134">
        <f>IFERROR('Tablas turistas zona y tip.'!E22/'Tablas turistas zona y tip.'!E35-1,"-")</f>
        <v>-5.5855155860541017E-2</v>
      </c>
      <c r="E22" s="134">
        <f>IFERROR('Tablas turistas zona y tip.'!G22/'Tablas turistas zona y tip.'!G35-1,"-")</f>
        <v>-3.9955415776283698E-2</v>
      </c>
      <c r="F22" s="134">
        <f>IFERROR('Tablas turistas zona y tip.'!I22/'Tablas turistas zona y tip.'!I35-1,"-")</f>
        <v>-5.0267817270534088E-2</v>
      </c>
    </row>
    <row r="23" spans="2:6" outlineLevel="1" x14ac:dyDescent="0.25">
      <c r="B23" s="113" t="s">
        <v>95</v>
      </c>
      <c r="C23" s="133">
        <f>IFERROR('Tablas turistas zona y tip.'!C23/'Tablas turistas zona y tip.'!C36-1,"-")</f>
        <v>0.11317725752508356</v>
      </c>
      <c r="D23" s="134">
        <f>IFERROR('Tablas turistas zona y tip.'!E23/'Tablas turistas zona y tip.'!E36-1,"-")</f>
        <v>-4.2060659273539303E-2</v>
      </c>
      <c r="E23" s="134">
        <f>IFERROR('Tablas turistas zona y tip.'!G23/'Tablas turistas zona y tip.'!G36-1,"-")</f>
        <v>-1.5038458773632413E-2</v>
      </c>
      <c r="F23" s="134">
        <f>IFERROR('Tablas turistas zona y tip.'!I23/'Tablas turistas zona y tip.'!I36-1,"-")</f>
        <v>-3.2687968284442648E-2</v>
      </c>
    </row>
    <row r="24" spans="2:6" x14ac:dyDescent="0.25">
      <c r="B24" s="136">
        <v>2013</v>
      </c>
      <c r="C24" s="137">
        <f>IFERROR('Tablas turistas zona y tip.'!C24/'Tablas turistas zona y tip.'!C37-1,"-")</f>
        <v>7.8754044054123229E-2</v>
      </c>
      <c r="D24" s="137">
        <f>IFERROR('Tablas turistas zona y tip.'!E24/'Tablas turistas zona y tip.'!E37-1,"-")</f>
        <v>1.3991589038903074E-2</v>
      </c>
      <c r="E24" s="137">
        <f>IFERROR('Tablas turistas zona y tip.'!G24/'Tablas turistas zona y tip.'!G37-1,"-")</f>
        <v>1.6110329240525356E-2</v>
      </c>
      <c r="F24" s="137">
        <f>IFERROR('Tablas turistas zona y tip.'!I24/'Tablas turistas zona y tip.'!I37-1,"-")</f>
        <v>1.4738358930766138E-2</v>
      </c>
    </row>
    <row r="25" spans="2:6" hidden="1" outlineLevel="1" x14ac:dyDescent="0.25">
      <c r="B25" s="113" t="s">
        <v>84</v>
      </c>
      <c r="C25" s="133">
        <f>IFERROR('Tablas turistas zona y tip.'!C25/'Tablas turistas zona y tip.'!C38-1,"-")</f>
        <v>0.17980057896429713</v>
      </c>
      <c r="D25" s="134">
        <f>IFERROR('Tablas turistas zona y tip.'!E25/'Tablas turistas zona y tip.'!E38-1,"-")</f>
        <v>-1.1804567924611487E-3</v>
      </c>
      <c r="E25" s="134">
        <f>IFERROR('Tablas turistas zona y tip.'!G25/'Tablas turistas zona y tip.'!G38-1,"-")</f>
        <v>-0.14350717327686713</v>
      </c>
      <c r="F25" s="134">
        <f>IFERROR('Tablas turistas zona y tip.'!I25/'Tablas turistas zona y tip.'!I38-1,"-")</f>
        <v>-5.8654970900697267E-2</v>
      </c>
    </row>
    <row r="26" spans="2:6" hidden="1" outlineLevel="1" x14ac:dyDescent="0.25">
      <c r="B26" s="113" t="s">
        <v>85</v>
      </c>
      <c r="C26" s="133">
        <f>IFERROR('Tablas turistas zona y tip.'!C26/'Tablas turistas zona y tip.'!C39-1,"-")</f>
        <v>8.4677684862053182E-2</v>
      </c>
      <c r="D26" s="134">
        <f>IFERROR('Tablas turistas zona y tip.'!E26/'Tablas turistas zona y tip.'!E39-1,"-")</f>
        <v>-1.7118241880951679E-2</v>
      </c>
      <c r="E26" s="134">
        <f>IFERROR('Tablas turistas zona y tip.'!G26/'Tablas turistas zona y tip.'!G39-1,"-")</f>
        <v>-7.0781903664080659E-2</v>
      </c>
      <c r="F26" s="134">
        <f>IFERROR('Tablas turistas zona y tip.'!I26/'Tablas turistas zona y tip.'!I39-1,"-")</f>
        <v>-3.7215337229888679E-2</v>
      </c>
    </row>
    <row r="27" spans="2:6" hidden="1" outlineLevel="1" x14ac:dyDescent="0.25">
      <c r="B27" s="113" t="s">
        <v>86</v>
      </c>
      <c r="C27" s="133">
        <f>IFERROR('Tablas turistas zona y tip.'!C27/'Tablas turistas zona y tip.'!C40-1,"-")</f>
        <v>8.204288266825488E-2</v>
      </c>
      <c r="D27" s="134">
        <f>IFERROR('Tablas turistas zona y tip.'!E27/'Tablas turistas zona y tip.'!E40-1,"-")</f>
        <v>-1.3440052062517416E-2</v>
      </c>
      <c r="E27" s="134">
        <f>IFERROR('Tablas turistas zona y tip.'!G27/'Tablas turistas zona y tip.'!G40-1,"-")</f>
        <v>-0.1702949159086522</v>
      </c>
      <c r="F27" s="134">
        <f>IFERROR('Tablas turistas zona y tip.'!I27/'Tablas turistas zona y tip.'!I40-1,"-")</f>
        <v>-7.3644179533839615E-2</v>
      </c>
    </row>
    <row r="28" spans="2:6" hidden="1" outlineLevel="1" x14ac:dyDescent="0.25">
      <c r="B28" s="113" t="s">
        <v>87</v>
      </c>
      <c r="C28" s="133">
        <f>IFERROR('Tablas turistas zona y tip.'!C28/'Tablas turistas zona y tip.'!C41-1,"-")</f>
        <v>-9.6041777037765841E-2</v>
      </c>
      <c r="D28" s="134">
        <f>IFERROR('Tablas turistas zona y tip.'!E28/'Tablas turistas zona y tip.'!E41-1,"-")</f>
        <v>-3.849027004818284E-2</v>
      </c>
      <c r="E28" s="134">
        <f>IFERROR('Tablas turistas zona y tip.'!G28/'Tablas turistas zona y tip.'!G41-1,"-")</f>
        <v>-0.15179705669669907</v>
      </c>
      <c r="F28" s="134">
        <f>IFERROR('Tablas turistas zona y tip.'!I28/'Tablas turistas zona y tip.'!I41-1,"-")</f>
        <v>-7.9780453005595553E-2</v>
      </c>
    </row>
    <row r="29" spans="2:6" hidden="1" outlineLevel="1" x14ac:dyDescent="0.25">
      <c r="B29" s="113" t="s">
        <v>88</v>
      </c>
      <c r="C29" s="133">
        <f>IFERROR('Tablas turistas zona y tip.'!C29/'Tablas turistas zona y tip.'!C42-1,"-")</f>
        <v>0.16579696394686905</v>
      </c>
      <c r="D29" s="134">
        <f>IFERROR('Tablas turistas zona y tip.'!E29/'Tablas turistas zona y tip.'!E42-1,"-")</f>
        <v>-1.4346505780453267E-2</v>
      </c>
      <c r="E29" s="134">
        <f>IFERROR('Tablas turistas zona y tip.'!G29/'Tablas turistas zona y tip.'!G42-1,"-")</f>
        <v>-0.10636070382790119</v>
      </c>
      <c r="F29" s="134">
        <f>IFERROR('Tablas turistas zona y tip.'!I29/'Tablas turistas zona y tip.'!I42-1,"-")</f>
        <v>-4.9910650097566012E-2</v>
      </c>
    </row>
    <row r="30" spans="2:6" hidden="1" outlineLevel="1" x14ac:dyDescent="0.25">
      <c r="B30" s="113" t="s">
        <v>89</v>
      </c>
      <c r="C30" s="133">
        <f>IFERROR('Tablas turistas zona y tip.'!C30/'Tablas turistas zona y tip.'!C43-1,"-")</f>
        <v>-2.3762047191758007E-2</v>
      </c>
      <c r="D30" s="134">
        <f>IFERROR('Tablas turistas zona y tip.'!E30/'Tablas turistas zona y tip.'!E43-1,"-")</f>
        <v>-6.418409339044262E-2</v>
      </c>
      <c r="E30" s="134">
        <f>IFERROR('Tablas turistas zona y tip.'!G30/'Tablas turistas zona y tip.'!G43-1,"-")</f>
        <v>-0.17830036858225617</v>
      </c>
      <c r="F30" s="134">
        <f>IFERROR('Tablas turistas zona y tip.'!I30/'Tablas turistas zona y tip.'!I43-1,"-")</f>
        <v>-0.10901785623234517</v>
      </c>
    </row>
    <row r="31" spans="2:6" hidden="1" outlineLevel="1" x14ac:dyDescent="0.25">
      <c r="B31" s="113" t="s">
        <v>90</v>
      </c>
      <c r="C31" s="133">
        <f>IFERROR('Tablas turistas zona y tip.'!C31/'Tablas turistas zona y tip.'!C44-1,"-")</f>
        <v>0.13068699759675151</v>
      </c>
      <c r="D31" s="134">
        <f>IFERROR('Tablas turistas zona y tip.'!E31/'Tablas turistas zona y tip.'!E44-1,"-")</f>
        <v>7.9489219175214565E-2</v>
      </c>
      <c r="E31" s="134">
        <f>IFERROR('Tablas turistas zona y tip.'!G31/'Tablas turistas zona y tip.'!G44-1,"-")</f>
        <v>-4.8425633292708992E-2</v>
      </c>
      <c r="F31" s="134">
        <f>IFERROR('Tablas turistas zona y tip.'!I31/'Tablas turistas zona y tip.'!I44-1,"-")</f>
        <v>3.1120877518661327E-2</v>
      </c>
    </row>
    <row r="32" spans="2:6" hidden="1" outlineLevel="1" x14ac:dyDescent="0.25">
      <c r="B32" s="113" t="s">
        <v>91</v>
      </c>
      <c r="C32" s="133">
        <f>IFERROR('Tablas turistas zona y tip.'!C32/'Tablas turistas zona y tip.'!C45-1,"-")</f>
        <v>3.974768201854384E-2</v>
      </c>
      <c r="D32" s="134">
        <f>IFERROR('Tablas turistas zona y tip.'!E32/'Tablas turistas zona y tip.'!E45-1,"-")</f>
        <v>2.4225125490515032E-2</v>
      </c>
      <c r="E32" s="134">
        <f>IFERROR('Tablas turistas zona y tip.'!G32/'Tablas turistas zona y tip.'!G45-1,"-")</f>
        <v>-8.4459866502807346E-2</v>
      </c>
      <c r="F32" s="134">
        <f>IFERROR('Tablas turistas zona y tip.'!I32/'Tablas turistas zona y tip.'!I45-1,"-")</f>
        <v>-1.355184544083976E-2</v>
      </c>
    </row>
    <row r="33" spans="2:6" hidden="1" outlineLevel="1" x14ac:dyDescent="0.25">
      <c r="B33" s="113" t="s">
        <v>92</v>
      </c>
      <c r="C33" s="133">
        <f>IFERROR('Tablas turistas zona y tip.'!C33/'Tablas turistas zona y tip.'!C46-1,"-")</f>
        <v>9.9912636009848343E-2</v>
      </c>
      <c r="D33" s="134">
        <f>IFERROR('Tablas turistas zona y tip.'!E33/'Tablas turistas zona y tip.'!E46-1,"-")</f>
        <v>-7.4621733149931258E-2</v>
      </c>
      <c r="E33" s="134">
        <f>IFERROR('Tablas turistas zona y tip.'!G33/'Tablas turistas zona y tip.'!G46-1,"-")</f>
        <v>-0.22500122416335233</v>
      </c>
      <c r="F33" s="134">
        <f>IFERROR('Tablas turistas zona y tip.'!I33/'Tablas turistas zona y tip.'!I46-1,"-")</f>
        <v>-0.13285952983466043</v>
      </c>
    </row>
    <row r="34" spans="2:6" hidden="1" outlineLevel="1" x14ac:dyDescent="0.25">
      <c r="B34" s="113" t="s">
        <v>93</v>
      </c>
      <c r="C34" s="133">
        <f>IFERROR('Tablas turistas zona y tip.'!C34/'Tablas turistas zona y tip.'!C47-1,"-")</f>
        <v>-9.464375313597595E-2</v>
      </c>
      <c r="D34" s="134">
        <f>IFERROR('Tablas turistas zona y tip.'!E34/'Tablas turistas zona y tip.'!E47-1,"-")</f>
        <v>-1.192048689718217E-2</v>
      </c>
      <c r="E34" s="134">
        <f>IFERROR('Tablas turistas zona y tip.'!G34/'Tablas turistas zona y tip.'!G47-1,"-")</f>
        <v>-7.8868752373772E-2</v>
      </c>
      <c r="F34" s="134">
        <f>IFERROR('Tablas turistas zona y tip.'!I34/'Tablas turistas zona y tip.'!I47-1,"-")</f>
        <v>-3.7919814726757206E-2</v>
      </c>
    </row>
    <row r="35" spans="2:6" hidden="1" outlineLevel="1" x14ac:dyDescent="0.25">
      <c r="B35" s="113" t="s">
        <v>94</v>
      </c>
      <c r="C35" s="133">
        <f>IFERROR('Tablas turistas zona y tip.'!C35/'Tablas turistas zona y tip.'!C48-1,"-")</f>
        <v>0.31958537119497765</v>
      </c>
      <c r="D35" s="134">
        <f>IFERROR('Tablas turistas zona y tip.'!E35/'Tablas turistas zona y tip.'!E48-1,"-")</f>
        <v>1.9589694918444867E-2</v>
      </c>
      <c r="E35" s="134">
        <f>IFERROR('Tablas turistas zona y tip.'!G35/'Tablas turistas zona y tip.'!G48-1,"-")</f>
        <v>-0.13397643991933506</v>
      </c>
      <c r="F35" s="134">
        <f>IFERROR('Tablas turistas zona y tip.'!I35/'Tablas turistas zona y tip.'!I48-1,"-")</f>
        <v>-4.0217513630518953E-2</v>
      </c>
    </row>
    <row r="36" spans="2:6" hidden="1" outlineLevel="1" x14ac:dyDescent="0.25">
      <c r="B36" s="113" t="s">
        <v>95</v>
      </c>
      <c r="C36" s="133">
        <f>IFERROR('Tablas turistas zona y tip.'!C36/'Tablas turistas zona y tip.'!C49-1,"-")</f>
        <v>0.18575507614213205</v>
      </c>
      <c r="D36" s="134">
        <f>IFERROR('Tablas turistas zona y tip.'!E36/'Tablas turistas zona y tip.'!E49-1,"-")</f>
        <v>8.7600059786760553E-2</v>
      </c>
      <c r="E36" s="134">
        <f>IFERROR('Tablas turistas zona y tip.'!G36/'Tablas turistas zona y tip.'!G49-1,"-")</f>
        <v>-3.8658226448474164E-2</v>
      </c>
      <c r="F36" s="134">
        <f>IFERROR('Tablas turistas zona y tip.'!I36/'Tablas turistas zona y tip.'!I49-1,"-")</f>
        <v>4.0214233841684877E-2</v>
      </c>
    </row>
    <row r="37" spans="2:6" collapsed="1" x14ac:dyDescent="0.25">
      <c r="B37" s="125">
        <v>2012</v>
      </c>
      <c r="C37" s="138">
        <f>IFERROR('Tablas turistas zona y tip.'!C37/'Tablas turistas zona y tip.'!C50-1,"-")</f>
        <v>8.4210254323236589E-2</v>
      </c>
      <c r="D37" s="138">
        <f>IFERROR('Tablas turistas zona y tip.'!E37/'Tablas turistas zona y tip.'!E50-1,"-")</f>
        <v>-5.1646528961398763E-3</v>
      </c>
      <c r="E37" s="138">
        <f>IFERROR('Tablas turistas zona y tip.'!G37/'Tablas turistas zona y tip.'!G50-1,"-")</f>
        <v>-0.12328943027534578</v>
      </c>
      <c r="F37" s="138">
        <f>IFERROR('Tablas turistas zona y tip.'!I37/'Tablas turistas zona y tip.'!I50-1,"-")</f>
        <v>-5.0266627107499406E-2</v>
      </c>
    </row>
    <row r="38" spans="2:6" hidden="1" outlineLevel="1" x14ac:dyDescent="0.25">
      <c r="B38" s="113" t="s">
        <v>84</v>
      </c>
      <c r="C38" s="133">
        <f>IFERROR('Tablas turistas zona y tip.'!C38/'Tablas turistas zona y tip.'!C51-1,"-")</f>
        <v>-7.5252825698988723E-2</v>
      </c>
      <c r="D38" s="134">
        <f>IFERROR('Tablas turistas zona y tip.'!E38/'Tablas turistas zona y tip.'!E51-1,"-")</f>
        <v>3.2247198020419532E-2</v>
      </c>
      <c r="E38" s="134">
        <f>IFERROR('Tablas turistas zona y tip.'!G38/'Tablas turistas zona y tip.'!G51-1,"-")</f>
        <v>1.5486832568253117E-2</v>
      </c>
      <c r="F38" s="134">
        <f>IFERROR('Tablas turistas zona y tip.'!I38/'Tablas turistas zona y tip.'!I51-1,"-")</f>
        <v>2.541285420489392E-2</v>
      </c>
    </row>
    <row r="39" spans="2:6" hidden="1" outlineLevel="1" x14ac:dyDescent="0.25">
      <c r="B39" s="113" t="s">
        <v>85</v>
      </c>
      <c r="C39" s="133">
        <f>IFERROR('Tablas turistas zona y tip.'!C39/'Tablas turistas zona y tip.'!C52-1,"-")</f>
        <v>7.5631924633450254E-3</v>
      </c>
      <c r="D39" s="134">
        <f>IFERROR('Tablas turistas zona y tip.'!E39/'Tablas turistas zona y tip.'!E52-1,"-")</f>
        <v>8.9118610857741309E-2</v>
      </c>
      <c r="E39" s="134">
        <f>IFERROR('Tablas turistas zona y tip.'!G39/'Tablas turistas zona y tip.'!G52-1,"-")</f>
        <v>-3.3867022042031847E-2</v>
      </c>
      <c r="F39" s="134">
        <f>IFERROR('Tablas turistas zona y tip.'!I39/'Tablas turistas zona y tip.'!I52-1,"-")</f>
        <v>3.9559902077203724E-2</v>
      </c>
    </row>
    <row r="40" spans="2:6" hidden="1" outlineLevel="1" x14ac:dyDescent="0.25">
      <c r="B40" s="113" t="s">
        <v>86</v>
      </c>
      <c r="C40" s="133">
        <f>IFERROR('Tablas turistas zona y tip.'!C40/'Tablas turistas zona y tip.'!C53-1,"-")</f>
        <v>-3.2625135037810615E-2</v>
      </c>
      <c r="D40" s="134">
        <f>IFERROR('Tablas turistas zona y tip.'!E40/'Tablas turistas zona y tip.'!E53-1,"-")</f>
        <v>5.00285962579754E-2</v>
      </c>
      <c r="E40" s="134">
        <f>IFERROR('Tablas turistas zona y tip.'!G40/'Tablas turistas zona y tip.'!G53-1,"-")</f>
        <v>7.1661971145362324E-2</v>
      </c>
      <c r="F40" s="134">
        <f>IFERROR('Tablas turistas zona y tip.'!I40/'Tablas turistas zona y tip.'!I53-1,"-")</f>
        <v>5.8227842262694063E-2</v>
      </c>
    </row>
    <row r="41" spans="2:6" hidden="1" outlineLevel="1" x14ac:dyDescent="0.25">
      <c r="B41" s="113" t="s">
        <v>87</v>
      </c>
      <c r="C41" s="133">
        <f>IFERROR('Tablas turistas zona y tip.'!C41/'Tablas turistas zona y tip.'!C54-1,"-")</f>
        <v>0.26367635807192036</v>
      </c>
      <c r="D41" s="134">
        <f>IFERROR('Tablas turistas zona y tip.'!E41/'Tablas turistas zona y tip.'!E54-1,"-")</f>
        <v>0.16128668465295437</v>
      </c>
      <c r="E41" s="134">
        <f>IFERROR('Tablas turistas zona y tip.'!G41/'Tablas turistas zona y tip.'!G54-1,"-")</f>
        <v>0.15304183223538437</v>
      </c>
      <c r="F41" s="134">
        <f>IFERROR('Tablas turistas zona y tip.'!I41/'Tablas turistas zona y tip.'!I54-1,"-")</f>
        <v>0.15826855444313992</v>
      </c>
    </row>
    <row r="42" spans="2:6" hidden="1" outlineLevel="1" x14ac:dyDescent="0.25">
      <c r="B42" s="113" t="s">
        <v>88</v>
      </c>
      <c r="C42" s="133">
        <f>IFERROR('Tablas turistas zona y tip.'!C42/'Tablas turistas zona y tip.'!C55-1,"-")</f>
        <v>-0.13862498723056493</v>
      </c>
      <c r="D42" s="134">
        <f>IFERROR('Tablas turistas zona y tip.'!E42/'Tablas turistas zona y tip.'!E55-1,"-")</f>
        <v>5.426288183095318E-2</v>
      </c>
      <c r="E42" s="134">
        <f>IFERROR('Tablas turistas zona y tip.'!G42/'Tablas turistas zona y tip.'!G55-1,"-")</f>
        <v>3.4520484683218555E-2</v>
      </c>
      <c r="F42" s="134">
        <f>IFERROR('Tablas turistas zona y tip.'!I42/'Tablas turistas zona y tip.'!I55-1,"-")</f>
        <v>4.6543622285564412E-2</v>
      </c>
    </row>
    <row r="43" spans="2:6" hidden="1" outlineLevel="1" x14ac:dyDescent="0.25">
      <c r="B43" s="113" t="s">
        <v>89</v>
      </c>
      <c r="C43" s="133">
        <f>IFERROR('Tablas turistas zona y tip.'!C43/'Tablas turistas zona y tip.'!C56-1,"-")</f>
        <v>0.13429459994345483</v>
      </c>
      <c r="D43" s="134">
        <f>IFERROR('Tablas turistas zona y tip.'!E43/'Tablas turistas zona y tip.'!E56-1,"-")</f>
        <v>0.12307303417416837</v>
      </c>
      <c r="E43" s="134">
        <f>IFERROR('Tablas turistas zona y tip.'!G43/'Tablas turistas zona y tip.'!G56-1,"-")</f>
        <v>3.4504981069251706E-2</v>
      </c>
      <c r="F43" s="134">
        <f>IFERROR('Tablas turistas zona y tip.'!I43/'Tablas turistas zona y tip.'!I56-1,"-")</f>
        <v>8.6526806113562227E-2</v>
      </c>
    </row>
    <row r="44" spans="2:6" hidden="1" outlineLevel="1" x14ac:dyDescent="0.25">
      <c r="B44" s="113" t="s">
        <v>90</v>
      </c>
      <c r="C44" s="133">
        <f>IFERROR('Tablas turistas zona y tip.'!C44/'Tablas turistas zona y tip.'!C57-1,"-")</f>
        <v>-4.849392840246014E-2</v>
      </c>
      <c r="D44" s="134">
        <f>IFERROR('Tablas turistas zona y tip.'!E44/'Tablas turistas zona y tip.'!E57-1,"-")</f>
        <v>3.4641091950288638E-2</v>
      </c>
      <c r="E44" s="134">
        <f>IFERROR('Tablas turistas zona y tip.'!G44/'Tablas turistas zona y tip.'!G57-1,"-")</f>
        <v>7.9325421611493585E-3</v>
      </c>
      <c r="F44" s="134">
        <f>IFERROR('Tablas turistas zona y tip.'!I44/'Tablas turistas zona y tip.'!I57-1,"-")</f>
        <v>2.4377038643207172E-2</v>
      </c>
    </row>
    <row r="45" spans="2:6" hidden="1" outlineLevel="1" x14ac:dyDescent="0.25">
      <c r="B45" s="113" t="s">
        <v>91</v>
      </c>
      <c r="C45" s="133">
        <f>IFERROR('Tablas turistas zona y tip.'!C45/'Tablas turistas zona y tip.'!C58-1,"-")</f>
        <v>6.0530345772547678E-2</v>
      </c>
      <c r="D45" s="134">
        <f>IFERROR('Tablas turistas zona y tip.'!E45/'Tablas turistas zona y tip.'!E58-1,"-")</f>
        <v>1.5171710331762789E-3</v>
      </c>
      <c r="E45" s="134">
        <f>IFERROR('Tablas turistas zona y tip.'!G45/'Tablas turistas zona y tip.'!G58-1,"-")</f>
        <v>-2.7123968492123063E-2</v>
      </c>
      <c r="F45" s="134">
        <f>IFERROR('Tablas turistas zona y tip.'!I45/'Tablas turistas zona y tip.'!I58-1,"-")</f>
        <v>-8.6272512641953902E-3</v>
      </c>
    </row>
    <row r="46" spans="2:6" hidden="1" outlineLevel="1" x14ac:dyDescent="0.25">
      <c r="B46" s="113" t="s">
        <v>92</v>
      </c>
      <c r="C46" s="133">
        <f>IFERROR('Tablas turistas zona y tip.'!C46/'Tablas turistas zona y tip.'!C59-1,"-")</f>
        <v>-3.1758634378720174E-4</v>
      </c>
      <c r="D46" s="134">
        <f>IFERROR('Tablas turistas zona y tip.'!E46/'Tablas turistas zona y tip.'!E59-1,"-")</f>
        <v>0.12298804411628406</v>
      </c>
      <c r="E46" s="134">
        <f>IFERROR('Tablas turistas zona y tip.'!G46/'Tablas turistas zona y tip.'!G59-1,"-")</f>
        <v>0.12348637199948653</v>
      </c>
      <c r="F46" s="134">
        <f>IFERROR('Tablas turistas zona y tip.'!I46/'Tablas turistas zona y tip.'!I59-1,"-")</f>
        <v>0.12318098019401291</v>
      </c>
    </row>
    <row r="47" spans="2:6" hidden="1" outlineLevel="1" x14ac:dyDescent="0.25">
      <c r="B47" s="113" t="s">
        <v>93</v>
      </c>
      <c r="C47" s="133">
        <f>IFERROR('Tablas turistas zona y tip.'!C47/'Tablas turistas zona y tip.'!C60-1,"-")</f>
        <v>9.4003019075065142E-2</v>
      </c>
      <c r="D47" s="134">
        <f>IFERROR('Tablas turistas zona y tip.'!E47/'Tablas turistas zona y tip.'!E60-1,"-")</f>
        <v>0.15802306534904376</v>
      </c>
      <c r="E47" s="134">
        <f>IFERROR('Tablas turistas zona y tip.'!G47/'Tablas turistas zona y tip.'!G60-1,"-")</f>
        <v>7.2813408419183379E-2</v>
      </c>
      <c r="F47" s="134">
        <f>IFERROR('Tablas turistas zona y tip.'!I47/'Tablas turistas zona y tip.'!I60-1,"-")</f>
        <v>0.12337243205947157</v>
      </c>
    </row>
    <row r="48" spans="2:6" hidden="1" outlineLevel="1" x14ac:dyDescent="0.25">
      <c r="B48" s="113" t="s">
        <v>94</v>
      </c>
      <c r="C48" s="133">
        <f>IFERROR('Tablas turistas zona y tip.'!C48/'Tablas turistas zona y tip.'!C61-1,"-")</f>
        <v>-0.18258845993197681</v>
      </c>
      <c r="D48" s="134">
        <f>IFERROR('Tablas turistas zona y tip.'!E48/'Tablas turistas zona y tip.'!E61-1,"-")</f>
        <v>0.14230610708909763</v>
      </c>
      <c r="E48" s="134">
        <f>IFERROR('Tablas turistas zona y tip.'!G48/'Tablas turistas zona y tip.'!G61-1,"-")</f>
        <v>0.11150747278430417</v>
      </c>
      <c r="F48" s="134">
        <f>IFERROR('Tablas turistas zona y tip.'!I48/'Tablas turistas zona y tip.'!I61-1,"-")</f>
        <v>0.13011064898375579</v>
      </c>
    </row>
    <row r="49" spans="2:6" hidden="1" outlineLevel="1" x14ac:dyDescent="0.25">
      <c r="B49" s="113" t="s">
        <v>95</v>
      </c>
      <c r="C49" s="133">
        <f>IFERROR('Tablas turistas zona y tip.'!C49/'Tablas turistas zona y tip.'!C62-1,"-")</f>
        <v>-4.3979375189566294E-2</v>
      </c>
      <c r="D49" s="134">
        <f>IFERROR('Tablas turistas zona y tip.'!E49/'Tablas turistas zona y tip.'!E62-1,"-")</f>
        <v>6.3395983169755032E-2</v>
      </c>
      <c r="E49" s="134">
        <f>IFERROR('Tablas turistas zona y tip.'!G49/'Tablas turistas zona y tip.'!G62-1,"-")</f>
        <v>-7.0861692564530676E-2</v>
      </c>
      <c r="F49" s="134">
        <f>IFERROR('Tablas turistas zona y tip.'!I49/'Tablas turistas zona y tip.'!I62-1,"-")</f>
        <v>8.69355923157622E-3</v>
      </c>
    </row>
    <row r="50" spans="2:6" collapsed="1" x14ac:dyDescent="0.25">
      <c r="B50" s="125">
        <v>2011</v>
      </c>
      <c r="C50" s="138">
        <f>IFERROR('Tablas turistas zona y tip.'!C50/'Tablas turistas zona y tip.'!C63-1,"-")</f>
        <v>-4.2710028494793439E-3</v>
      </c>
      <c r="D50" s="138">
        <f>IFERROR('Tablas turistas zona y tip.'!E50/'Tablas turistas zona y tip.'!E63-1,"-")</f>
        <v>8.5679405379263329E-2</v>
      </c>
      <c r="E50" s="138">
        <f>IFERROR('Tablas turistas zona y tip.'!G50/'Tablas turistas zona y tip.'!G63-1,"-")</f>
        <v>4.0744465737968527E-2</v>
      </c>
      <c r="F50" s="138">
        <f>IFERROR('Tablas turistas zona y tip.'!I50/'Tablas turistas zona y tip.'!I63-1,"-")</f>
        <v>6.8072009231421982E-2</v>
      </c>
    </row>
    <row r="51" spans="2:6" hidden="1" outlineLevel="1" x14ac:dyDescent="0.25">
      <c r="B51" s="113" t="s">
        <v>84</v>
      </c>
      <c r="C51" s="133">
        <f>IFERROR('Tablas turistas zona y tip.'!C51/'Tablas turistas zona y tip.'!C64-1,"-")</f>
        <v>2.7663151459575097E-2</v>
      </c>
      <c r="D51" s="134">
        <f>IFERROR('Tablas turistas zona y tip.'!E51/'Tablas turistas zona y tip.'!E64-1,"-")</f>
        <v>6.2324385459557874E-2</v>
      </c>
      <c r="E51" s="134">
        <f>IFERROR('Tablas turistas zona y tip.'!G51/'Tablas turistas zona y tip.'!G64-1,"-")</f>
        <v>7.388644928617305E-2</v>
      </c>
      <c r="F51" s="134">
        <f>IFERROR('Tablas turistas zona y tip.'!I51/'Tablas turistas zona y tip.'!I64-1,"-")</f>
        <v>6.7008832719694489E-2</v>
      </c>
    </row>
    <row r="52" spans="2:6" hidden="1" outlineLevel="1" x14ac:dyDescent="0.25">
      <c r="B52" s="113" t="s">
        <v>85</v>
      </c>
      <c r="C52" s="133">
        <f>IFERROR('Tablas turistas zona y tip.'!C52/'Tablas turistas zona y tip.'!C65-1,"-")</f>
        <v>7.7412437455325334E-2</v>
      </c>
      <c r="D52" s="134">
        <f>IFERROR('Tablas turistas zona y tip.'!E52/'Tablas turistas zona y tip.'!E65-1,"-")</f>
        <v>5.1321210399204453E-2</v>
      </c>
      <c r="E52" s="134">
        <f>IFERROR('Tablas turistas zona y tip.'!G52/'Tablas turistas zona y tip.'!G65-1,"-")</f>
        <v>9.059459311925977E-2</v>
      </c>
      <c r="F52" s="134">
        <f>IFERROR('Tablas turistas zona y tip.'!I52/'Tablas turistas zona y tip.'!I65-1,"-")</f>
        <v>6.6801684767698877E-2</v>
      </c>
    </row>
    <row r="53" spans="2:6" hidden="1" outlineLevel="1" x14ac:dyDescent="0.25">
      <c r="B53" s="113" t="s">
        <v>86</v>
      </c>
      <c r="C53" s="133">
        <f>IFERROR('Tablas turistas zona y tip.'!C53/'Tablas turistas zona y tip.'!C66-1,"-")</f>
        <v>8.4003435084706091E-2</v>
      </c>
      <c r="D53" s="134">
        <f>IFERROR('Tablas turistas zona y tip.'!E53/'Tablas turistas zona y tip.'!E66-1,"-")</f>
        <v>0.12153978157826772</v>
      </c>
      <c r="E53" s="134">
        <f>IFERROR('Tablas turistas zona y tip.'!G53/'Tablas turistas zona y tip.'!G66-1,"-")</f>
        <v>-2.6944200018205189E-3</v>
      </c>
      <c r="F53" s="134">
        <f>IFERROR('Tablas turistas zona y tip.'!I53/'Tablas turistas zona y tip.'!I66-1,"-")</f>
        <v>7.0975693492495218E-2</v>
      </c>
    </row>
    <row r="54" spans="2:6" hidden="1" outlineLevel="1" x14ac:dyDescent="0.25">
      <c r="B54" s="113" t="s">
        <v>87</v>
      </c>
      <c r="C54" s="133">
        <f>IFERROR('Tablas turistas zona y tip.'!C54/'Tablas turistas zona y tip.'!C67-1,"-")</f>
        <v>-5.9965836554886298E-2</v>
      </c>
      <c r="D54" s="134">
        <f>IFERROR('Tablas turistas zona y tip.'!E54/'Tablas turistas zona y tip.'!E67-1,"-")</f>
        <v>7.808349855972474E-2</v>
      </c>
      <c r="E54" s="134">
        <f>IFERROR('Tablas turistas zona y tip.'!G54/'Tablas turistas zona y tip.'!G67-1,"-")</f>
        <v>-5.1572318082726554E-2</v>
      </c>
      <c r="F54" s="134">
        <f>IFERROR('Tablas turistas zona y tip.'!I54/'Tablas turistas zona y tip.'!I67-1,"-")</f>
        <v>2.6704195768659567E-2</v>
      </c>
    </row>
    <row r="55" spans="2:6" hidden="1" outlineLevel="1" x14ac:dyDescent="0.25">
      <c r="B55" s="113" t="s">
        <v>88</v>
      </c>
      <c r="C55" s="133">
        <f>IFERROR('Tablas turistas zona y tip.'!C55/'Tablas turistas zona y tip.'!C68-1,"-")</f>
        <v>0.25871158544425876</v>
      </c>
      <c r="D55" s="134">
        <f>IFERROR('Tablas turistas zona y tip.'!E55/'Tablas turistas zona y tip.'!E68-1,"-")</f>
        <v>4.8403928563498733E-2</v>
      </c>
      <c r="E55" s="134">
        <f>IFERROR('Tablas turistas zona y tip.'!G55/'Tablas turistas zona y tip.'!G68-1,"-")</f>
        <v>-7.9288910486140618E-2</v>
      </c>
      <c r="F55" s="134">
        <f>IFERROR('Tablas turistas zona y tip.'!I55/'Tablas turistas zona y tip.'!I68-1,"-")</f>
        <v>-5.5239406390156232E-3</v>
      </c>
    </row>
    <row r="56" spans="2:6" hidden="1" outlineLevel="1" x14ac:dyDescent="0.25">
      <c r="B56" s="113" t="s">
        <v>89</v>
      </c>
      <c r="C56" s="133">
        <f>IFERROR('Tablas turistas zona y tip.'!C56/'Tablas turistas zona y tip.'!C69-1,"-")</f>
        <v>-0.10756938603868793</v>
      </c>
      <c r="D56" s="134">
        <f>IFERROR('Tablas turistas zona y tip.'!E56/'Tablas turistas zona y tip.'!E69-1,"-")</f>
        <v>3.7779213406158751E-2</v>
      </c>
      <c r="E56" s="134">
        <f>IFERROR('Tablas turistas zona y tip.'!G56/'Tablas turistas zona y tip.'!G69-1,"-")</f>
        <v>4.1473236758208021E-2</v>
      </c>
      <c r="F56" s="134">
        <f>IFERROR('Tablas turistas zona y tip.'!I56/'Tablas turistas zona y tip.'!I69-1,"-")</f>
        <v>3.9300314374877576E-2</v>
      </c>
    </row>
    <row r="57" spans="2:6" hidden="1" outlineLevel="1" x14ac:dyDescent="0.25">
      <c r="B57" s="113" t="s">
        <v>90</v>
      </c>
      <c r="C57" s="133">
        <f>IFERROR('Tablas turistas zona y tip.'!C57/'Tablas turistas zona y tip.'!C70-1,"-")</f>
        <v>-5.3333333333333011E-3</v>
      </c>
      <c r="D57" s="134">
        <f>IFERROR('Tablas turistas zona y tip.'!E57/'Tablas turistas zona y tip.'!E70-1,"-")</f>
        <v>8.0190908452846044E-2</v>
      </c>
      <c r="E57" s="134">
        <f>IFERROR('Tablas turistas zona y tip.'!G57/'Tablas turistas zona y tip.'!G70-1,"-")</f>
        <v>5.8372446618628837E-2</v>
      </c>
      <c r="F57" s="134">
        <f>IFERROR('Tablas turistas zona y tip.'!I57/'Tablas turistas zona y tip.'!I70-1,"-")</f>
        <v>7.1700518496075505E-2</v>
      </c>
    </row>
    <row r="58" spans="2:6" hidden="1" outlineLevel="1" x14ac:dyDescent="0.25">
      <c r="B58" s="113" t="s">
        <v>91</v>
      </c>
      <c r="C58" s="133">
        <f>IFERROR('Tablas turistas zona y tip.'!C58/'Tablas turistas zona y tip.'!C71-1,"-")</f>
        <v>-7.918955024491614E-2</v>
      </c>
      <c r="D58" s="134">
        <f>IFERROR('Tablas turistas zona y tip.'!E58/'Tablas turistas zona y tip.'!E71-1,"-")</f>
        <v>7.4694167065846306E-2</v>
      </c>
      <c r="E58" s="134">
        <f>IFERROR('Tablas turistas zona y tip.'!G58/'Tablas turistas zona y tip.'!G71-1,"-")</f>
        <v>-3.9142219986334381E-2</v>
      </c>
      <c r="F58" s="134">
        <f>IFERROR('Tablas turistas zona y tip.'!I58/'Tablas turistas zona y tip.'!I71-1,"-")</f>
        <v>3.1413702243550334E-2</v>
      </c>
    </row>
    <row r="59" spans="2:6" hidden="1" outlineLevel="1" x14ac:dyDescent="0.25">
      <c r="B59" s="113" t="s">
        <v>92</v>
      </c>
      <c r="C59" s="133">
        <f>IFERROR('Tablas turistas zona y tip.'!C59/'Tablas turistas zona y tip.'!C72-1,"-")</f>
        <v>-3.7005887300252338E-2</v>
      </c>
      <c r="D59" s="134">
        <f>IFERROR('Tablas turistas zona y tip.'!E59/'Tablas turistas zona y tip.'!E72-1,"-")</f>
        <v>2.3258754633178613E-2</v>
      </c>
      <c r="E59" s="134">
        <f>IFERROR('Tablas turistas zona y tip.'!G59/'Tablas turistas zona y tip.'!G72-1,"-")</f>
        <v>-1.0685518008756389E-2</v>
      </c>
      <c r="F59" s="134">
        <f>IFERROR('Tablas turistas zona y tip.'!I59/'Tablas turistas zona y tip.'!I72-1,"-")</f>
        <v>9.8439404440409106E-3</v>
      </c>
    </row>
    <row r="60" spans="2:6" hidden="1" outlineLevel="1" x14ac:dyDescent="0.25">
      <c r="B60" s="113" t="s">
        <v>93</v>
      </c>
      <c r="C60" s="133">
        <f>IFERROR('Tablas turistas zona y tip.'!C60/'Tablas turistas zona y tip.'!C73-1,"-")</f>
        <v>-6.8932473008369022E-2</v>
      </c>
      <c r="D60" s="134">
        <f>IFERROR('Tablas turistas zona y tip.'!E60/'Tablas turistas zona y tip.'!E73-1,"-")</f>
        <v>4.2557999070103048E-2</v>
      </c>
      <c r="E60" s="134">
        <f>IFERROR('Tablas turistas zona y tip.'!G60/'Tablas turistas zona y tip.'!G73-1,"-")</f>
        <v>-8.3294773519163812E-2</v>
      </c>
      <c r="F60" s="134">
        <f>IFERROR('Tablas turistas zona y tip.'!I60/'Tablas turistas zona y tip.'!I73-1,"-")</f>
        <v>-1.2568741025816399E-2</v>
      </c>
    </row>
    <row r="61" spans="2:6" hidden="1" outlineLevel="1" x14ac:dyDescent="0.25">
      <c r="B61" s="113" t="s">
        <v>94</v>
      </c>
      <c r="C61" s="133">
        <f>IFERROR('Tablas turistas zona y tip.'!C61/'Tablas turistas zona y tip.'!C74-1,"-")</f>
        <v>0.10460058001581851</v>
      </c>
      <c r="D61" s="134">
        <f>IFERROR('Tablas turistas zona y tip.'!E61/'Tablas turistas zona y tip.'!E74-1,"-")</f>
        <v>-2.9079766111128613E-3</v>
      </c>
      <c r="E61" s="134">
        <f>IFERROR('Tablas turistas zona y tip.'!G61/'Tablas turistas zona y tip.'!G74-1,"-")</f>
        <v>-9.5130321862535894E-2</v>
      </c>
      <c r="F61" s="134">
        <f>IFERROR('Tablas turistas zona y tip.'!I61/'Tablas turistas zona y tip.'!I74-1,"-")</f>
        <v>-4.1586484846284355E-2</v>
      </c>
    </row>
    <row r="62" spans="2:6" hidden="1" outlineLevel="1" x14ac:dyDescent="0.25">
      <c r="B62" s="113" t="s">
        <v>95</v>
      </c>
      <c r="C62" s="133">
        <f>IFERROR('Tablas turistas zona y tip.'!C62/'Tablas turistas zona y tip.'!C75-1,"-")</f>
        <v>-2.8150331613854052E-2</v>
      </c>
      <c r="D62" s="134">
        <f>IFERROR('Tablas turistas zona y tip.'!E62/'Tablas turistas zona y tip.'!E75-1,"-")</f>
        <v>6.5757898005853521E-2</v>
      </c>
      <c r="E62" s="134">
        <f>IFERROR('Tablas turistas zona y tip.'!G62/'Tablas turistas zona y tip.'!G75-1,"-")</f>
        <v>-7.4122514981451504E-2</v>
      </c>
      <c r="F62" s="134">
        <f>IFERROR('Tablas turistas zona y tip.'!I62/'Tablas turistas zona y tip.'!I75-1,"-")</f>
        <v>3.9581855908386032E-3</v>
      </c>
    </row>
    <row r="63" spans="2:6" ht="15" customHeight="1" collapsed="1" x14ac:dyDescent="0.25">
      <c r="B63" s="125">
        <v>2010</v>
      </c>
      <c r="C63" s="138">
        <f>IFERROR('Tablas turistas zona y tip.'!C63/'Tablas turistas zona y tip.'!C76-1,"-")</f>
        <v>7.0867314880191934E-3</v>
      </c>
      <c r="D63" s="138">
        <f>IFERROR('Tablas turistas zona y tip.'!E63/'Tablas turistas zona y tip.'!E76-1,"-")</f>
        <v>5.6310882751361202E-2</v>
      </c>
      <c r="E63" s="138">
        <f>IFERROR('Tablas turistas zona y tip.'!G63/'Tablas turistas zona y tip.'!G76-1,"-")</f>
        <v>-1.7178847952918797E-2</v>
      </c>
      <c r="F63" s="138">
        <f>IFERROR('Tablas turistas zona y tip.'!I63/'Tablas turistas zona y tip.'!I76-1,"-")</f>
        <v>2.6242294141912259E-2</v>
      </c>
    </row>
    <row r="64" spans="2:6" ht="15" hidden="1" customHeight="1" outlineLevel="1" x14ac:dyDescent="0.25">
      <c r="B64" s="113" t="s">
        <v>84</v>
      </c>
      <c r="C64" s="133">
        <f>IFERROR('Tablas turistas zona y tip.'!C64/'Tablas turistas zona y tip.'!C77-1,"-")</f>
        <v>-0.18881725762459711</v>
      </c>
      <c r="D64" s="134">
        <f>IFERROR('Tablas turistas zona y tip.'!E64/'Tablas turistas zona y tip.'!E77-1,"-")</f>
        <v>-3.3555786120824771E-2</v>
      </c>
      <c r="E64" s="134">
        <f>IFERROR('Tablas turistas zona y tip.'!G64/'Tablas turistas zona y tip.'!G77-1,"-")</f>
        <v>-0.12401986408782018</v>
      </c>
      <c r="F64" s="134">
        <f>IFERROR('Tablas turistas zona y tip.'!I64/'Tablas turistas zona y tip.'!I77-1,"-")</f>
        <v>-7.2369046545247118E-2</v>
      </c>
    </row>
    <row r="65" spans="2:6" ht="15" hidden="1" customHeight="1" outlineLevel="1" x14ac:dyDescent="0.25">
      <c r="B65" s="113" t="s">
        <v>85</v>
      </c>
      <c r="C65" s="133">
        <f>IFERROR('Tablas turistas zona y tip.'!C65/'Tablas turistas zona y tip.'!C78-1,"-")</f>
        <v>-0.21593902370677576</v>
      </c>
      <c r="D65" s="134">
        <f>IFERROR('Tablas turistas zona y tip.'!E65/'Tablas turistas zona y tip.'!E78-1,"-")</f>
        <v>-8.5973989084342728E-2</v>
      </c>
      <c r="E65" s="134">
        <f>IFERROR('Tablas turistas zona y tip.'!G65/'Tablas turistas zona y tip.'!G78-1,"-")</f>
        <v>-0.2091200992957557</v>
      </c>
      <c r="F65" s="134">
        <f>IFERROR('Tablas turistas zona y tip.'!I65/'Tablas turistas zona y tip.'!I78-1,"-")</f>
        <v>-0.1388289248158614</v>
      </c>
    </row>
    <row r="66" spans="2:6" ht="15" hidden="1" customHeight="1" outlineLevel="1" x14ac:dyDescent="0.25">
      <c r="B66" s="113" t="s">
        <v>86</v>
      </c>
      <c r="C66" s="133">
        <f>IFERROR('Tablas turistas zona y tip.'!C66/'Tablas turistas zona y tip.'!C79-1,"-")</f>
        <v>-0.31524644499091203</v>
      </c>
      <c r="D66" s="134">
        <f>IFERROR('Tablas turistas zona y tip.'!E66/'Tablas turistas zona y tip.'!E79-1,"-")</f>
        <v>-6.9029966497084039E-2</v>
      </c>
      <c r="E66" s="134">
        <f>IFERROR('Tablas turistas zona y tip.'!G66/'Tablas turistas zona y tip.'!G79-1,"-")</f>
        <v>-0.10427843821513405</v>
      </c>
      <c r="F66" s="134">
        <f>IFERROR('Tablas turistas zona y tip.'!I66/'Tablas turistas zona y tip.'!I79-1,"-")</f>
        <v>-8.3705814324543937E-2</v>
      </c>
    </row>
    <row r="67" spans="2:6" ht="15" hidden="1" customHeight="1" outlineLevel="1" x14ac:dyDescent="0.25">
      <c r="B67" s="113" t="s">
        <v>87</v>
      </c>
      <c r="C67" s="133">
        <f>IFERROR('Tablas turistas zona y tip.'!C67/'Tablas turistas zona y tip.'!C80-1,"-")</f>
        <v>-0.2650323774283071</v>
      </c>
      <c r="D67" s="134">
        <f>IFERROR('Tablas turistas zona y tip.'!E67/'Tablas turistas zona y tip.'!E80-1,"-")</f>
        <v>-0.11000869814925029</v>
      </c>
      <c r="E67" s="134">
        <f>IFERROR('Tablas turistas zona y tip.'!G67/'Tablas turistas zona y tip.'!G80-1,"-")</f>
        <v>-7.0903771561709794E-2</v>
      </c>
      <c r="F67" s="134">
        <f>IFERROR('Tablas turistas zona y tip.'!I67/'Tablas turistas zona y tip.'!I80-1,"-")</f>
        <v>-9.4912854949036563E-2</v>
      </c>
    </row>
    <row r="68" spans="2:6" ht="15" hidden="1" customHeight="1" outlineLevel="1" x14ac:dyDescent="0.25">
      <c r="B68" s="113" t="s">
        <v>88</v>
      </c>
      <c r="C68" s="133">
        <f>IFERROR('Tablas turistas zona y tip.'!C68/'Tablas turistas zona y tip.'!C81-1,"-")</f>
        <v>-0.36813454663633405</v>
      </c>
      <c r="D68" s="134">
        <f>IFERROR('Tablas turistas zona y tip.'!E68/'Tablas turistas zona y tip.'!E81-1,"-")</f>
        <v>-0.10969000293227116</v>
      </c>
      <c r="E68" s="134">
        <f>IFERROR('Tablas turistas zona y tip.'!G68/'Tablas turistas zona y tip.'!G81-1,"-")</f>
        <v>-0.13446018769222678</v>
      </c>
      <c r="F68" s="134">
        <f>IFERROR('Tablas turistas zona y tip.'!I68/'Tablas turistas zona y tip.'!I81-1,"-")</f>
        <v>-0.12032194672458696</v>
      </c>
    </row>
    <row r="69" spans="2:6" ht="15" hidden="1" customHeight="1" outlineLevel="1" x14ac:dyDescent="0.25">
      <c r="B69" s="113" t="s">
        <v>89</v>
      </c>
      <c r="C69" s="133">
        <f>IFERROR('Tablas turistas zona y tip.'!C69/'Tablas turistas zona y tip.'!C82-1,"-")</f>
        <v>-0.27220419905735449</v>
      </c>
      <c r="D69" s="134">
        <f>IFERROR('Tablas turistas zona y tip.'!E69/'Tablas turistas zona y tip.'!E82-1,"-")</f>
        <v>-7.7880393969152584E-2</v>
      </c>
      <c r="E69" s="134">
        <f>IFERROR('Tablas turistas zona y tip.'!G69/'Tablas turistas zona y tip.'!G82-1,"-")</f>
        <v>-6.1711160908742624E-2</v>
      </c>
      <c r="F69" s="134">
        <f>IFERROR('Tablas turistas zona y tip.'!I69/'Tablas turistas zona y tip.'!I82-1,"-")</f>
        <v>-7.129030533126568E-2</v>
      </c>
    </row>
    <row r="70" spans="2:6" ht="15" hidden="1" customHeight="1" outlineLevel="1" x14ac:dyDescent="0.25">
      <c r="B70" s="113" t="s">
        <v>90</v>
      </c>
      <c r="C70" s="133">
        <f>IFERROR('Tablas turistas zona y tip.'!C70/'Tablas turistas zona y tip.'!C83-1,"-")</f>
        <v>-0.17422279792746109</v>
      </c>
      <c r="D70" s="134">
        <f>IFERROR('Tablas turistas zona y tip.'!E70/'Tablas turistas zona y tip.'!E83-1,"-")</f>
        <v>-0.12861860882328957</v>
      </c>
      <c r="E70" s="134">
        <f>IFERROR('Tablas turistas zona y tip.'!G70/'Tablas turistas zona y tip.'!G83-1,"-")</f>
        <v>-0.13379058477708994</v>
      </c>
      <c r="F70" s="134">
        <f>IFERROR('Tablas turistas zona y tip.'!I70/'Tablas turistas zona y tip.'!I83-1,"-")</f>
        <v>-0.13063854424733679</v>
      </c>
    </row>
    <row r="71" spans="2:6" ht="15" hidden="1" customHeight="1" outlineLevel="1" x14ac:dyDescent="0.25">
      <c r="B71" s="113" t="s">
        <v>91</v>
      </c>
      <c r="C71" s="133">
        <f>IFERROR('Tablas turistas zona y tip.'!C71/'Tablas turistas zona y tip.'!C84-1,"-")</f>
        <v>-0.22727533405975797</v>
      </c>
      <c r="D71" s="134">
        <f>IFERROR('Tablas turistas zona y tip.'!E71/'Tablas turistas zona y tip.'!E84-1,"-")</f>
        <v>-0.15982555057214609</v>
      </c>
      <c r="E71" s="134">
        <f>IFERROR('Tablas turistas zona y tip.'!G71/'Tablas turistas zona y tip.'!G84-1,"-")</f>
        <v>-0.13950197710180134</v>
      </c>
      <c r="F71" s="134">
        <f>IFERROR('Tablas turistas zona y tip.'!I71/'Tablas turistas zona y tip.'!I84-1,"-")</f>
        <v>-0.152212689231216</v>
      </c>
    </row>
    <row r="72" spans="2:6" ht="15" hidden="1" customHeight="1" outlineLevel="1" x14ac:dyDescent="0.25">
      <c r="B72" s="113" t="s">
        <v>92</v>
      </c>
      <c r="C72" s="133">
        <f>IFERROR('Tablas turistas zona y tip.'!C72/'Tablas turistas zona y tip.'!C85-1,"-")</f>
        <v>-0.25657932132097994</v>
      </c>
      <c r="D72" s="134">
        <f>IFERROR('Tablas turistas zona y tip.'!E72/'Tablas turistas zona y tip.'!E85-1,"-")</f>
        <v>-3.1596912633024998E-2</v>
      </c>
      <c r="E72" s="134">
        <f>IFERROR('Tablas turistas zona y tip.'!G72/'Tablas turistas zona y tip.'!G85-1,"-")</f>
        <v>1.3315685301272806E-2</v>
      </c>
      <c r="F72" s="134">
        <f>IFERROR('Tablas turistas zona y tip.'!I72/'Tablas turistas zona y tip.'!I85-1,"-")</f>
        <v>-1.4331682818470082E-2</v>
      </c>
    </row>
    <row r="73" spans="2:6" ht="15" hidden="1" customHeight="1" outlineLevel="1" x14ac:dyDescent="0.25">
      <c r="B73" s="113" t="s">
        <v>93</v>
      </c>
      <c r="C73" s="133">
        <f>IFERROR('Tablas turistas zona y tip.'!C73/'Tablas turistas zona y tip.'!C86-1,"-")</f>
        <v>-5.4256540390308694E-2</v>
      </c>
      <c r="D73" s="134">
        <f>IFERROR('Tablas turistas zona y tip.'!E73/'Tablas turistas zona y tip.'!E86-1,"-")</f>
        <v>-0.2193959581295325</v>
      </c>
      <c r="E73" s="134">
        <f>IFERROR('Tablas turistas zona y tip.'!G73/'Tablas turistas zona y tip.'!G86-1,"-")</f>
        <v>-0.15892605113729608</v>
      </c>
      <c r="F73" s="134">
        <f>IFERROR('Tablas turistas zona y tip.'!I73/'Tablas turistas zona y tip.'!I86-1,"-")</f>
        <v>-0.19401357652194617</v>
      </c>
    </row>
    <row r="74" spans="2:6" ht="15" hidden="1" customHeight="1" outlineLevel="1" x14ac:dyDescent="0.25">
      <c r="B74" s="113" t="s">
        <v>94</v>
      </c>
      <c r="C74" s="133">
        <f>IFERROR('Tablas turistas zona y tip.'!C74/'Tablas turistas zona y tip.'!C87-1,"-")</f>
        <v>-0.21611986566778607</v>
      </c>
      <c r="D74" s="134">
        <f>IFERROR('Tablas turistas zona y tip.'!E74/'Tablas turistas zona y tip.'!E87-1,"-")</f>
        <v>-0.14176892967908394</v>
      </c>
      <c r="E74" s="134">
        <f>IFERROR('Tablas turistas zona y tip.'!G74/'Tablas turistas zona y tip.'!G87-1,"-")</f>
        <v>-0.1876516418765164</v>
      </c>
      <c r="F74" s="134">
        <f>IFERROR('Tablas turistas zona y tip.'!I74/'Tablas turistas zona y tip.'!I87-1,"-")</f>
        <v>-0.16162881209259039</v>
      </c>
    </row>
    <row r="75" spans="2:6" ht="15" hidden="1" customHeight="1" outlineLevel="1" x14ac:dyDescent="0.25">
      <c r="B75" s="113" t="s">
        <v>95</v>
      </c>
      <c r="C75" s="133">
        <f>IFERROR('Tablas turistas zona y tip.'!C75/'Tablas turistas zona y tip.'!C88-1,"-")</f>
        <v>-0.20091861971499236</v>
      </c>
      <c r="D75" s="134">
        <f>IFERROR('Tablas turistas zona y tip.'!E75/'Tablas turistas zona y tip.'!E88-1,"-")</f>
        <v>-0.10720047050915815</v>
      </c>
      <c r="E75" s="134">
        <f>IFERROR('Tablas turistas zona y tip.'!G75/'Tablas turistas zona y tip.'!G88-1,"-")</f>
        <v>-2.0377736492979359E-2</v>
      </c>
      <c r="F75" s="134">
        <f>IFERROR('Tablas turistas zona y tip.'!I75/'Tablas turistas zona y tip.'!I88-1,"-")</f>
        <v>-7.081686992217151E-2</v>
      </c>
    </row>
    <row r="76" spans="2:6" collapsed="1" x14ac:dyDescent="0.25">
      <c r="B76" s="125">
        <v>2009</v>
      </c>
      <c r="C76" s="138">
        <f>IFERROR('Tablas turistas zona y tip.'!C76/'Tablas turistas zona y tip.'!C89-1,"-")</f>
        <v>-0.22743196308640867</v>
      </c>
      <c r="D76" s="138">
        <f>IFERROR('Tablas turistas zona y tip.'!E76/'Tablas turistas zona y tip.'!E89-1,"-")</f>
        <v>-0.10789822844942742</v>
      </c>
      <c r="E76" s="138">
        <f>IFERROR('Tablas turistas zona y tip.'!G76/'Tablas turistas zona y tip.'!G89-1,"-")</f>
        <v>-0.11411270813365437</v>
      </c>
      <c r="F76" s="138">
        <f>IFERROR('Tablas turistas zona y tip.'!I76/'Tablas turistas zona y tip.'!I89-1,"-")</f>
        <v>-0.11045141390545221</v>
      </c>
    </row>
    <row r="77" spans="2:6" ht="15" hidden="1" customHeight="1" outlineLevel="1" x14ac:dyDescent="0.25">
      <c r="B77" s="113" t="s">
        <v>84</v>
      </c>
      <c r="C77" s="133">
        <f>IFERROR('Tablas turistas zona y tip.'!C77/'Tablas turistas zona y tip.'!C90-1,"-")</f>
        <v>-4.5104770924588644E-2</v>
      </c>
      <c r="D77" s="134">
        <f>IFERROR('Tablas turistas zona y tip.'!E77/'Tablas turistas zona y tip.'!E90-1,"-")</f>
        <v>-6.0835358371628567E-2</v>
      </c>
      <c r="E77" s="134">
        <f>IFERROR('Tablas turistas zona y tip.'!G77/'Tablas turistas zona y tip.'!G90-1,"-")</f>
        <v>-6.8597254416325359E-2</v>
      </c>
      <c r="F77" s="134">
        <f>IFERROR('Tablas turistas zona y tip.'!I77/'Tablas turistas zona y tip.'!I90-1,"-")</f>
        <v>-6.4181358592495297E-2</v>
      </c>
    </row>
    <row r="78" spans="2:6" ht="15" hidden="1" customHeight="1" outlineLevel="1" x14ac:dyDescent="0.25">
      <c r="B78" s="113" t="s">
        <v>85</v>
      </c>
      <c r="C78" s="133">
        <f>IFERROR('Tablas turistas zona y tip.'!C78/'Tablas turistas zona y tip.'!C91-1,"-")</f>
        <v>-5.6375271034956875E-2</v>
      </c>
      <c r="D78" s="134">
        <f>IFERROR('Tablas turistas zona y tip.'!E78/'Tablas turistas zona y tip.'!E91-1,"-")</f>
        <v>-6.4904758290961539E-2</v>
      </c>
      <c r="E78" s="134">
        <f>IFERROR('Tablas turistas zona y tip.'!G78/'Tablas turistas zona y tip.'!G91-1,"-")</f>
        <v>-4.4770348987061226E-2</v>
      </c>
      <c r="F78" s="134">
        <f>IFERROR('Tablas turistas zona y tip.'!I78/'Tablas turistas zona y tip.'!I91-1,"-")</f>
        <v>-5.6367888444473602E-2</v>
      </c>
    </row>
    <row r="79" spans="2:6" ht="15" hidden="1" customHeight="1" outlineLevel="1" x14ac:dyDescent="0.25">
      <c r="B79" s="113" t="s">
        <v>86</v>
      </c>
      <c r="C79" s="133">
        <f>IFERROR('Tablas turistas zona y tip.'!C79/'Tablas turistas zona y tip.'!C92-1,"-")</f>
        <v>7.8404243053153522E-2</v>
      </c>
      <c r="D79" s="134">
        <f>IFERROR('Tablas turistas zona y tip.'!E79/'Tablas turistas zona y tip.'!E92-1,"-")</f>
        <v>-6.3063586755120915E-2</v>
      </c>
      <c r="E79" s="134">
        <f>IFERROR('Tablas turistas zona y tip.'!G79/'Tablas turistas zona y tip.'!G92-1,"-")</f>
        <v>-4.1318825626113886E-2</v>
      </c>
      <c r="F79" s="134">
        <f>IFERROR('Tablas turistas zona y tip.'!I79/'Tablas turistas zona y tip.'!I92-1,"-")</f>
        <v>-5.4131060229822059E-2</v>
      </c>
    </row>
    <row r="80" spans="2:6" ht="15" hidden="1" customHeight="1" outlineLevel="1" x14ac:dyDescent="0.25">
      <c r="B80" s="113" t="s">
        <v>87</v>
      </c>
      <c r="C80" s="133">
        <f>IFERROR('Tablas turistas zona y tip.'!C80/'Tablas turistas zona y tip.'!C93-1,"-")</f>
        <v>7.6004265908282909E-2</v>
      </c>
      <c r="D80" s="134">
        <f>IFERROR('Tablas turistas zona y tip.'!E80/'Tablas turistas zona y tip.'!E93-1,"-")</f>
        <v>-5.2044990985233186E-2</v>
      </c>
      <c r="E80" s="134">
        <f>IFERROR('Tablas turistas zona y tip.'!G80/'Tablas turistas zona y tip.'!G93-1,"-")</f>
        <v>-3.2890356941670529E-2</v>
      </c>
      <c r="F80" s="134">
        <f>IFERROR('Tablas turistas zona y tip.'!I80/'Tablas turistas zona y tip.'!I93-1,"-")</f>
        <v>-4.4741254951926934E-2</v>
      </c>
    </row>
    <row r="81" spans="2:6" ht="15" hidden="1" customHeight="1" outlineLevel="1" x14ac:dyDescent="0.25">
      <c r="B81" s="113" t="s">
        <v>88</v>
      </c>
      <c r="C81" s="133">
        <f>IFERROR('Tablas turistas zona y tip.'!C81/'Tablas turistas zona y tip.'!C94-1,"-")</f>
        <v>0.23487508778970612</v>
      </c>
      <c r="D81" s="134">
        <f>IFERROR('Tablas turistas zona y tip.'!E81/'Tablas turistas zona y tip.'!E94-1,"-")</f>
        <v>1.5521279443254876E-2</v>
      </c>
      <c r="E81" s="134">
        <f>IFERROR('Tablas turistas zona y tip.'!G81/'Tablas turistas zona y tip.'!G94-1,"-")</f>
        <v>-6.381904297555252E-3</v>
      </c>
      <c r="F81" s="134">
        <f>IFERROR('Tablas turistas zona y tip.'!I81/'Tablas turistas zona y tip.'!I94-1,"-")</f>
        <v>6.0027393528467865E-3</v>
      </c>
    </row>
    <row r="82" spans="2:6" ht="15" hidden="1" customHeight="1" outlineLevel="1" x14ac:dyDescent="0.25">
      <c r="B82" s="113" t="s">
        <v>89</v>
      </c>
      <c r="C82" s="133">
        <f>IFERROR('Tablas turistas zona y tip.'!C82/'Tablas turistas zona y tip.'!C95-1,"-")</f>
        <v>0.13767409470752079</v>
      </c>
      <c r="D82" s="134">
        <f>IFERROR('Tablas turistas zona y tip.'!E82/'Tablas turistas zona y tip.'!E95-1,"-")</f>
        <v>3.6489605716583107E-3</v>
      </c>
      <c r="E82" s="134">
        <f>IFERROR('Tablas turistas zona y tip.'!G82/'Tablas turistas zona y tip.'!G95-1,"-")</f>
        <v>1.7822406813521319E-3</v>
      </c>
      <c r="F82" s="134">
        <f>IFERROR('Tablas turistas zona y tip.'!I82/'Tablas turistas zona y tip.'!I95-1,"-")</f>
        <v>2.8873029458640342E-3</v>
      </c>
    </row>
    <row r="83" spans="2:6" ht="15" hidden="1" customHeight="1" outlineLevel="1" x14ac:dyDescent="0.25">
      <c r="B83" s="113" t="s">
        <v>90</v>
      </c>
      <c r="C83" s="133">
        <f>IFERROR('Tablas turistas zona y tip.'!C83/'Tablas turistas zona y tip.'!C96-1,"-")</f>
        <v>0.17227241667299364</v>
      </c>
      <c r="D83" s="134">
        <f>IFERROR('Tablas turistas zona y tip.'!E83/'Tablas turistas zona y tip.'!E96-1,"-")</f>
        <v>-6.823381724675559E-3</v>
      </c>
      <c r="E83" s="134">
        <f>IFERROR('Tablas turistas zona y tip.'!G83/'Tablas turistas zona y tip.'!G96-1,"-")</f>
        <v>-4.477385163305736E-2</v>
      </c>
      <c r="F83" s="134">
        <f>IFERROR('Tablas turistas zona y tip.'!I83/'Tablas turistas zona y tip.'!I96-1,"-")</f>
        <v>-2.1998478673481037E-2</v>
      </c>
    </row>
    <row r="84" spans="2:6" ht="15" hidden="1" customHeight="1" outlineLevel="1" x14ac:dyDescent="0.25">
      <c r="B84" s="113" t="s">
        <v>91</v>
      </c>
      <c r="C84" s="133">
        <f>IFERROR('Tablas turistas zona y tip.'!C84/'Tablas turistas zona y tip.'!C97-1,"-")</f>
        <v>0.18409615645796551</v>
      </c>
      <c r="D84" s="134">
        <f>IFERROR('Tablas turistas zona y tip.'!E84/'Tablas turistas zona y tip.'!E97-1,"-")</f>
        <v>0.22747525222777454</v>
      </c>
      <c r="E84" s="134">
        <f>IFERROR('Tablas turistas zona y tip.'!G84/'Tablas turistas zona y tip.'!G97-1,"-")</f>
        <v>0.18120416091094338</v>
      </c>
      <c r="F84" s="134">
        <f>IFERROR('Tablas turistas zona y tip.'!I84/'Tablas turistas zona y tip.'!I97-1,"-")</f>
        <v>0.20972440587551566</v>
      </c>
    </row>
    <row r="85" spans="2:6" ht="15" hidden="1" customHeight="1" outlineLevel="1" x14ac:dyDescent="0.25">
      <c r="B85" s="113" t="s">
        <v>92</v>
      </c>
      <c r="C85" s="133">
        <f>IFERROR('Tablas turistas zona y tip.'!C85/'Tablas turistas zona y tip.'!C98-1,"-")</f>
        <v>0.13561838368190027</v>
      </c>
      <c r="D85" s="134">
        <f>IFERROR('Tablas turistas zona y tip.'!E85/'Tablas turistas zona y tip.'!E98-1,"-")</f>
        <v>-1.6913764629315486E-2</v>
      </c>
      <c r="E85" s="134">
        <f>IFERROR('Tablas turistas zona y tip.'!G85/'Tablas turistas zona y tip.'!G98-1,"-")</f>
        <v>-5.3515294226820886E-2</v>
      </c>
      <c r="F85" s="134">
        <f>IFERROR('Tablas turistas zona y tip.'!I85/'Tablas turistas zona y tip.'!I98-1,"-")</f>
        <v>-3.1314106294082933E-2</v>
      </c>
    </row>
    <row r="86" spans="2:6" ht="15" hidden="1" customHeight="1" outlineLevel="1" x14ac:dyDescent="0.25">
      <c r="B86" s="113" t="s">
        <v>93</v>
      </c>
      <c r="C86" s="133">
        <f>IFERROR('Tablas turistas zona y tip.'!C86/'Tablas turistas zona y tip.'!C99-1,"-")</f>
        <v>-0.12916973587288227</v>
      </c>
      <c r="D86" s="134">
        <f>IFERROR('Tablas turistas zona y tip.'!E86/'Tablas turistas zona y tip.'!E99-1,"-")</f>
        <v>6.0363772385093828E-2</v>
      </c>
      <c r="E86" s="134">
        <f>IFERROR('Tablas turistas zona y tip.'!G86/'Tablas turistas zona y tip.'!G99-1,"-")</f>
        <v>1.0763135195594353E-2</v>
      </c>
      <c r="F86" s="134">
        <f>IFERROR('Tablas turistas zona y tip.'!I86/'Tablas turistas zona y tip.'!I99-1,"-")</f>
        <v>3.8962924489140738E-2</v>
      </c>
    </row>
    <row r="87" spans="2:6" ht="15" hidden="1" customHeight="1" outlineLevel="1" x14ac:dyDescent="0.25">
      <c r="B87" s="113" t="s">
        <v>94</v>
      </c>
      <c r="C87" s="133">
        <f>IFERROR('Tablas turistas zona y tip.'!C87/'Tablas turistas zona y tip.'!C100-1,"-")</f>
        <v>0.27151491262646177</v>
      </c>
      <c r="D87" s="134">
        <f>IFERROR('Tablas turistas zona y tip.'!E87/'Tablas turistas zona y tip.'!E100-1,"-")</f>
        <v>7.5054814619429866E-2</v>
      </c>
      <c r="E87" s="134">
        <f>IFERROR('Tablas turistas zona y tip.'!G87/'Tablas turistas zona y tip.'!G100-1,"-")</f>
        <v>9.8322758620689621E-2</v>
      </c>
      <c r="F87" s="134">
        <f>IFERROR('Tablas turistas zona y tip.'!I87/'Tablas turistas zona y tip.'!I100-1,"-")</f>
        <v>8.5003986921011743E-2</v>
      </c>
    </row>
    <row r="88" spans="2:6" ht="15" hidden="1" customHeight="1" outlineLevel="1" x14ac:dyDescent="0.25">
      <c r="B88" s="113" t="s">
        <v>95</v>
      </c>
      <c r="C88" s="133">
        <f>IFERROR('Tablas turistas zona y tip.'!C88/'Tablas turistas zona y tip.'!C101-1,"-")</f>
        <v>0.17060729303095057</v>
      </c>
      <c r="D88" s="134">
        <f>IFERROR('Tablas turistas zona y tip.'!E88/'Tablas turistas zona y tip.'!E101-1,"-")</f>
        <v>8.4389615671389695E-3</v>
      </c>
      <c r="E88" s="134">
        <f>IFERROR('Tablas turistas zona y tip.'!G88/'Tablas turistas zona y tip.'!G101-1,"-")</f>
        <v>3.6766854884906497E-3</v>
      </c>
      <c r="F88" s="134">
        <f>IFERROR('Tablas turistas zona y tip.'!I88/'Tablas turistas zona y tip.'!I101-1,"-")</f>
        <v>6.4378104075888398E-3</v>
      </c>
    </row>
    <row r="89" spans="2:6" collapsed="1" x14ac:dyDescent="0.25">
      <c r="B89" s="125">
        <v>2008</v>
      </c>
      <c r="C89" s="138">
        <f>IFERROR('Tablas turistas zona y tip.'!C89/'Tablas turistas zona y tip.'!C102-1,"-")</f>
        <v>8.7948166498788449E-2</v>
      </c>
      <c r="D89" s="138">
        <f>IFERROR('Tablas turistas zona y tip.'!E89/'Tablas turistas zona y tip.'!E102-1,"-")</f>
        <v>6.9478690219793027E-3</v>
      </c>
      <c r="E89" s="138">
        <f>IFERROR('Tablas turistas zona y tip.'!G89/'Tablas turistas zona y tip.'!G102-1,"-")</f>
        <v>-3.6525767597872516E-3</v>
      </c>
      <c r="F89" s="138">
        <f>IFERROR('Tablas turistas zona y tip.'!I89/'Tablas turistas zona y tip.'!I102-1,"-")</f>
        <v>2.5655529758368267E-3</v>
      </c>
    </row>
    <row r="90" spans="2:6" ht="15" hidden="1" customHeight="1" outlineLevel="1" x14ac:dyDescent="0.25">
      <c r="B90" s="113" t="s">
        <v>84</v>
      </c>
      <c r="C90" s="133">
        <f>IFERROR('Tablas turistas zona y tip.'!C90/'Tablas turistas zona y tip.'!C103-1,"-")</f>
        <v>3.8623804147601692E-3</v>
      </c>
      <c r="D90" s="134">
        <f>IFERROR('Tablas turistas zona y tip.'!E90/'Tablas turistas zona y tip.'!E103-1,"-")</f>
        <v>-3.0314106402668961E-2</v>
      </c>
      <c r="E90" s="134">
        <f>IFERROR('Tablas turistas zona y tip.'!G90/'Tablas turistas zona y tip.'!G103-1,"-")</f>
        <v>-5.16965356646375E-2</v>
      </c>
      <c r="F90" s="134">
        <f>IFERROR('Tablas turistas zona y tip.'!I90/'Tablas turistas zona y tip.'!I103-1,"-")</f>
        <v>-3.96487545817239E-2</v>
      </c>
    </row>
    <row r="91" spans="2:6" ht="15" hidden="1" customHeight="1" outlineLevel="1" x14ac:dyDescent="0.25">
      <c r="B91" s="113" t="s">
        <v>85</v>
      </c>
      <c r="C91" s="133">
        <f>IFERROR('Tablas turistas zona y tip.'!C91/'Tablas turistas zona y tip.'!C104-1,"-")</f>
        <v>4.5447006137004475E-2</v>
      </c>
      <c r="D91" s="134">
        <f>IFERROR('Tablas turistas zona y tip.'!E91/'Tablas turistas zona y tip.'!E104-1,"-")</f>
        <v>2.4311561109275681E-2</v>
      </c>
      <c r="E91" s="134">
        <f>IFERROR('Tablas turistas zona y tip.'!G91/'Tablas turistas zona y tip.'!G104-1,"-")</f>
        <v>0.10692032045283373</v>
      </c>
      <c r="F91" s="134">
        <f>IFERROR('Tablas turistas zona y tip.'!I91/'Tablas turistas zona y tip.'!I104-1,"-")</f>
        <v>5.778234000790694E-2</v>
      </c>
    </row>
    <row r="92" spans="2:6" ht="15" hidden="1" customHeight="1" outlineLevel="1" x14ac:dyDescent="0.25">
      <c r="B92" s="113" t="s">
        <v>86</v>
      </c>
      <c r="C92" s="133">
        <f>IFERROR('Tablas turistas zona y tip.'!C92/'Tablas turistas zona y tip.'!C105-1,"-")</f>
        <v>0.10266353060835298</v>
      </c>
      <c r="D92" s="134">
        <f>IFERROR('Tablas turistas zona y tip.'!E92/'Tablas turistas zona y tip.'!E105-1,"-")</f>
        <v>-3.0137526911652279E-2</v>
      </c>
      <c r="E92" s="134">
        <f>IFERROR('Tablas turistas zona y tip.'!G92/'Tablas turistas zona y tip.'!G105-1,"-")</f>
        <v>-5.9397302172378597E-2</v>
      </c>
      <c r="F92" s="134">
        <f>IFERROR('Tablas turistas zona y tip.'!I92/'Tablas turistas zona y tip.'!I105-1,"-")</f>
        <v>-4.2374670725582431E-2</v>
      </c>
    </row>
    <row r="93" spans="2:6" ht="15" hidden="1" customHeight="1" outlineLevel="1" x14ac:dyDescent="0.25">
      <c r="B93" s="113" t="s">
        <v>87</v>
      </c>
      <c r="C93" s="133">
        <f>IFERROR('Tablas turistas zona y tip.'!C93/'Tablas turistas zona y tip.'!C106-1,"-")</f>
        <v>-2.3467333194473361E-2</v>
      </c>
      <c r="D93" s="134">
        <f>IFERROR('Tablas turistas zona y tip.'!E93/'Tablas turistas zona y tip.'!E106-1,"-")</f>
        <v>-6.611917367612441E-2</v>
      </c>
      <c r="E93" s="134">
        <f>IFERROR('Tablas turistas zona y tip.'!G93/'Tablas turistas zona y tip.'!G106-1,"-")</f>
        <v>-0.18851782013121599</v>
      </c>
      <c r="F93" s="134">
        <f>IFERROR('Tablas turistas zona y tip.'!I93/'Tablas turistas zona y tip.'!I106-1,"-")</f>
        <v>-0.11690873113384459</v>
      </c>
    </row>
    <row r="94" spans="2:6" ht="15" hidden="1" customHeight="1" outlineLevel="1" x14ac:dyDescent="0.25">
      <c r="B94" s="113" t="s">
        <v>88</v>
      </c>
      <c r="C94" s="133">
        <f>IFERROR('Tablas turistas zona y tip.'!C94/'Tablas turistas zona y tip.'!C107-1,"-")</f>
        <v>-0.1125456326239872</v>
      </c>
      <c r="D94" s="134">
        <f>IFERROR('Tablas turistas zona y tip.'!E94/'Tablas turistas zona y tip.'!E107-1,"-")</f>
        <v>-8.9988527623228176E-3</v>
      </c>
      <c r="E94" s="134">
        <f>IFERROR('Tablas turistas zona y tip.'!G94/'Tablas turistas zona y tip.'!G107-1,"-")</f>
        <v>-7.3161772649683599E-3</v>
      </c>
      <c r="F94" s="134">
        <f>IFERROR('Tablas turistas zona y tip.'!I94/'Tablas turistas zona y tip.'!I107-1,"-")</f>
        <v>-8.2683081957001248E-3</v>
      </c>
    </row>
    <row r="95" spans="2:6" ht="15" hidden="1" customHeight="1" outlineLevel="1" x14ac:dyDescent="0.25">
      <c r="B95" s="113" t="s">
        <v>89</v>
      </c>
      <c r="C95" s="133">
        <f>IFERROR('Tablas turistas zona y tip.'!C95/'Tablas turistas zona y tip.'!C108-1,"-")</f>
        <v>-2.6968423905678329E-2</v>
      </c>
      <c r="D95" s="134">
        <f>IFERROR('Tablas turistas zona y tip.'!E95/'Tablas turistas zona y tip.'!E108-1,"-")</f>
        <v>-1.1529865180451848E-2</v>
      </c>
      <c r="E95" s="134">
        <f>IFERROR('Tablas turistas zona y tip.'!G95/'Tablas turistas zona y tip.'!G108-1,"-")</f>
        <v>-8.0924632050947576E-2</v>
      </c>
      <c r="F95" s="134">
        <f>IFERROR('Tablas turistas zona y tip.'!I95/'Tablas turistas zona y tip.'!I108-1,"-")</f>
        <v>-4.1072023630761123E-2</v>
      </c>
    </row>
    <row r="96" spans="2:6" ht="15" hidden="1" customHeight="1" outlineLevel="1" x14ac:dyDescent="0.25">
      <c r="B96" s="113" t="s">
        <v>90</v>
      </c>
      <c r="C96" s="133">
        <f>IFERROR('Tablas turistas zona y tip.'!C96/'Tablas turistas zona y tip.'!C109-1,"-")</f>
        <v>-0.1635867149298279</v>
      </c>
      <c r="D96" s="134">
        <f>IFERROR('Tablas turistas zona y tip.'!E96/'Tablas turistas zona y tip.'!E109-1,"-")</f>
        <v>-3.1043865102496904E-3</v>
      </c>
      <c r="E96" s="134">
        <f>IFERROR('Tablas turistas zona y tip.'!G96/'Tablas turistas zona y tip.'!G109-1,"-")</f>
        <v>-7.2528959161241247E-2</v>
      </c>
      <c r="F96" s="134">
        <f>IFERROR('Tablas turistas zona y tip.'!I96/'Tablas turistas zona y tip.'!I109-1,"-")</f>
        <v>-3.2075724679442752E-2</v>
      </c>
    </row>
    <row r="97" spans="2:6" ht="15" hidden="1" customHeight="1" outlineLevel="1" x14ac:dyDescent="0.25">
      <c r="B97" s="113" t="s">
        <v>91</v>
      </c>
      <c r="C97" s="133">
        <f>IFERROR('Tablas turistas zona y tip.'!C97/'Tablas turistas zona y tip.'!C110-1,"-")</f>
        <v>-1.6948003525184552E-3</v>
      </c>
      <c r="D97" s="134">
        <f>IFERROR('Tablas turistas zona y tip.'!E97/'Tablas turistas zona y tip.'!E110-1,"-")</f>
        <v>-9.2565054159716165E-2</v>
      </c>
      <c r="E97" s="134">
        <f>IFERROR('Tablas turistas zona y tip.'!G97/'Tablas turistas zona y tip.'!G110-1,"-")</f>
        <v>-9.2590668910449536E-2</v>
      </c>
      <c r="F97" s="134">
        <f>IFERROR('Tablas turistas zona y tip.'!I97/'Tablas turistas zona y tip.'!I110-1,"-")</f>
        <v>-9.2574880844212726E-2</v>
      </c>
    </row>
    <row r="98" spans="2:6" ht="15" hidden="1" customHeight="1" outlineLevel="1" x14ac:dyDescent="0.25">
      <c r="B98" s="113" t="s">
        <v>92</v>
      </c>
      <c r="C98" s="133">
        <f>IFERROR('Tablas turistas zona y tip.'!C98/'Tablas turistas zona y tip.'!C111-1,"-")</f>
        <v>0.11863672467326158</v>
      </c>
      <c r="D98" s="134">
        <f>IFERROR('Tablas turistas zona y tip.'!E98/'Tablas turistas zona y tip.'!E111-1,"-")</f>
        <v>-5.3758885950142554E-2</v>
      </c>
      <c r="E98" s="134">
        <f>IFERROR('Tablas turistas zona y tip.'!G98/'Tablas turistas zona y tip.'!G111-1,"-")</f>
        <v>-0.11880570774388743</v>
      </c>
      <c r="F98" s="134">
        <f>IFERROR('Tablas turistas zona y tip.'!I98/'Tablas turistas zona y tip.'!I111-1,"-")</f>
        <v>-8.0464135463768294E-2</v>
      </c>
    </row>
    <row r="99" spans="2:6" ht="15" hidden="1" customHeight="1" outlineLevel="1" x14ac:dyDescent="0.25">
      <c r="B99" s="113" t="s">
        <v>93</v>
      </c>
      <c r="C99" s="133">
        <f>IFERROR('Tablas turistas zona y tip.'!C99/'Tablas turistas zona y tip.'!C112-1,"-")</f>
        <v>9.0481381605370448E-2</v>
      </c>
      <c r="D99" s="134">
        <f>IFERROR('Tablas turistas zona y tip.'!E99/'Tablas turistas zona y tip.'!E112-1,"-")</f>
        <v>5.3518853232388697E-2</v>
      </c>
      <c r="E99" s="134">
        <f>IFERROR('Tablas turistas zona y tip.'!G99/'Tablas turistas zona y tip.'!G112-1,"-")</f>
        <v>2.5113079303693775E-2</v>
      </c>
      <c r="F99" s="134">
        <f>IFERROR('Tablas turistas zona y tip.'!I99/'Tablas turistas zona y tip.'!I112-1,"-")</f>
        <v>4.1072006403596983E-2</v>
      </c>
    </row>
    <row r="100" spans="2:6" ht="15" hidden="1" customHeight="1" outlineLevel="1" x14ac:dyDescent="0.25">
      <c r="B100" s="113" t="s">
        <v>94</v>
      </c>
      <c r="C100" s="133">
        <f>IFERROR('Tablas turistas zona y tip.'!C100/'Tablas turistas zona y tip.'!C113-1,"-")</f>
        <v>-2.9951567677797608E-2</v>
      </c>
      <c r="D100" s="134">
        <f>IFERROR('Tablas turistas zona y tip.'!E100/'Tablas turistas zona y tip.'!E113-1,"-")</f>
        <v>2.6830754646714361E-2</v>
      </c>
      <c r="E100" s="134">
        <f>IFERROR('Tablas turistas zona y tip.'!G100/'Tablas turistas zona y tip.'!G113-1,"-")</f>
        <v>-2.1946178709994268E-2</v>
      </c>
      <c r="F100" s="134">
        <f>IFERROR('Tablas turistas zona y tip.'!I100/'Tablas turistas zona y tip.'!I113-1,"-")</f>
        <v>5.3911999867177762E-3</v>
      </c>
    </row>
    <row r="101" spans="2:6" ht="15" hidden="1" customHeight="1" outlineLevel="1" x14ac:dyDescent="0.25">
      <c r="B101" s="113" t="s">
        <v>95</v>
      </c>
      <c r="C101" s="133">
        <f>IFERROR('Tablas turistas zona y tip.'!C101/'Tablas turistas zona y tip.'!C114-1,"-")</f>
        <v>1.6893312771624869E-2</v>
      </c>
      <c r="D101" s="134">
        <f>IFERROR('Tablas turistas zona y tip.'!E101/'Tablas turistas zona y tip.'!E114-1,"-")</f>
        <v>1.0847268912061336E-2</v>
      </c>
      <c r="E101" s="134">
        <f>IFERROR('Tablas turistas zona y tip.'!G101/'Tablas turistas zona y tip.'!G114-1,"-")</f>
        <v>-9.0934210456398046E-2</v>
      </c>
      <c r="F101" s="134">
        <f>IFERROR('Tablas turistas zona y tip.'!I101/'Tablas turistas zona y tip.'!I114-1,"-")</f>
        <v>-3.4573850028218667E-2</v>
      </c>
    </row>
    <row r="102" spans="2:6" collapsed="1" x14ac:dyDescent="0.25">
      <c r="B102" s="125">
        <v>2007</v>
      </c>
      <c r="C102" s="138">
        <f>IFERROR('Tablas turistas zona y tip.'!C102/'Tablas turistas zona y tip.'!C115-1,"-")</f>
        <v>4.8803707330951074E-3</v>
      </c>
      <c r="D102" s="138">
        <f>IFERROR('Tablas turistas zona y tip.'!E102/'Tablas turistas zona y tip.'!E115-1,"-")</f>
        <v>-1.5365629285829852E-2</v>
      </c>
      <c r="E102" s="138">
        <f>IFERROR('Tablas turistas zona y tip.'!G102/'Tablas turistas zona y tip.'!G115-1,"-")</f>
        <v>-5.3727730701820575E-2</v>
      </c>
      <c r="F102" s="138">
        <f>IFERROR('Tablas turistas zona y tip.'!I102/'Tablas turistas zona y tip.'!I115-1,"-")</f>
        <v>-3.1595778619496917E-2</v>
      </c>
    </row>
    <row r="103" spans="2:6" ht="15" customHeight="1" x14ac:dyDescent="0.25">
      <c r="B103" s="373" t="s">
        <v>129</v>
      </c>
      <c r="C103" s="373"/>
      <c r="D103" s="373"/>
      <c r="E103" s="373"/>
      <c r="F103" s="373"/>
    </row>
  </sheetData>
  <mergeCells count="4">
    <mergeCell ref="B5:F5"/>
    <mergeCell ref="B6:B7"/>
    <mergeCell ref="D6:F6"/>
    <mergeCell ref="B103:F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38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.2851562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25.5" customHeight="1" x14ac:dyDescent="0.25">
      <c r="B5" s="369" t="s">
        <v>143</v>
      </c>
      <c r="C5" s="369"/>
      <c r="D5" s="369"/>
      <c r="E5" s="369"/>
      <c r="F5" s="369"/>
      <c r="G5" s="369"/>
      <c r="H5" s="369"/>
      <c r="I5" s="369"/>
      <c r="K5" s="74" t="s">
        <v>96</v>
      </c>
    </row>
    <row r="6" spans="2:11" x14ac:dyDescent="0.25">
      <c r="B6" s="139"/>
      <c r="C6" s="140">
        <v>2011</v>
      </c>
      <c r="D6" s="141">
        <v>2012</v>
      </c>
      <c r="E6" s="141">
        <v>2013</v>
      </c>
      <c r="F6" s="141">
        <v>2014</v>
      </c>
      <c r="G6" s="130" t="s">
        <v>144</v>
      </c>
      <c r="H6" s="130" t="s">
        <v>145</v>
      </c>
      <c r="I6" s="130" t="s">
        <v>146</v>
      </c>
    </row>
    <row r="7" spans="2:11" x14ac:dyDescent="0.25">
      <c r="B7" s="142" t="s">
        <v>105</v>
      </c>
      <c r="C7" s="114">
        <v>12608</v>
      </c>
      <c r="D7" s="114">
        <v>14950</v>
      </c>
      <c r="E7" s="114">
        <v>16642</v>
      </c>
      <c r="F7" s="114">
        <v>18664</v>
      </c>
      <c r="G7" s="133">
        <v>0.18575507614213205</v>
      </c>
      <c r="H7" s="133">
        <v>0.11317725752508356</v>
      </c>
      <c r="I7" s="133">
        <v>0.12149981973320512</v>
      </c>
    </row>
    <row r="8" spans="2:11" x14ac:dyDescent="0.25">
      <c r="B8" s="142" t="s">
        <v>106</v>
      </c>
      <c r="C8" s="114">
        <v>13699</v>
      </c>
      <c r="D8" s="114">
        <v>18077</v>
      </c>
      <c r="E8" s="114">
        <v>17051</v>
      </c>
      <c r="F8" s="114">
        <v>20236</v>
      </c>
      <c r="G8" s="133">
        <v>0.31958537119497765</v>
      </c>
      <c r="H8" s="133">
        <v>-5.6757205288488155E-2</v>
      </c>
      <c r="I8" s="133">
        <v>0.18679256348601259</v>
      </c>
    </row>
    <row r="9" spans="2:11" x14ac:dyDescent="0.25">
      <c r="B9" s="142" t="s">
        <v>107</v>
      </c>
      <c r="C9" s="114">
        <v>15944</v>
      </c>
      <c r="D9" s="114">
        <v>14435</v>
      </c>
      <c r="E9" s="114">
        <v>16181</v>
      </c>
      <c r="F9" s="114">
        <v>19769</v>
      </c>
      <c r="G9" s="133">
        <v>-9.464375313597595E-2</v>
      </c>
      <c r="H9" s="133">
        <v>0.12095600969864906</v>
      </c>
      <c r="I9" s="133">
        <v>0.22174154872999186</v>
      </c>
    </row>
    <row r="10" spans="2:11" x14ac:dyDescent="0.25">
      <c r="B10" s="142" t="s">
        <v>92</v>
      </c>
      <c r="C10" s="114">
        <v>12591</v>
      </c>
      <c r="D10" s="114">
        <v>13849</v>
      </c>
      <c r="E10" s="114">
        <v>13383</v>
      </c>
      <c r="F10" s="114"/>
      <c r="G10" s="133">
        <v>9.9912636009848343E-2</v>
      </c>
      <c r="H10" s="133">
        <v>-3.3648638890894644E-2</v>
      </c>
      <c r="I10" s="133"/>
    </row>
    <row r="11" spans="2:11" x14ac:dyDescent="0.25">
      <c r="B11" s="142" t="s">
        <v>109</v>
      </c>
      <c r="C11" s="114">
        <v>13158</v>
      </c>
      <c r="D11" s="114">
        <v>13681</v>
      </c>
      <c r="E11" s="114">
        <v>12538</v>
      </c>
      <c r="F11" s="114"/>
      <c r="G11" s="133">
        <v>3.974768201854384E-2</v>
      </c>
      <c r="H11" s="133">
        <v>-8.3546524376873044E-2</v>
      </c>
      <c r="I11" s="133"/>
    </row>
    <row r="12" spans="2:11" x14ac:dyDescent="0.25">
      <c r="B12" s="142" t="s">
        <v>110</v>
      </c>
      <c r="C12" s="114">
        <v>12067</v>
      </c>
      <c r="D12" s="114">
        <v>13644</v>
      </c>
      <c r="E12" s="114">
        <v>12983</v>
      </c>
      <c r="F12" s="114"/>
      <c r="G12" s="133">
        <v>0.13068699759675151</v>
      </c>
      <c r="H12" s="133">
        <v>-4.8446203459396098E-2</v>
      </c>
      <c r="I12" s="133"/>
    </row>
    <row r="13" spans="2:11" x14ac:dyDescent="0.25">
      <c r="B13" s="142" t="s">
        <v>111</v>
      </c>
      <c r="C13" s="114">
        <v>12036</v>
      </c>
      <c r="D13" s="114">
        <v>11750</v>
      </c>
      <c r="E13" s="114">
        <v>13408</v>
      </c>
      <c r="F13" s="114"/>
      <c r="G13" s="133">
        <v>-2.3762047191758007E-2</v>
      </c>
      <c r="H13" s="133">
        <v>0.14110638297872335</v>
      </c>
      <c r="I13" s="133"/>
    </row>
    <row r="14" spans="2:11" x14ac:dyDescent="0.25">
      <c r="B14" s="142" t="s">
        <v>112</v>
      </c>
      <c r="C14" s="114">
        <v>8432</v>
      </c>
      <c r="D14" s="114">
        <v>9830</v>
      </c>
      <c r="E14" s="114">
        <v>11955</v>
      </c>
      <c r="F14" s="114"/>
      <c r="G14" s="133">
        <v>0.16579696394686905</v>
      </c>
      <c r="H14" s="133">
        <v>0.21617497456765</v>
      </c>
      <c r="I14" s="133"/>
    </row>
    <row r="15" spans="2:11" x14ac:dyDescent="0.25">
      <c r="B15" s="142" t="s">
        <v>113</v>
      </c>
      <c r="C15" s="114">
        <v>13213</v>
      </c>
      <c r="D15" s="114">
        <v>11944</v>
      </c>
      <c r="E15" s="114">
        <v>12329</v>
      </c>
      <c r="F15" s="114"/>
      <c r="G15" s="133">
        <v>-9.6041777037765841E-2</v>
      </c>
      <c r="H15" s="133">
        <v>3.2233757535164109E-2</v>
      </c>
      <c r="I15" s="133"/>
    </row>
    <row r="16" spans="2:11" x14ac:dyDescent="0.25">
      <c r="B16" s="142" t="s">
        <v>114</v>
      </c>
      <c r="C16" s="114">
        <v>13432</v>
      </c>
      <c r="D16" s="114">
        <v>14534</v>
      </c>
      <c r="E16" s="114">
        <v>14479</v>
      </c>
      <c r="F16" s="114"/>
      <c r="G16" s="133">
        <v>8.204288266825488E-2</v>
      </c>
      <c r="H16" s="133">
        <v>-3.7842300811888885E-3</v>
      </c>
      <c r="I16" s="133"/>
    </row>
    <row r="17" spans="2:11" x14ac:dyDescent="0.25">
      <c r="B17" s="142" t="s">
        <v>115</v>
      </c>
      <c r="C17" s="114">
        <v>15187</v>
      </c>
      <c r="D17" s="114">
        <v>16473</v>
      </c>
      <c r="E17" s="114">
        <v>21084</v>
      </c>
      <c r="F17" s="114"/>
      <c r="G17" s="133">
        <v>8.4677684862053182E-2</v>
      </c>
      <c r="H17" s="133">
        <v>0.27991258422873799</v>
      </c>
      <c r="I17" s="133"/>
    </row>
    <row r="18" spans="2:11" x14ac:dyDescent="0.25">
      <c r="B18" s="142" t="s">
        <v>116</v>
      </c>
      <c r="C18" s="114">
        <v>12436</v>
      </c>
      <c r="D18" s="114">
        <v>14672</v>
      </c>
      <c r="E18" s="114">
        <v>19024</v>
      </c>
      <c r="F18" s="114"/>
      <c r="G18" s="133">
        <v>0.17980057896429713</v>
      </c>
      <c r="H18" s="133">
        <v>0.29661941112322787</v>
      </c>
      <c r="I18" s="133"/>
    </row>
    <row r="19" spans="2:11" x14ac:dyDescent="0.25">
      <c r="B19" s="143" t="s">
        <v>147</v>
      </c>
      <c r="C19" s="117">
        <v>154803</v>
      </c>
      <c r="D19" s="117">
        <v>167839</v>
      </c>
      <c r="E19" s="117">
        <v>181057</v>
      </c>
      <c r="F19" s="117">
        <v>58669</v>
      </c>
      <c r="G19" s="144">
        <v>8.4210254323236589E-2</v>
      </c>
      <c r="H19" s="144">
        <v>7.8754044054123229E-2</v>
      </c>
      <c r="I19" s="144"/>
    </row>
    <row r="20" spans="2:11" ht="15" customHeight="1" x14ac:dyDescent="0.25">
      <c r="B20" s="373" t="s">
        <v>129</v>
      </c>
      <c r="C20" s="373"/>
      <c r="D20" s="373"/>
      <c r="E20" s="373"/>
      <c r="F20" s="373"/>
      <c r="G20" s="373"/>
      <c r="H20" s="373"/>
      <c r="I20" s="373"/>
    </row>
    <row r="21" spans="2:11" x14ac:dyDescent="0.25">
      <c r="B21" s="109"/>
      <c r="C21" s="109"/>
      <c r="D21" s="109"/>
      <c r="E21" s="109"/>
      <c r="F21" s="109"/>
      <c r="G21" s="109"/>
      <c r="H21" s="109"/>
    </row>
    <row r="22" spans="2:11" x14ac:dyDescent="0.25">
      <c r="B22" s="109"/>
      <c r="C22" s="109"/>
      <c r="D22" s="109"/>
      <c r="E22" s="109"/>
      <c r="F22" s="109"/>
      <c r="G22" s="109"/>
      <c r="H22" s="109"/>
    </row>
    <row r="23" spans="2:11" ht="27" customHeight="1" x14ac:dyDescent="0.25">
      <c r="B23" s="369" t="s">
        <v>148</v>
      </c>
      <c r="C23" s="369"/>
      <c r="D23" s="369"/>
      <c r="E23" s="369"/>
      <c r="F23" s="369"/>
      <c r="G23" s="369"/>
      <c r="H23" s="369"/>
      <c r="I23" s="369"/>
    </row>
    <row r="24" spans="2:11" x14ac:dyDescent="0.25">
      <c r="B24" s="139"/>
      <c r="C24" s="140">
        <v>2011</v>
      </c>
      <c r="D24" s="141">
        <v>2012</v>
      </c>
      <c r="E24" s="141">
        <v>2013</v>
      </c>
      <c r="F24" s="141">
        <v>2014</v>
      </c>
      <c r="G24" s="130" t="s">
        <v>144</v>
      </c>
      <c r="H24" s="130" t="s">
        <v>145</v>
      </c>
      <c r="I24" s="130" t="s">
        <v>146</v>
      </c>
    </row>
    <row r="25" spans="2:11" x14ac:dyDescent="0.25">
      <c r="B25" s="142" t="s">
        <v>105</v>
      </c>
      <c r="C25" s="114">
        <v>385560</v>
      </c>
      <c r="D25" s="114">
        <v>401065</v>
      </c>
      <c r="E25" s="114">
        <v>387955</v>
      </c>
      <c r="F25" s="114">
        <v>405261</v>
      </c>
      <c r="G25" s="133">
        <v>4.0214233841684877E-2</v>
      </c>
      <c r="H25" s="133">
        <v>-3.2687968284442648E-2</v>
      </c>
      <c r="I25" s="133">
        <v>4.4608266422652143E-2</v>
      </c>
    </row>
    <row r="26" spans="2:11" ht="15.75" x14ac:dyDescent="0.25">
      <c r="B26" s="142" t="s">
        <v>106</v>
      </c>
      <c r="C26" s="114">
        <v>417629</v>
      </c>
      <c r="D26" s="114">
        <v>400833</v>
      </c>
      <c r="E26" s="114">
        <v>380684</v>
      </c>
      <c r="F26" s="114">
        <v>401057</v>
      </c>
      <c r="G26" s="133">
        <v>-4.0217513630518953E-2</v>
      </c>
      <c r="H26" s="133">
        <v>-5.0267817270534088E-2</v>
      </c>
      <c r="I26" s="133">
        <v>5.3516827605047723E-2</v>
      </c>
      <c r="K26" s="74" t="s">
        <v>96</v>
      </c>
    </row>
    <row r="27" spans="2:11" x14ac:dyDescent="0.25">
      <c r="B27" s="142" t="s">
        <v>107</v>
      </c>
      <c r="C27" s="114">
        <v>454248</v>
      </c>
      <c r="D27" s="114">
        <v>437023</v>
      </c>
      <c r="E27" s="114">
        <v>466240</v>
      </c>
      <c r="F27" s="114">
        <v>445061</v>
      </c>
      <c r="G27" s="133">
        <v>-3.7919814726757206E-2</v>
      </c>
      <c r="H27" s="133">
        <v>6.6854604906377846E-2</v>
      </c>
      <c r="I27" s="133">
        <v>-4.542510295126978E-2</v>
      </c>
    </row>
    <row r="28" spans="2:11" x14ac:dyDescent="0.25">
      <c r="B28" s="142" t="s">
        <v>92</v>
      </c>
      <c r="C28" s="114">
        <v>474599</v>
      </c>
      <c r="D28" s="114">
        <v>411544</v>
      </c>
      <c r="E28" s="114">
        <v>384784</v>
      </c>
      <c r="F28" s="114"/>
      <c r="G28" s="133">
        <v>-0.13285952983466043</v>
      </c>
      <c r="H28" s="133">
        <v>-6.5023423983826767E-2</v>
      </c>
      <c r="I28" s="133"/>
    </row>
    <row r="29" spans="2:11" x14ac:dyDescent="0.25">
      <c r="B29" s="142" t="s">
        <v>109</v>
      </c>
      <c r="C29" s="114">
        <v>358180</v>
      </c>
      <c r="D29" s="114">
        <v>353326</v>
      </c>
      <c r="E29" s="114">
        <v>369883</v>
      </c>
      <c r="F29" s="114"/>
      <c r="G29" s="133">
        <v>-1.355184544083976E-2</v>
      </c>
      <c r="H29" s="133">
        <v>4.6860406536739507E-2</v>
      </c>
      <c r="I29" s="133"/>
    </row>
    <row r="30" spans="2:11" x14ac:dyDescent="0.25">
      <c r="B30" s="142" t="s">
        <v>110</v>
      </c>
      <c r="C30" s="114">
        <v>384083</v>
      </c>
      <c r="D30" s="114">
        <v>396036</v>
      </c>
      <c r="E30" s="114">
        <v>390241</v>
      </c>
      <c r="F30" s="114"/>
      <c r="G30" s="133">
        <v>3.1120877518661327E-2</v>
      </c>
      <c r="H30" s="133">
        <v>-1.4632508155824175E-2</v>
      </c>
      <c r="I30" s="133"/>
    </row>
    <row r="31" spans="2:11" x14ac:dyDescent="0.25">
      <c r="B31" s="142" t="s">
        <v>111</v>
      </c>
      <c r="C31" s="114">
        <v>490305</v>
      </c>
      <c r="D31" s="114">
        <v>436853</v>
      </c>
      <c r="E31" s="114">
        <v>424949</v>
      </c>
      <c r="F31" s="114"/>
      <c r="G31" s="133">
        <v>-0.10901785623234517</v>
      </c>
      <c r="H31" s="133">
        <v>-2.7249440887438081E-2</v>
      </c>
      <c r="I31" s="133"/>
    </row>
    <row r="32" spans="2:11" x14ac:dyDescent="0.25">
      <c r="B32" s="142" t="s">
        <v>112</v>
      </c>
      <c r="C32" s="114">
        <v>486850</v>
      </c>
      <c r="D32" s="114">
        <v>462551</v>
      </c>
      <c r="E32" s="114">
        <v>469162</v>
      </c>
      <c r="F32" s="114"/>
      <c r="G32" s="133">
        <v>-4.9910650097566012E-2</v>
      </c>
      <c r="H32" s="133">
        <v>1.4292478018640198E-2</v>
      </c>
      <c r="I32" s="133"/>
    </row>
    <row r="33" spans="2:9" x14ac:dyDescent="0.25">
      <c r="B33" s="142" t="s">
        <v>113</v>
      </c>
      <c r="C33" s="114">
        <v>421231</v>
      </c>
      <c r="D33" s="114">
        <v>387625</v>
      </c>
      <c r="E33" s="114">
        <v>390920</v>
      </c>
      <c r="F33" s="114"/>
      <c r="G33" s="133">
        <v>-7.9780453005595553E-2</v>
      </c>
      <c r="H33" s="133">
        <v>8.5004837149307289E-3</v>
      </c>
      <c r="I33" s="133"/>
    </row>
    <row r="34" spans="2:9" x14ac:dyDescent="0.25">
      <c r="B34" s="142" t="s">
        <v>114</v>
      </c>
      <c r="C34" s="114">
        <v>458855</v>
      </c>
      <c r="D34" s="114">
        <v>425063</v>
      </c>
      <c r="E34" s="114">
        <v>436009</v>
      </c>
      <c r="F34" s="114"/>
      <c r="G34" s="133">
        <v>-7.3644179533839615E-2</v>
      </c>
      <c r="H34" s="133">
        <v>2.5751476839903642E-2</v>
      </c>
      <c r="I34" s="133"/>
    </row>
    <row r="35" spans="2:9" x14ac:dyDescent="0.25">
      <c r="B35" s="142" t="s">
        <v>115</v>
      </c>
      <c r="C35" s="114">
        <v>412330</v>
      </c>
      <c r="D35" s="114">
        <v>396985</v>
      </c>
      <c r="E35" s="114">
        <v>446825</v>
      </c>
      <c r="F35" s="114"/>
      <c r="G35" s="133">
        <v>-3.7215337229888679E-2</v>
      </c>
      <c r="H35" s="133">
        <v>0.12554630527601796</v>
      </c>
      <c r="I35" s="133"/>
    </row>
    <row r="36" spans="2:9" x14ac:dyDescent="0.25">
      <c r="B36" s="142" t="s">
        <v>116</v>
      </c>
      <c r="C36" s="114">
        <v>416333</v>
      </c>
      <c r="D36" s="114">
        <v>391913</v>
      </c>
      <c r="E36" s="114">
        <v>425395</v>
      </c>
      <c r="F36" s="114"/>
      <c r="G36" s="133">
        <v>-5.8654970900697267E-2</v>
      </c>
      <c r="H36" s="133">
        <v>8.5432226029756642E-2</v>
      </c>
      <c r="I36" s="133"/>
    </row>
    <row r="37" spans="2:9" x14ac:dyDescent="0.25">
      <c r="B37" s="143" t="s">
        <v>147</v>
      </c>
      <c r="C37" s="117">
        <v>5160203</v>
      </c>
      <c r="D37" s="117">
        <v>4900817</v>
      </c>
      <c r="E37" s="117">
        <v>4973047</v>
      </c>
      <c r="F37" s="117">
        <v>1251379</v>
      </c>
      <c r="G37" s="144">
        <v>-5.0266627107499406E-2</v>
      </c>
      <c r="H37" s="144">
        <v>1.4738358930766138E-2</v>
      </c>
      <c r="I37" s="144"/>
    </row>
    <row r="38" spans="2:9" ht="15" customHeight="1" x14ac:dyDescent="0.25">
      <c r="B38" s="373" t="s">
        <v>129</v>
      </c>
      <c r="C38" s="373"/>
      <c r="D38" s="373"/>
      <c r="E38" s="373"/>
      <c r="F38" s="373"/>
      <c r="G38" s="373"/>
      <c r="H38" s="373"/>
      <c r="I38" s="373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5:K4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6.28515625" customWidth="1"/>
  </cols>
  <sheetData>
    <row r="25" spans="11:11" ht="15.75" x14ac:dyDescent="0.25">
      <c r="K25" s="74" t="s">
        <v>98</v>
      </c>
    </row>
    <row r="43" spans="11:11" ht="15.75" x14ac:dyDescent="0.25">
      <c r="K43" s="74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69" t="s">
        <v>143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</row>
    <row r="6" spans="2:17" ht="15" customHeight="1" x14ac:dyDescent="0.25">
      <c r="B6" s="145"/>
      <c r="C6" s="374">
        <v>2012</v>
      </c>
      <c r="D6" s="375"/>
      <c r="E6" s="375"/>
      <c r="F6" s="376">
        <v>2013</v>
      </c>
      <c r="G6" s="377"/>
      <c r="H6" s="377"/>
      <c r="I6" s="374">
        <v>2014</v>
      </c>
      <c r="J6" s="375"/>
      <c r="K6" s="375"/>
      <c r="L6" s="378" t="s">
        <v>149</v>
      </c>
      <c r="M6" s="378"/>
      <c r="N6" s="378"/>
      <c r="O6" s="378" t="s">
        <v>150</v>
      </c>
      <c r="P6" s="378"/>
      <c r="Q6" s="378"/>
    </row>
    <row r="7" spans="2:17" ht="30" customHeight="1" x14ac:dyDescent="0.25">
      <c r="B7" s="145"/>
      <c r="C7" s="132" t="s">
        <v>79</v>
      </c>
      <c r="D7" s="132" t="s">
        <v>151</v>
      </c>
      <c r="E7" s="132" t="s">
        <v>81</v>
      </c>
      <c r="F7" s="130" t="s">
        <v>79</v>
      </c>
      <c r="G7" s="130" t="s">
        <v>151</v>
      </c>
      <c r="H7" s="130" t="s">
        <v>81</v>
      </c>
      <c r="I7" s="132" t="s">
        <v>79</v>
      </c>
      <c r="J7" s="132" t="s">
        <v>151</v>
      </c>
      <c r="K7" s="132" t="s">
        <v>81</v>
      </c>
      <c r="L7" s="130" t="s">
        <v>152</v>
      </c>
      <c r="M7" s="130" t="s">
        <v>153</v>
      </c>
      <c r="N7" s="130" t="s">
        <v>154</v>
      </c>
      <c r="O7" s="146" t="s">
        <v>152</v>
      </c>
      <c r="P7" s="146" t="s">
        <v>153</v>
      </c>
      <c r="Q7" s="146" t="s">
        <v>154</v>
      </c>
    </row>
    <row r="8" spans="2:17" x14ac:dyDescent="0.25">
      <c r="B8" s="142" t="s">
        <v>105</v>
      </c>
      <c r="C8" s="114">
        <v>14950</v>
      </c>
      <c r="D8" s="114">
        <v>0</v>
      </c>
      <c r="E8" s="114">
        <v>14950</v>
      </c>
      <c r="F8" s="126">
        <v>16642</v>
      </c>
      <c r="G8" s="126">
        <v>0</v>
      </c>
      <c r="H8" s="126">
        <v>16642</v>
      </c>
      <c r="I8" s="114">
        <v>18664</v>
      </c>
      <c r="J8" s="114">
        <v>0</v>
      </c>
      <c r="K8" s="114">
        <v>18664</v>
      </c>
      <c r="L8" s="138">
        <v>0.11317725752508356</v>
      </c>
      <c r="M8" s="138"/>
      <c r="N8" s="138">
        <v>0.11317725752508356</v>
      </c>
      <c r="O8" s="133">
        <v>0.12149981973320512</v>
      </c>
      <c r="P8" s="133"/>
      <c r="Q8" s="133">
        <v>0.12149981973320512</v>
      </c>
    </row>
    <row r="9" spans="2:17" x14ac:dyDescent="0.25">
      <c r="B9" s="142" t="s">
        <v>106</v>
      </c>
      <c r="C9" s="114">
        <v>18077</v>
      </c>
      <c r="D9" s="114">
        <v>0</v>
      </c>
      <c r="E9" s="114">
        <v>18077</v>
      </c>
      <c r="F9" s="126">
        <v>17051</v>
      </c>
      <c r="G9" s="126">
        <v>0</v>
      </c>
      <c r="H9" s="126">
        <v>17051</v>
      </c>
      <c r="I9" s="114">
        <v>20236</v>
      </c>
      <c r="J9" s="114">
        <v>0</v>
      </c>
      <c r="K9" s="114">
        <v>20236</v>
      </c>
      <c r="L9" s="138">
        <v>-5.6757205288488155E-2</v>
      </c>
      <c r="M9" s="138"/>
      <c r="N9" s="138">
        <v>-5.6757205288488155E-2</v>
      </c>
      <c r="O9" s="133">
        <v>0.18679256348601259</v>
      </c>
      <c r="P9" s="133"/>
      <c r="Q9" s="133">
        <v>0.18679256348601259</v>
      </c>
    </row>
    <row r="10" spans="2:17" x14ac:dyDescent="0.25">
      <c r="B10" s="142" t="s">
        <v>107</v>
      </c>
      <c r="C10" s="114">
        <v>14435</v>
      </c>
      <c r="D10" s="114">
        <v>0</v>
      </c>
      <c r="E10" s="114">
        <v>14435</v>
      </c>
      <c r="F10" s="126">
        <v>16181</v>
      </c>
      <c r="G10" s="126">
        <v>0</v>
      </c>
      <c r="H10" s="126">
        <v>16181</v>
      </c>
      <c r="I10" s="114">
        <v>19769</v>
      </c>
      <c r="J10" s="114">
        <v>0</v>
      </c>
      <c r="K10" s="114">
        <v>19769</v>
      </c>
      <c r="L10" s="138">
        <v>0.12095600969864906</v>
      </c>
      <c r="M10" s="138"/>
      <c r="N10" s="138">
        <v>0.12095600969864906</v>
      </c>
      <c r="O10" s="133">
        <v>0.22174154872999186</v>
      </c>
      <c r="P10" s="133"/>
      <c r="Q10" s="133">
        <v>0.22174154872999186</v>
      </c>
    </row>
    <row r="11" spans="2:17" x14ac:dyDescent="0.25">
      <c r="B11" s="142" t="s">
        <v>92</v>
      </c>
      <c r="C11" s="114">
        <v>13849</v>
      </c>
      <c r="D11" s="114">
        <v>0</v>
      </c>
      <c r="E11" s="114">
        <v>13849</v>
      </c>
      <c r="F11" s="126">
        <v>13383</v>
      </c>
      <c r="G11" s="126">
        <v>0</v>
      </c>
      <c r="H11" s="126">
        <v>13383</v>
      </c>
      <c r="I11" s="114"/>
      <c r="J11" s="114"/>
      <c r="K11" s="114"/>
      <c r="L11" s="138">
        <v>-3.3648638890894644E-2</v>
      </c>
      <c r="M11" s="138"/>
      <c r="N11" s="138">
        <v>-3.3648638890894644E-2</v>
      </c>
      <c r="O11" s="133"/>
      <c r="P11" s="133"/>
      <c r="Q11" s="133"/>
    </row>
    <row r="12" spans="2:17" x14ac:dyDescent="0.25">
      <c r="B12" s="142" t="s">
        <v>109</v>
      </c>
      <c r="C12" s="114">
        <v>13681</v>
      </c>
      <c r="D12" s="114">
        <v>0</v>
      </c>
      <c r="E12" s="114">
        <v>13681</v>
      </c>
      <c r="F12" s="126">
        <v>12538</v>
      </c>
      <c r="G12" s="126">
        <v>0</v>
      </c>
      <c r="H12" s="126">
        <v>12538</v>
      </c>
      <c r="I12" s="114"/>
      <c r="J12" s="114"/>
      <c r="K12" s="114"/>
      <c r="L12" s="138">
        <v>-8.3546524376873044E-2</v>
      </c>
      <c r="M12" s="138"/>
      <c r="N12" s="138">
        <v>-8.3546524376873044E-2</v>
      </c>
      <c r="O12" s="133"/>
      <c r="P12" s="133"/>
      <c r="Q12" s="133"/>
    </row>
    <row r="13" spans="2:17" x14ac:dyDescent="0.25">
      <c r="B13" s="142" t="s">
        <v>110</v>
      </c>
      <c r="C13" s="114">
        <v>13644</v>
      </c>
      <c r="D13" s="114">
        <v>0</v>
      </c>
      <c r="E13" s="114">
        <v>13644</v>
      </c>
      <c r="F13" s="126">
        <v>12983</v>
      </c>
      <c r="G13" s="126">
        <v>0</v>
      </c>
      <c r="H13" s="126">
        <v>12983</v>
      </c>
      <c r="I13" s="114"/>
      <c r="J13" s="114"/>
      <c r="K13" s="114"/>
      <c r="L13" s="138">
        <v>-4.8446203459396098E-2</v>
      </c>
      <c r="M13" s="138"/>
      <c r="N13" s="138">
        <v>-4.8446203459396098E-2</v>
      </c>
      <c r="O13" s="133"/>
      <c r="P13" s="133"/>
      <c r="Q13" s="133"/>
    </row>
    <row r="14" spans="2:17" x14ac:dyDescent="0.25">
      <c r="B14" s="142" t="s">
        <v>111</v>
      </c>
      <c r="C14" s="114">
        <v>11750</v>
      </c>
      <c r="D14" s="114">
        <v>0</v>
      </c>
      <c r="E14" s="114">
        <v>11750</v>
      </c>
      <c r="F14" s="126">
        <v>13408</v>
      </c>
      <c r="G14" s="126">
        <v>0</v>
      </c>
      <c r="H14" s="126">
        <v>13408</v>
      </c>
      <c r="I14" s="114"/>
      <c r="J14" s="114"/>
      <c r="K14" s="114"/>
      <c r="L14" s="138">
        <v>0.14110638297872335</v>
      </c>
      <c r="M14" s="138"/>
      <c r="N14" s="138">
        <v>0.14110638297872335</v>
      </c>
      <c r="O14" s="133"/>
      <c r="P14" s="133"/>
      <c r="Q14" s="133"/>
    </row>
    <row r="15" spans="2:17" x14ac:dyDescent="0.25">
      <c r="B15" s="142" t="s">
        <v>112</v>
      </c>
      <c r="C15" s="114">
        <v>9830</v>
      </c>
      <c r="D15" s="114">
        <v>0</v>
      </c>
      <c r="E15" s="114">
        <v>9830</v>
      </c>
      <c r="F15" s="126">
        <v>11955</v>
      </c>
      <c r="G15" s="126">
        <v>0</v>
      </c>
      <c r="H15" s="126">
        <v>11955</v>
      </c>
      <c r="I15" s="114"/>
      <c r="J15" s="114"/>
      <c r="K15" s="114"/>
      <c r="L15" s="138">
        <v>0.21617497456765</v>
      </c>
      <c r="M15" s="138"/>
      <c r="N15" s="138">
        <v>0.21617497456765</v>
      </c>
      <c r="O15" s="133"/>
      <c r="P15" s="133"/>
      <c r="Q15" s="133"/>
    </row>
    <row r="16" spans="2:17" x14ac:dyDescent="0.25">
      <c r="B16" s="142" t="s">
        <v>113</v>
      </c>
      <c r="C16" s="114">
        <v>11944</v>
      </c>
      <c r="D16" s="114">
        <v>0</v>
      </c>
      <c r="E16" s="114">
        <v>11944</v>
      </c>
      <c r="F16" s="126">
        <v>12329</v>
      </c>
      <c r="G16" s="126">
        <v>0</v>
      </c>
      <c r="H16" s="126">
        <v>12329</v>
      </c>
      <c r="I16" s="114"/>
      <c r="J16" s="114"/>
      <c r="K16" s="114"/>
      <c r="L16" s="138">
        <v>3.2233757535164109E-2</v>
      </c>
      <c r="M16" s="138"/>
      <c r="N16" s="138">
        <v>3.2233757535164109E-2</v>
      </c>
      <c r="O16" s="133"/>
      <c r="P16" s="133"/>
      <c r="Q16" s="133"/>
    </row>
    <row r="17" spans="2:17" x14ac:dyDescent="0.25">
      <c r="B17" s="142" t="s">
        <v>114</v>
      </c>
      <c r="C17" s="114">
        <v>14534</v>
      </c>
      <c r="D17" s="114">
        <v>0</v>
      </c>
      <c r="E17" s="114">
        <v>14534</v>
      </c>
      <c r="F17" s="126">
        <v>14479</v>
      </c>
      <c r="G17" s="126">
        <v>0</v>
      </c>
      <c r="H17" s="126">
        <v>14479</v>
      </c>
      <c r="I17" s="114"/>
      <c r="J17" s="114"/>
      <c r="K17" s="114"/>
      <c r="L17" s="138">
        <v>-3.7842300811888885E-3</v>
      </c>
      <c r="M17" s="138"/>
      <c r="N17" s="138">
        <v>-3.7842300811888885E-3</v>
      </c>
      <c r="O17" s="133"/>
      <c r="P17" s="133"/>
      <c r="Q17" s="133"/>
    </row>
    <row r="18" spans="2:17" x14ac:dyDescent="0.25">
      <c r="B18" s="142" t="s">
        <v>115</v>
      </c>
      <c r="C18" s="114">
        <v>16473</v>
      </c>
      <c r="D18" s="114">
        <v>0</v>
      </c>
      <c r="E18" s="114">
        <v>16473</v>
      </c>
      <c r="F18" s="126">
        <v>21084</v>
      </c>
      <c r="G18" s="126">
        <v>0</v>
      </c>
      <c r="H18" s="126">
        <v>21084</v>
      </c>
      <c r="I18" s="114"/>
      <c r="J18" s="114"/>
      <c r="K18" s="114"/>
      <c r="L18" s="138">
        <v>0.27991258422873799</v>
      </c>
      <c r="M18" s="138"/>
      <c r="N18" s="138">
        <v>0.27991258422873799</v>
      </c>
      <c r="O18" s="133"/>
      <c r="P18" s="133"/>
      <c r="Q18" s="133"/>
    </row>
    <row r="19" spans="2:17" x14ac:dyDescent="0.25">
      <c r="B19" s="142" t="s">
        <v>116</v>
      </c>
      <c r="C19" s="114">
        <v>14672</v>
      </c>
      <c r="D19" s="114">
        <v>0</v>
      </c>
      <c r="E19" s="114">
        <v>14672</v>
      </c>
      <c r="F19" s="126">
        <v>19024</v>
      </c>
      <c r="G19" s="126">
        <v>0</v>
      </c>
      <c r="H19" s="126">
        <v>19024</v>
      </c>
      <c r="I19" s="114"/>
      <c r="J19" s="114"/>
      <c r="K19" s="114"/>
      <c r="L19" s="138">
        <v>0.29661941112322787</v>
      </c>
      <c r="M19" s="138"/>
      <c r="N19" s="138">
        <v>0.29661941112322787</v>
      </c>
      <c r="O19" s="133"/>
      <c r="P19" s="133"/>
      <c r="Q19" s="133"/>
    </row>
    <row r="20" spans="2:17" x14ac:dyDescent="0.25">
      <c r="B20" s="143" t="s">
        <v>147</v>
      </c>
      <c r="C20" s="147">
        <v>167839</v>
      </c>
      <c r="D20" s="147">
        <v>0</v>
      </c>
      <c r="E20" s="147">
        <v>167839</v>
      </c>
      <c r="F20" s="147">
        <v>181057</v>
      </c>
      <c r="G20" s="147">
        <v>0</v>
      </c>
      <c r="H20" s="147">
        <v>181057</v>
      </c>
      <c r="I20" s="147">
        <v>58669</v>
      </c>
      <c r="J20" s="147">
        <v>0</v>
      </c>
      <c r="K20" s="147">
        <v>58669</v>
      </c>
      <c r="L20" s="144">
        <v>7.8754044054123229E-2</v>
      </c>
      <c r="M20" s="144"/>
      <c r="N20" s="144">
        <v>7.8754044054123229E-2</v>
      </c>
      <c r="O20" s="144"/>
      <c r="P20" s="144"/>
      <c r="Q20" s="144"/>
    </row>
    <row r="21" spans="2:17" ht="15" customHeight="1" x14ac:dyDescent="0.25">
      <c r="B21" s="373" t="s">
        <v>129</v>
      </c>
      <c r="C21" s="373"/>
      <c r="D21" s="373"/>
      <c r="E21" s="373"/>
      <c r="F21" s="373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</row>
    <row r="22" spans="2:17" x14ac:dyDescent="0.25"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</row>
    <row r="23" spans="2:17" x14ac:dyDescent="0.25"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  <c r="M23" s="109"/>
      <c r="N23" s="109"/>
    </row>
    <row r="24" spans="2:17" ht="24.75" customHeight="1" x14ac:dyDescent="0.25">
      <c r="B24" s="369" t="s">
        <v>148</v>
      </c>
      <c r="C24" s="369"/>
      <c r="D24" s="369"/>
      <c r="E24" s="369"/>
      <c r="F24" s="369"/>
      <c r="G24" s="369"/>
      <c r="H24" s="369"/>
      <c r="I24" s="369"/>
      <c r="J24" s="369"/>
      <c r="K24" s="369"/>
      <c r="L24" s="369"/>
      <c r="M24" s="369"/>
      <c r="N24" s="369"/>
      <c r="O24" s="369"/>
      <c r="P24" s="369"/>
      <c r="Q24" s="369"/>
    </row>
    <row r="25" spans="2:17" ht="15" customHeight="1" x14ac:dyDescent="0.25">
      <c r="B25" s="145"/>
      <c r="C25" s="374">
        <v>2012</v>
      </c>
      <c r="D25" s="375"/>
      <c r="E25" s="375"/>
      <c r="F25" s="376">
        <v>2013</v>
      </c>
      <c r="G25" s="377"/>
      <c r="H25" s="377"/>
      <c r="I25" s="374">
        <v>2014</v>
      </c>
      <c r="J25" s="375"/>
      <c r="K25" s="375"/>
      <c r="L25" s="378" t="s">
        <v>149</v>
      </c>
      <c r="M25" s="378"/>
      <c r="N25" s="378"/>
      <c r="O25" s="378" t="s">
        <v>150</v>
      </c>
      <c r="P25" s="378"/>
      <c r="Q25" s="378"/>
    </row>
    <row r="26" spans="2:17" ht="38.25" x14ac:dyDescent="0.25">
      <c r="B26" s="145"/>
      <c r="C26" s="132" t="s">
        <v>79</v>
      </c>
      <c r="D26" s="132" t="s">
        <v>151</v>
      </c>
      <c r="E26" s="132" t="s">
        <v>81</v>
      </c>
      <c r="F26" s="130" t="s">
        <v>79</v>
      </c>
      <c r="G26" s="130" t="s">
        <v>151</v>
      </c>
      <c r="H26" s="130" t="s">
        <v>81</v>
      </c>
      <c r="I26" s="132" t="s">
        <v>79</v>
      </c>
      <c r="J26" s="132" t="s">
        <v>151</v>
      </c>
      <c r="K26" s="132" t="s">
        <v>81</v>
      </c>
      <c r="L26" s="130" t="s">
        <v>152</v>
      </c>
      <c r="M26" s="130" t="s">
        <v>153</v>
      </c>
      <c r="N26" s="130" t="s">
        <v>154</v>
      </c>
      <c r="O26" s="146" t="s">
        <v>152</v>
      </c>
      <c r="P26" s="146" t="s">
        <v>153</v>
      </c>
      <c r="Q26" s="146" t="s">
        <v>154</v>
      </c>
    </row>
    <row r="27" spans="2:17" x14ac:dyDescent="0.25">
      <c r="B27" s="142" t="s">
        <v>105</v>
      </c>
      <c r="C27" s="114">
        <v>261955</v>
      </c>
      <c r="D27" s="114">
        <v>139110</v>
      </c>
      <c r="E27" s="114">
        <v>401065</v>
      </c>
      <c r="F27" s="126">
        <v>250937</v>
      </c>
      <c r="G27" s="126">
        <v>137018</v>
      </c>
      <c r="H27" s="126">
        <v>387955</v>
      </c>
      <c r="I27" s="114">
        <v>263040</v>
      </c>
      <c r="J27" s="114">
        <v>142221</v>
      </c>
      <c r="K27" s="114">
        <v>405261</v>
      </c>
      <c r="L27" s="138">
        <v>-4.2060659273539303E-2</v>
      </c>
      <c r="M27" s="138">
        <v>-1.5038458773632413E-2</v>
      </c>
      <c r="N27" s="138">
        <v>-3.2687968284442648E-2</v>
      </c>
      <c r="O27" s="133">
        <v>4.8231229352387217E-2</v>
      </c>
      <c r="P27" s="133">
        <v>3.7973113021646743E-2</v>
      </c>
      <c r="Q27" s="133">
        <v>4.4608266422652143E-2</v>
      </c>
    </row>
    <row r="28" spans="2:17" x14ac:dyDescent="0.25">
      <c r="B28" s="142" t="s">
        <v>106</v>
      </c>
      <c r="C28" s="114">
        <v>259976</v>
      </c>
      <c r="D28" s="114">
        <v>140857</v>
      </c>
      <c r="E28" s="114">
        <v>400833</v>
      </c>
      <c r="F28" s="126">
        <v>245455</v>
      </c>
      <c r="G28" s="126">
        <v>135229</v>
      </c>
      <c r="H28" s="126">
        <v>380684</v>
      </c>
      <c r="I28" s="114">
        <v>270055</v>
      </c>
      <c r="J28" s="114">
        <v>131002</v>
      </c>
      <c r="K28" s="114">
        <v>401057</v>
      </c>
      <c r="L28" s="138">
        <v>-5.5855155860541017E-2</v>
      </c>
      <c r="M28" s="138">
        <v>-3.9955415776283698E-2</v>
      </c>
      <c r="N28" s="138">
        <v>-5.0267817270534088E-2</v>
      </c>
      <c r="O28" s="133">
        <v>0.10022203662585816</v>
      </c>
      <c r="P28" s="133">
        <v>-3.1258088131983497E-2</v>
      </c>
      <c r="Q28" s="133">
        <v>5.3516827605047723E-2</v>
      </c>
    </row>
    <row r="29" spans="2:17" x14ac:dyDescent="0.25">
      <c r="B29" s="142" t="s">
        <v>107</v>
      </c>
      <c r="C29" s="114">
        <v>274529</v>
      </c>
      <c r="D29" s="114">
        <v>162494</v>
      </c>
      <c r="E29" s="114">
        <v>437023</v>
      </c>
      <c r="F29" s="126">
        <v>297836</v>
      </c>
      <c r="G29" s="126">
        <v>168404</v>
      </c>
      <c r="H29" s="126">
        <v>466240</v>
      </c>
      <c r="I29" s="114">
        <v>293107</v>
      </c>
      <c r="J29" s="114">
        <v>151954</v>
      </c>
      <c r="K29" s="114">
        <v>445061</v>
      </c>
      <c r="L29" s="138">
        <v>8.4898134623300203E-2</v>
      </c>
      <c r="M29" s="138">
        <v>3.6370573682720675E-2</v>
      </c>
      <c r="N29" s="138">
        <v>6.6854604906377846E-2</v>
      </c>
      <c r="O29" s="133">
        <v>-1.5877865671040436E-2</v>
      </c>
      <c r="P29" s="133">
        <v>-9.7681765278734511E-2</v>
      </c>
      <c r="Q29" s="133">
        <v>-4.542510295126978E-2</v>
      </c>
    </row>
    <row r="30" spans="2:17" x14ac:dyDescent="0.25">
      <c r="B30" s="142" t="s">
        <v>92</v>
      </c>
      <c r="C30" s="114">
        <v>269100</v>
      </c>
      <c r="D30" s="114">
        <v>142444</v>
      </c>
      <c r="E30" s="114">
        <v>411544</v>
      </c>
      <c r="F30" s="126">
        <v>253427</v>
      </c>
      <c r="G30" s="126">
        <v>131357</v>
      </c>
      <c r="H30" s="126">
        <v>384784</v>
      </c>
      <c r="I30" s="114"/>
      <c r="J30" s="114"/>
      <c r="K30" s="114"/>
      <c r="L30" s="138">
        <v>-5.8242289111854362E-2</v>
      </c>
      <c r="M30" s="138">
        <v>-7.7834096206228387E-2</v>
      </c>
      <c r="N30" s="138">
        <v>-6.5023423983826767E-2</v>
      </c>
      <c r="O30" s="133"/>
      <c r="P30" s="133"/>
      <c r="Q30" s="133"/>
    </row>
    <row r="31" spans="2:17" x14ac:dyDescent="0.25">
      <c r="B31" s="142" t="s">
        <v>109</v>
      </c>
      <c r="C31" s="114">
        <v>239344</v>
      </c>
      <c r="D31" s="114">
        <v>113982</v>
      </c>
      <c r="E31" s="114">
        <v>353326</v>
      </c>
      <c r="F31" s="126">
        <v>243921</v>
      </c>
      <c r="G31" s="126">
        <v>125962</v>
      </c>
      <c r="H31" s="126">
        <v>369883</v>
      </c>
      <c r="I31" s="114"/>
      <c r="J31" s="114"/>
      <c r="K31" s="114"/>
      <c r="L31" s="138">
        <v>1.9123103148606102E-2</v>
      </c>
      <c r="M31" s="138">
        <v>0.10510431471635862</v>
      </c>
      <c r="N31" s="138">
        <v>4.6860406536739507E-2</v>
      </c>
      <c r="O31" s="133"/>
      <c r="P31" s="133"/>
      <c r="Q31" s="133"/>
    </row>
    <row r="32" spans="2:17" x14ac:dyDescent="0.25">
      <c r="B32" s="142" t="s">
        <v>110</v>
      </c>
      <c r="C32" s="114">
        <v>257836</v>
      </c>
      <c r="D32" s="114">
        <v>138200</v>
      </c>
      <c r="E32" s="114">
        <v>396036</v>
      </c>
      <c r="F32" s="126">
        <v>255523</v>
      </c>
      <c r="G32" s="126">
        <v>134718</v>
      </c>
      <c r="H32" s="126">
        <v>390241</v>
      </c>
      <c r="I32" s="114"/>
      <c r="J32" s="114"/>
      <c r="K32" s="114"/>
      <c r="L32" s="138">
        <v>-8.9708186599233297E-3</v>
      </c>
      <c r="M32" s="138">
        <v>-2.5195369030390768E-2</v>
      </c>
      <c r="N32" s="138">
        <v>-1.4632508155824175E-2</v>
      </c>
      <c r="O32" s="133"/>
      <c r="P32" s="133"/>
      <c r="Q32" s="133"/>
    </row>
    <row r="33" spans="2:17" x14ac:dyDescent="0.25">
      <c r="B33" s="142" t="s">
        <v>111</v>
      </c>
      <c r="C33" s="114">
        <v>278569</v>
      </c>
      <c r="D33" s="114">
        <v>158284</v>
      </c>
      <c r="E33" s="114">
        <v>436853</v>
      </c>
      <c r="F33" s="126">
        <v>270777</v>
      </c>
      <c r="G33" s="126">
        <v>154172</v>
      </c>
      <c r="H33" s="126">
        <v>424949</v>
      </c>
      <c r="I33" s="114"/>
      <c r="J33" s="114"/>
      <c r="K33" s="114"/>
      <c r="L33" s="138">
        <v>-2.7971525905610473E-2</v>
      </c>
      <c r="M33" s="138">
        <v>-2.5978620707083455E-2</v>
      </c>
      <c r="N33" s="138">
        <v>-2.7249440887438081E-2</v>
      </c>
      <c r="O33" s="133"/>
      <c r="P33" s="133"/>
      <c r="Q33" s="133"/>
    </row>
    <row r="34" spans="2:17" x14ac:dyDescent="0.25">
      <c r="B34" s="142" t="s">
        <v>112</v>
      </c>
      <c r="C34" s="114">
        <v>294394</v>
      </c>
      <c r="D34" s="114">
        <v>168157</v>
      </c>
      <c r="E34" s="114">
        <v>462551</v>
      </c>
      <c r="F34" s="126">
        <v>297626</v>
      </c>
      <c r="G34" s="126">
        <v>171536</v>
      </c>
      <c r="H34" s="126">
        <v>469162</v>
      </c>
      <c r="I34" s="114"/>
      <c r="J34" s="114"/>
      <c r="K34" s="114"/>
      <c r="L34" s="138">
        <v>1.0978484615854933E-2</v>
      </c>
      <c r="M34" s="138">
        <v>2.0094316620776986E-2</v>
      </c>
      <c r="N34" s="138">
        <v>1.4292478018640198E-2</v>
      </c>
      <c r="O34" s="133"/>
      <c r="P34" s="133"/>
      <c r="Q34" s="133"/>
    </row>
    <row r="35" spans="2:17" x14ac:dyDescent="0.25">
      <c r="B35" s="142" t="s">
        <v>113</v>
      </c>
      <c r="C35" s="114">
        <v>257425</v>
      </c>
      <c r="D35" s="114">
        <v>130200</v>
      </c>
      <c r="E35" s="114">
        <v>387625</v>
      </c>
      <c r="F35" s="126">
        <v>254348</v>
      </c>
      <c r="G35" s="126">
        <v>136572</v>
      </c>
      <c r="H35" s="126">
        <v>390920</v>
      </c>
      <c r="I35" s="114"/>
      <c r="J35" s="114"/>
      <c r="K35" s="114"/>
      <c r="L35" s="138">
        <v>-1.1952996018257722E-2</v>
      </c>
      <c r="M35" s="138">
        <v>4.8940092165898674E-2</v>
      </c>
      <c r="N35" s="138">
        <v>8.5004837149307289E-3</v>
      </c>
      <c r="O35" s="133"/>
      <c r="P35" s="133"/>
      <c r="Q35" s="133"/>
    </row>
    <row r="36" spans="2:17" x14ac:dyDescent="0.25">
      <c r="B36" s="142" t="s">
        <v>114</v>
      </c>
      <c r="C36" s="114">
        <v>278937</v>
      </c>
      <c r="D36" s="114">
        <v>146126</v>
      </c>
      <c r="E36" s="114">
        <v>425063</v>
      </c>
      <c r="F36" s="126">
        <v>283813</v>
      </c>
      <c r="G36" s="126">
        <v>152196</v>
      </c>
      <c r="H36" s="126">
        <v>436009</v>
      </c>
      <c r="I36" s="114"/>
      <c r="J36" s="114"/>
      <c r="K36" s="114"/>
      <c r="L36" s="138">
        <v>1.7480649752453115E-2</v>
      </c>
      <c r="M36" s="138">
        <v>4.1539493313989206E-2</v>
      </c>
      <c r="N36" s="138">
        <v>2.5751476839903642E-2</v>
      </c>
      <c r="O36" s="133"/>
      <c r="P36" s="133"/>
      <c r="Q36" s="133"/>
    </row>
    <row r="37" spans="2:17" x14ac:dyDescent="0.25">
      <c r="B37" s="142" t="s">
        <v>115</v>
      </c>
      <c r="C37" s="114">
        <v>253497</v>
      </c>
      <c r="D37" s="114">
        <v>143488</v>
      </c>
      <c r="E37" s="114">
        <v>396985</v>
      </c>
      <c r="F37" s="126">
        <v>291265</v>
      </c>
      <c r="G37" s="126">
        <v>155560</v>
      </c>
      <c r="H37" s="126">
        <v>446825</v>
      </c>
      <c r="I37" s="114"/>
      <c r="J37" s="114"/>
      <c r="K37" s="114"/>
      <c r="L37" s="138">
        <v>0.1489879564649681</v>
      </c>
      <c r="M37" s="138">
        <v>8.4132471008028453E-2</v>
      </c>
      <c r="N37" s="138">
        <v>0.12554630527601796</v>
      </c>
      <c r="O37" s="133"/>
      <c r="P37" s="133"/>
      <c r="Q37" s="133"/>
    </row>
    <row r="38" spans="2:17" x14ac:dyDescent="0.25">
      <c r="B38" s="142" t="s">
        <v>116</v>
      </c>
      <c r="C38" s="114">
        <v>247916</v>
      </c>
      <c r="D38" s="114">
        <v>143997</v>
      </c>
      <c r="E38" s="114">
        <v>391913</v>
      </c>
      <c r="F38" s="126">
        <v>272952</v>
      </c>
      <c r="G38" s="126">
        <v>152443</v>
      </c>
      <c r="H38" s="126">
        <v>425395</v>
      </c>
      <c r="I38" s="114"/>
      <c r="J38" s="114"/>
      <c r="K38" s="114"/>
      <c r="L38" s="138">
        <v>0.1009858177769889</v>
      </c>
      <c r="M38" s="138">
        <v>5.8653999736105522E-2</v>
      </c>
      <c r="N38" s="138">
        <v>8.5432226029756642E-2</v>
      </c>
      <c r="O38" s="133"/>
      <c r="P38" s="133"/>
      <c r="Q38" s="133"/>
    </row>
    <row r="39" spans="2:17" x14ac:dyDescent="0.25">
      <c r="B39" s="143" t="s">
        <v>147</v>
      </c>
      <c r="C39" s="147">
        <v>3173478</v>
      </c>
      <c r="D39" s="147">
        <v>1727339</v>
      </c>
      <c r="E39" s="147">
        <v>4900817</v>
      </c>
      <c r="F39" s="147">
        <v>3217880</v>
      </c>
      <c r="G39" s="147">
        <v>1755167</v>
      </c>
      <c r="H39" s="147">
        <v>4973047</v>
      </c>
      <c r="I39" s="147">
        <v>826202</v>
      </c>
      <c r="J39" s="147">
        <v>425177</v>
      </c>
      <c r="K39" s="147">
        <v>1251379</v>
      </c>
      <c r="L39" s="144">
        <v>1.3991589038903074E-2</v>
      </c>
      <c r="M39" s="144">
        <v>1.6110329240525356E-2</v>
      </c>
      <c r="N39" s="144">
        <v>1.4738358930766138E-2</v>
      </c>
      <c r="O39" s="144"/>
      <c r="P39" s="144"/>
      <c r="Q39" s="144"/>
    </row>
    <row r="40" spans="2:17" ht="15" customHeight="1" x14ac:dyDescent="0.25">
      <c r="B40" s="373" t="s">
        <v>129</v>
      </c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3"/>
      <c r="P40" s="373"/>
      <c r="Q40" s="373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3.5703125" style="11" customWidth="1"/>
    <col min="4" max="4" width="10.7109375" style="11" customWidth="1"/>
    <col min="5" max="5" width="13.710937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9" t="s">
        <v>155</v>
      </c>
      <c r="C5" s="379"/>
      <c r="D5" s="379"/>
      <c r="E5" s="379"/>
      <c r="F5" s="379"/>
      <c r="G5" s="379"/>
    </row>
    <row r="6" spans="2:7" ht="37.5" customHeight="1" x14ac:dyDescent="0.25">
      <c r="B6" s="39" t="s">
        <v>156</v>
      </c>
      <c r="C6" s="40" t="str">
        <f>actualizaciones!A3</f>
        <v>I trimestre 2013</v>
      </c>
      <c r="D6" s="40" t="s">
        <v>72</v>
      </c>
      <c r="E6" s="40" t="str">
        <f>actualizaciones!A2</f>
        <v xml:space="preserve">I trimestre 2014 </v>
      </c>
      <c r="F6" s="40" t="s">
        <v>72</v>
      </c>
      <c r="G6" s="41" t="s">
        <v>73</v>
      </c>
    </row>
    <row r="7" spans="2:7" ht="15" customHeight="1" x14ac:dyDescent="0.25">
      <c r="B7" s="148" t="s">
        <v>157</v>
      </c>
      <c r="C7" s="149"/>
      <c r="D7" s="149"/>
      <c r="E7" s="149"/>
      <c r="F7" s="149"/>
      <c r="G7" s="149"/>
    </row>
    <row r="8" spans="2:7" ht="15" customHeight="1" x14ac:dyDescent="0.2">
      <c r="B8" s="150" t="s">
        <v>158</v>
      </c>
      <c r="C8" s="117">
        <v>49874</v>
      </c>
      <c r="D8" s="151">
        <f>C8/$C$8</f>
        <v>1</v>
      </c>
      <c r="E8" s="117">
        <v>58669</v>
      </c>
      <c r="F8" s="151">
        <f>E8/$E$8</f>
        <v>1</v>
      </c>
      <c r="G8" s="151">
        <f>(E8-C8)/C8</f>
        <v>0.17634438785740064</v>
      </c>
    </row>
    <row r="9" spans="2:7" ht="15" customHeight="1" x14ac:dyDescent="0.25">
      <c r="B9" s="148" t="s">
        <v>159</v>
      </c>
      <c r="C9" s="149"/>
      <c r="D9" s="149"/>
      <c r="E9" s="149"/>
      <c r="F9" s="149"/>
      <c r="G9" s="152"/>
    </row>
    <row r="10" spans="2:7" ht="15" customHeight="1" x14ac:dyDescent="0.2">
      <c r="B10" s="153" t="s">
        <v>160</v>
      </c>
      <c r="C10" s="43">
        <v>49874</v>
      </c>
      <c r="D10" s="44">
        <f>C10/$C$8</f>
        <v>1</v>
      </c>
      <c r="E10" s="43">
        <v>58669</v>
      </c>
      <c r="F10" s="44">
        <f>E10/$E$8</f>
        <v>1</v>
      </c>
      <c r="G10" s="44">
        <f>(E10-C10)/C10</f>
        <v>0.17634438785740064</v>
      </c>
    </row>
    <row r="11" spans="2:7" ht="15" customHeight="1" x14ac:dyDescent="0.2">
      <c r="B11" s="105" t="s">
        <v>161</v>
      </c>
      <c r="C11" s="46">
        <v>19238</v>
      </c>
      <c r="D11" s="47">
        <f>C11/$C$8</f>
        <v>0.385732044752777</v>
      </c>
      <c r="E11" s="46">
        <v>18489</v>
      </c>
      <c r="F11" s="47">
        <f>E11/$E$8</f>
        <v>0.31514087507883209</v>
      </c>
      <c r="G11" s="48">
        <f>(E11-C11)/C11</f>
        <v>-3.893336105624285E-2</v>
      </c>
    </row>
    <row r="12" spans="2:7" ht="15" customHeight="1" x14ac:dyDescent="0.2">
      <c r="B12" s="105" t="s">
        <v>162</v>
      </c>
      <c r="C12" s="46">
        <v>18010</v>
      </c>
      <c r="D12" s="47">
        <f>C12/$C$8</f>
        <v>0.36110999719292619</v>
      </c>
      <c r="E12" s="46">
        <v>25618</v>
      </c>
      <c r="F12" s="47">
        <f>E12/$E$8</f>
        <v>0.43665308766128619</v>
      </c>
      <c r="G12" s="48">
        <f>(E12-C12)/C12</f>
        <v>0.42243198223209327</v>
      </c>
    </row>
    <row r="13" spans="2:7" ht="15" customHeight="1" x14ac:dyDescent="0.2">
      <c r="B13" s="105" t="s">
        <v>163</v>
      </c>
      <c r="C13" s="46">
        <v>9245</v>
      </c>
      <c r="D13" s="47">
        <f>C13/$C$8</f>
        <v>0.18536712515539158</v>
      </c>
      <c r="E13" s="46">
        <v>9889</v>
      </c>
      <c r="F13" s="47">
        <f>E13/$E$8</f>
        <v>0.16855579607629242</v>
      </c>
      <c r="G13" s="48">
        <f>(E13-C13)/C13</f>
        <v>6.9659275283937269E-2</v>
      </c>
    </row>
    <row r="14" spans="2:7" ht="15" customHeight="1" x14ac:dyDescent="0.2">
      <c r="B14" s="105" t="s">
        <v>164</v>
      </c>
      <c r="C14" s="46">
        <v>3381</v>
      </c>
      <c r="D14" s="47">
        <f>C14/$C$8</f>
        <v>6.7790832898905237E-2</v>
      </c>
      <c r="E14" s="46">
        <v>4673</v>
      </c>
      <c r="F14" s="47">
        <f>E14/$E$8</f>
        <v>7.9650241183589293E-2</v>
      </c>
      <c r="G14" s="48">
        <f>(E14-C14)/C14</f>
        <v>0.38213546288080452</v>
      </c>
    </row>
    <row r="15" spans="2:7" ht="15" customHeight="1" x14ac:dyDescent="0.25">
      <c r="B15" s="148" t="s">
        <v>165</v>
      </c>
      <c r="C15" s="149"/>
      <c r="D15" s="149"/>
      <c r="E15" s="149"/>
      <c r="F15" s="149"/>
      <c r="G15" s="152"/>
    </row>
    <row r="16" spans="2:7" ht="15" customHeight="1" x14ac:dyDescent="0.2">
      <c r="B16" s="153" t="s">
        <v>166</v>
      </c>
      <c r="C16" s="43">
        <v>0</v>
      </c>
      <c r="D16" s="44">
        <f>C16/$C$8</f>
        <v>0</v>
      </c>
      <c r="E16" s="43">
        <v>0</v>
      </c>
      <c r="F16" s="44">
        <f>E16/$E$8</f>
        <v>0</v>
      </c>
      <c r="G16" s="44" t="s">
        <v>64</v>
      </c>
    </row>
    <row r="17" spans="2:12" ht="15" customHeight="1" x14ac:dyDescent="0.2">
      <c r="B17" s="380" t="s">
        <v>67</v>
      </c>
      <c r="C17" s="380"/>
      <c r="D17" s="380"/>
      <c r="E17" s="380"/>
      <c r="F17" s="380"/>
      <c r="G17" s="380"/>
    </row>
    <row r="18" spans="2:12" ht="15" customHeight="1" x14ac:dyDescent="0.25"/>
    <row r="19" spans="2:12" ht="30" customHeight="1" x14ac:dyDescent="0.25">
      <c r="G19" s="74" t="s">
        <v>96</v>
      </c>
    </row>
    <row r="25" spans="2:12" x14ac:dyDescent="0.25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4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N115"/>
  <sheetViews>
    <sheetView showGridLines="0" showRowColHeaders="0" zoomScaleNormal="100" workbookViewId="0">
      <selection activeCell="N16" sqref="N16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2" width="12.7109375" customWidth="1"/>
    <col min="14" max="14" width="12.855468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>
      <c r="I4" s="52"/>
      <c r="K4" s="52"/>
    </row>
    <row r="5" spans="2:14" ht="18" customHeight="1" x14ac:dyDescent="0.25">
      <c r="B5" s="381" t="s">
        <v>167</v>
      </c>
      <c r="C5" s="382"/>
      <c r="D5" s="382"/>
      <c r="E5" s="382"/>
      <c r="F5" s="382"/>
      <c r="G5" s="382"/>
      <c r="H5" s="382"/>
      <c r="I5" s="382"/>
      <c r="J5" s="382"/>
      <c r="K5" s="382"/>
      <c r="L5" s="383"/>
    </row>
    <row r="6" spans="2:14" ht="30" customHeight="1" x14ac:dyDescent="0.25">
      <c r="B6" s="154"/>
      <c r="C6" s="130" t="s">
        <v>168</v>
      </c>
      <c r="D6" s="130" t="s">
        <v>83</v>
      </c>
      <c r="E6" s="132" t="s">
        <v>169</v>
      </c>
      <c r="F6" s="132" t="s">
        <v>83</v>
      </c>
      <c r="G6" s="130" t="s">
        <v>170</v>
      </c>
      <c r="H6" s="130" t="s">
        <v>83</v>
      </c>
      <c r="I6" s="132" t="s">
        <v>171</v>
      </c>
      <c r="J6" s="132" t="s">
        <v>83</v>
      </c>
      <c r="K6" s="130" t="s">
        <v>79</v>
      </c>
      <c r="L6" s="130" t="s">
        <v>83</v>
      </c>
      <c r="N6" s="74" t="s">
        <v>172</v>
      </c>
    </row>
    <row r="7" spans="2:14" x14ac:dyDescent="0.25">
      <c r="B7" s="113" t="s">
        <v>93</v>
      </c>
      <c r="C7" s="126">
        <v>1573</v>
      </c>
      <c r="D7" s="115">
        <f t="shared" ref="D7:D9" si="0">C7/C20-1</f>
        <v>0.40071237756010691</v>
      </c>
      <c r="E7" s="114">
        <v>3472</v>
      </c>
      <c r="F7" s="155">
        <f t="shared" ref="F7:F9" si="1">E7/E20-1</f>
        <v>0.36210278540604168</v>
      </c>
      <c r="G7" s="126">
        <v>8831</v>
      </c>
      <c r="H7" s="115">
        <f t="shared" ref="H7:H9" si="2">G7/G20-1</f>
        <v>0.52179906944683774</v>
      </c>
      <c r="I7" s="114">
        <v>5893</v>
      </c>
      <c r="J7" s="155">
        <f t="shared" ref="J7:J9" si="3">I7/I20-1</f>
        <v>-0.12123471518043538</v>
      </c>
      <c r="K7" s="126">
        <v>19769</v>
      </c>
      <c r="L7" s="115">
        <f t="shared" ref="L7:L9" si="4">K7/K20-1</f>
        <v>0.22174154872999186</v>
      </c>
    </row>
    <row r="8" spans="2:14" x14ac:dyDescent="0.25">
      <c r="B8" s="113" t="s">
        <v>94</v>
      </c>
      <c r="C8" s="126">
        <v>1558</v>
      </c>
      <c r="D8" s="115">
        <f t="shared" si="0"/>
        <v>0.30050083472454081</v>
      </c>
      <c r="E8" s="114">
        <v>3484</v>
      </c>
      <c r="F8" s="155">
        <f t="shared" si="1"/>
        <v>3.8759689922480689E-2</v>
      </c>
      <c r="G8" s="126">
        <v>9199</v>
      </c>
      <c r="H8" s="115">
        <f t="shared" si="2"/>
        <v>0.4610864040660736</v>
      </c>
      <c r="I8" s="114">
        <v>5995</v>
      </c>
      <c r="J8" s="155">
        <f t="shared" si="3"/>
        <v>-3.3532161857165899E-2</v>
      </c>
      <c r="K8" s="126">
        <v>20236</v>
      </c>
      <c r="L8" s="115">
        <f t="shared" si="4"/>
        <v>0.18679256348601259</v>
      </c>
    </row>
    <row r="9" spans="2:14" x14ac:dyDescent="0.25">
      <c r="B9" s="113" t="s">
        <v>95</v>
      </c>
      <c r="C9" s="126">
        <v>1542</v>
      </c>
      <c r="D9" s="115">
        <f t="shared" si="0"/>
        <v>0.45471698113207548</v>
      </c>
      <c r="E9" s="114">
        <v>2933</v>
      </c>
      <c r="F9" s="155">
        <f t="shared" si="1"/>
        <v>-0.12238180730101733</v>
      </c>
      <c r="G9" s="126">
        <v>7588</v>
      </c>
      <c r="H9" s="115">
        <f t="shared" si="2"/>
        <v>0.28370834038233794</v>
      </c>
      <c r="I9" s="114">
        <v>6601</v>
      </c>
      <c r="J9" s="155">
        <f t="shared" si="3"/>
        <v>4.2976773581924421E-2</v>
      </c>
      <c r="K9" s="126">
        <v>18664</v>
      </c>
      <c r="L9" s="115">
        <f t="shared" si="4"/>
        <v>0.12149981973320512</v>
      </c>
    </row>
    <row r="10" spans="2:14" ht="30" customHeight="1" x14ac:dyDescent="0.25">
      <c r="B10" s="116" t="str">
        <f>actualizaciones!$A$2</f>
        <v xml:space="preserve">I trimestre 2014 </v>
      </c>
      <c r="C10" s="117">
        <v>4673</v>
      </c>
      <c r="D10" s="118">
        <v>0.38213546288080447</v>
      </c>
      <c r="E10" s="117">
        <v>9889</v>
      </c>
      <c r="F10" s="118">
        <v>6.9659275283937339E-2</v>
      </c>
      <c r="G10" s="117">
        <v>25618</v>
      </c>
      <c r="H10" s="118">
        <v>0.42243198223209322</v>
      </c>
      <c r="I10" s="117">
        <v>18489</v>
      </c>
      <c r="J10" s="118">
        <v>-3.8933361056242899E-2</v>
      </c>
      <c r="K10" s="117">
        <v>58669</v>
      </c>
      <c r="L10" s="118">
        <v>0.1763443878574007</v>
      </c>
      <c r="N10" s="74" t="s">
        <v>173</v>
      </c>
    </row>
    <row r="11" spans="2:14" outlineLevel="1" x14ac:dyDescent="0.25">
      <c r="B11" s="113" t="s">
        <v>84</v>
      </c>
      <c r="C11" s="126">
        <v>1588</v>
      </c>
      <c r="D11" s="115">
        <f>C11/C24-1</f>
        <v>1.1753424657534248</v>
      </c>
      <c r="E11" s="114">
        <v>3401</v>
      </c>
      <c r="F11" s="155">
        <f>E11/E24-1</f>
        <v>0.1703372333103923</v>
      </c>
      <c r="G11" s="126">
        <v>7136</v>
      </c>
      <c r="H11" s="115">
        <f t="shared" ref="H11:H74" si="5">G11/G24-1</f>
        <v>0.40749506903353061</v>
      </c>
      <c r="I11" s="114">
        <v>6899</v>
      </c>
      <c r="J11" s="155">
        <f t="shared" ref="J11:J74" si="6">I11/I24-1</f>
        <v>0.15638618840093854</v>
      </c>
      <c r="K11" s="126">
        <v>19024</v>
      </c>
      <c r="L11" s="115">
        <f t="shared" ref="L11:L74" si="7">K11/K24-1</f>
        <v>0.29661941112322787</v>
      </c>
    </row>
    <row r="12" spans="2:14" outlineLevel="1" x14ac:dyDescent="0.25">
      <c r="B12" s="113" t="s">
        <v>85</v>
      </c>
      <c r="C12" s="126">
        <v>1679</v>
      </c>
      <c r="D12" s="115">
        <f t="shared" ref="D12:D23" si="8">C12/C25-1</f>
        <v>1.149807938540333</v>
      </c>
      <c r="E12" s="114">
        <v>3622</v>
      </c>
      <c r="F12" s="155">
        <f t="shared" ref="F12:F23" si="9">E12/E25-1</f>
        <v>0.2572023602915654</v>
      </c>
      <c r="G12" s="126">
        <v>8021</v>
      </c>
      <c r="H12" s="115">
        <f t="shared" si="5"/>
        <v>0.22066656521077466</v>
      </c>
      <c r="I12" s="114">
        <v>7762</v>
      </c>
      <c r="J12" s="155">
        <f t="shared" si="6"/>
        <v>0.24391025641025643</v>
      </c>
      <c r="K12" s="126">
        <v>21084</v>
      </c>
      <c r="L12" s="115">
        <f t="shared" si="7"/>
        <v>0.27991258422873799</v>
      </c>
    </row>
    <row r="13" spans="2:14" outlineLevel="1" x14ac:dyDescent="0.25">
      <c r="B13" s="113" t="s">
        <v>86</v>
      </c>
      <c r="C13" s="126">
        <v>1077</v>
      </c>
      <c r="D13" s="115">
        <f t="shared" si="8"/>
        <v>0.55187319884726227</v>
      </c>
      <c r="E13" s="114">
        <v>2583</v>
      </c>
      <c r="F13" s="155">
        <f t="shared" si="9"/>
        <v>-3.3670033670033628E-2</v>
      </c>
      <c r="G13" s="126">
        <v>5561</v>
      </c>
      <c r="H13" s="115">
        <f t="shared" si="5"/>
        <v>-1.2431184514295812E-2</v>
      </c>
      <c r="I13" s="114">
        <v>5258</v>
      </c>
      <c r="J13" s="155">
        <f t="shared" si="6"/>
        <v>-5.0216763005780374E-2</v>
      </c>
      <c r="K13" s="126">
        <v>14479</v>
      </c>
      <c r="L13" s="115">
        <f t="shared" si="7"/>
        <v>-3.7842300811888885E-3</v>
      </c>
    </row>
    <row r="14" spans="2:14" outlineLevel="1" x14ac:dyDescent="0.25">
      <c r="B14" s="113" t="s">
        <v>87</v>
      </c>
      <c r="C14" s="126">
        <v>1073</v>
      </c>
      <c r="D14" s="115">
        <f t="shared" si="8"/>
        <v>0.94384057971014501</v>
      </c>
      <c r="E14" s="114">
        <v>2451</v>
      </c>
      <c r="F14" s="155">
        <f t="shared" si="9"/>
        <v>5.3740326741186673E-2</v>
      </c>
      <c r="G14" s="126">
        <v>4257</v>
      </c>
      <c r="H14" s="115">
        <f t="shared" si="5"/>
        <v>0.15931372549019618</v>
      </c>
      <c r="I14" s="114">
        <v>4548</v>
      </c>
      <c r="J14" s="155">
        <f t="shared" si="6"/>
        <v>-0.15684093437152391</v>
      </c>
      <c r="K14" s="126">
        <v>12329</v>
      </c>
      <c r="L14" s="115">
        <f t="shared" si="7"/>
        <v>3.2233757535164109E-2</v>
      </c>
    </row>
    <row r="15" spans="2:14" outlineLevel="1" x14ac:dyDescent="0.25">
      <c r="B15" s="113" t="s">
        <v>88</v>
      </c>
      <c r="C15" s="126">
        <v>1249</v>
      </c>
      <c r="D15" s="115">
        <f t="shared" si="8"/>
        <v>1.198943661971831</v>
      </c>
      <c r="E15" s="114">
        <v>1871</v>
      </c>
      <c r="F15" s="155">
        <f t="shared" si="9"/>
        <v>9.7360703812316762E-2</v>
      </c>
      <c r="G15" s="126">
        <v>4721</v>
      </c>
      <c r="H15" s="115">
        <f t="shared" si="5"/>
        <v>0.54939284542172628</v>
      </c>
      <c r="I15" s="114">
        <v>4114</v>
      </c>
      <c r="J15" s="155">
        <f t="shared" si="6"/>
        <v>-8.7804878048780455E-2</v>
      </c>
      <c r="K15" s="126">
        <v>11955</v>
      </c>
      <c r="L15" s="115">
        <f t="shared" si="7"/>
        <v>0.21617497456765</v>
      </c>
    </row>
    <row r="16" spans="2:14" outlineLevel="1" x14ac:dyDescent="0.25">
      <c r="B16" s="113" t="s">
        <v>89</v>
      </c>
      <c r="C16" s="126">
        <v>1292</v>
      </c>
      <c r="D16" s="115">
        <f t="shared" si="8"/>
        <v>1.8026030368763557</v>
      </c>
      <c r="E16" s="114">
        <v>2077</v>
      </c>
      <c r="F16" s="155">
        <f t="shared" si="9"/>
        <v>-2.2128060263653437E-2</v>
      </c>
      <c r="G16" s="126">
        <v>4532</v>
      </c>
      <c r="H16" s="115">
        <f t="shared" si="5"/>
        <v>0.15641745343199798</v>
      </c>
      <c r="I16" s="114">
        <v>5507</v>
      </c>
      <c r="J16" s="155">
        <f t="shared" si="6"/>
        <v>4.9752192146397256E-2</v>
      </c>
      <c r="K16" s="126">
        <v>13408</v>
      </c>
      <c r="L16" s="115">
        <f t="shared" si="7"/>
        <v>0.14110638297872335</v>
      </c>
    </row>
    <row r="17" spans="2:12" outlineLevel="1" x14ac:dyDescent="0.25">
      <c r="B17" s="113" t="s">
        <v>90</v>
      </c>
      <c r="C17" s="126">
        <v>839</v>
      </c>
      <c r="D17" s="115">
        <f t="shared" si="8"/>
        <v>0.30685358255451711</v>
      </c>
      <c r="E17" s="114">
        <v>2207</v>
      </c>
      <c r="F17" s="155">
        <f t="shared" si="9"/>
        <v>-2.5607064017659997E-2</v>
      </c>
      <c r="G17" s="126">
        <v>4831</v>
      </c>
      <c r="H17" s="115">
        <f t="shared" si="5"/>
        <v>3.9371772805507854E-2</v>
      </c>
      <c r="I17" s="114">
        <v>5106</v>
      </c>
      <c r="J17" s="155">
        <f t="shared" si="6"/>
        <v>-0.16143865987846939</v>
      </c>
      <c r="K17" s="126">
        <v>12983</v>
      </c>
      <c r="L17" s="115">
        <f t="shared" si="7"/>
        <v>-4.8446203459396098E-2</v>
      </c>
    </row>
    <row r="18" spans="2:12" outlineLevel="1" x14ac:dyDescent="0.25">
      <c r="B18" s="113" t="s">
        <v>91</v>
      </c>
      <c r="C18" s="126">
        <v>767</v>
      </c>
      <c r="D18" s="115">
        <f t="shared" si="8"/>
        <v>0.16388467374810323</v>
      </c>
      <c r="E18" s="114">
        <v>2283</v>
      </c>
      <c r="F18" s="155">
        <f t="shared" si="9"/>
        <v>-0.4586198719468817</v>
      </c>
      <c r="G18" s="126">
        <v>4264</v>
      </c>
      <c r="H18" s="115">
        <f t="shared" si="5"/>
        <v>5.1282051282051322E-2</v>
      </c>
      <c r="I18" s="114">
        <v>5224</v>
      </c>
      <c r="J18" s="155">
        <f t="shared" si="6"/>
        <v>0.10002105706464515</v>
      </c>
      <c r="K18" s="126">
        <v>12538</v>
      </c>
      <c r="L18" s="115">
        <f t="shared" si="7"/>
        <v>-8.3546524376873044E-2</v>
      </c>
    </row>
    <row r="19" spans="2:12" outlineLevel="1" x14ac:dyDescent="0.25">
      <c r="B19" s="113" t="s">
        <v>92</v>
      </c>
      <c r="C19" s="126">
        <v>938</v>
      </c>
      <c r="D19" s="115">
        <f t="shared" si="8"/>
        <v>0.42987804878048785</v>
      </c>
      <c r="E19" s="114">
        <v>2301</v>
      </c>
      <c r="F19" s="155">
        <f t="shared" si="9"/>
        <v>-0.45318441064638781</v>
      </c>
      <c r="G19" s="126">
        <v>4571</v>
      </c>
      <c r="H19" s="115">
        <f t="shared" si="5"/>
        <v>6.5998134328358216E-2</v>
      </c>
      <c r="I19" s="114">
        <v>5573</v>
      </c>
      <c r="J19" s="155">
        <f t="shared" si="6"/>
        <v>0.1865020225675964</v>
      </c>
      <c r="K19" s="126">
        <v>13383</v>
      </c>
      <c r="L19" s="115">
        <f t="shared" si="7"/>
        <v>-3.3648638890894644E-2</v>
      </c>
    </row>
    <row r="20" spans="2:12" outlineLevel="1" x14ac:dyDescent="0.25">
      <c r="B20" s="113" t="s">
        <v>93</v>
      </c>
      <c r="C20" s="126">
        <v>1123</v>
      </c>
      <c r="D20" s="115">
        <f t="shared" si="8"/>
        <v>0.45844155844155843</v>
      </c>
      <c r="E20" s="114">
        <v>2549</v>
      </c>
      <c r="F20" s="155">
        <f t="shared" si="9"/>
        <v>-0.16371391076115482</v>
      </c>
      <c r="G20" s="126">
        <v>5803</v>
      </c>
      <c r="H20" s="115">
        <f t="shared" si="5"/>
        <v>6.2431343830098962E-2</v>
      </c>
      <c r="I20" s="114">
        <v>6706</v>
      </c>
      <c r="J20" s="155">
        <f t="shared" si="6"/>
        <v>0.30087293889427746</v>
      </c>
      <c r="K20" s="126">
        <v>16181</v>
      </c>
      <c r="L20" s="115">
        <f t="shared" si="7"/>
        <v>0.12095600969864906</v>
      </c>
    </row>
    <row r="21" spans="2:12" outlineLevel="1" x14ac:dyDescent="0.25">
      <c r="B21" s="113" t="s">
        <v>94</v>
      </c>
      <c r="C21" s="126">
        <v>1198</v>
      </c>
      <c r="D21" s="115">
        <f t="shared" si="8"/>
        <v>0.44511459589867308</v>
      </c>
      <c r="E21" s="114">
        <v>3354</v>
      </c>
      <c r="F21" s="155">
        <f t="shared" si="9"/>
        <v>-0.42301737484947532</v>
      </c>
      <c r="G21" s="126">
        <v>6296</v>
      </c>
      <c r="H21" s="115">
        <f t="shared" si="5"/>
        <v>-3.1086488150200098E-2</v>
      </c>
      <c r="I21" s="114">
        <v>6203</v>
      </c>
      <c r="J21" s="155">
        <f t="shared" si="6"/>
        <v>0.25643103099048004</v>
      </c>
      <c r="K21" s="126">
        <v>17051</v>
      </c>
      <c r="L21" s="115">
        <f t="shared" si="7"/>
        <v>-5.6757205288488155E-2</v>
      </c>
    </row>
    <row r="22" spans="2:12" outlineLevel="1" x14ac:dyDescent="0.25">
      <c r="B22" s="113" t="s">
        <v>95</v>
      </c>
      <c r="C22" s="126">
        <v>1060</v>
      </c>
      <c r="D22" s="115">
        <f t="shared" si="8"/>
        <v>0.36422136422136431</v>
      </c>
      <c r="E22" s="114">
        <v>3342</v>
      </c>
      <c r="F22" s="155">
        <f t="shared" si="9"/>
        <v>-0.35681293302540418</v>
      </c>
      <c r="G22" s="126">
        <v>5911</v>
      </c>
      <c r="H22" s="115">
        <f t="shared" si="5"/>
        <v>0.35666743171907278</v>
      </c>
      <c r="I22" s="114">
        <v>6329</v>
      </c>
      <c r="J22" s="155">
        <f t="shared" si="6"/>
        <v>0.36991341991341997</v>
      </c>
      <c r="K22" s="126">
        <v>16642</v>
      </c>
      <c r="L22" s="115">
        <f t="shared" si="7"/>
        <v>0.11317725752508356</v>
      </c>
    </row>
    <row r="23" spans="2:12" x14ac:dyDescent="0.25">
      <c r="B23" s="156">
        <v>2013</v>
      </c>
      <c r="C23" s="120">
        <v>13883</v>
      </c>
      <c r="D23" s="121">
        <f t="shared" si="8"/>
        <v>0.70993964773986939</v>
      </c>
      <c r="E23" s="120">
        <v>32041</v>
      </c>
      <c r="F23" s="121">
        <f t="shared" si="9"/>
        <v>-0.18599156546923423</v>
      </c>
      <c r="G23" s="120">
        <v>65904</v>
      </c>
      <c r="H23" s="121">
        <f t="shared" si="5"/>
        <v>0.1517852461594924</v>
      </c>
      <c r="I23" s="120">
        <v>69229</v>
      </c>
      <c r="J23" s="121">
        <f t="shared" si="6"/>
        <v>9.6453855778520392E-2</v>
      </c>
      <c r="K23" s="120">
        <v>181057</v>
      </c>
      <c r="L23" s="121">
        <f t="shared" si="7"/>
        <v>7.8754044054123229E-2</v>
      </c>
    </row>
    <row r="24" spans="2:12" ht="15" hidden="1" customHeight="1" outlineLevel="1" x14ac:dyDescent="0.25">
      <c r="B24" s="113" t="s">
        <v>84</v>
      </c>
      <c r="C24" s="126">
        <v>730</v>
      </c>
      <c r="D24" s="115">
        <f>C24/C37-1</f>
        <v>-0.14319248826291076</v>
      </c>
      <c r="E24" s="114">
        <v>2906</v>
      </c>
      <c r="F24" s="155">
        <f>E24/E37-1</f>
        <v>-0.42169154228855721</v>
      </c>
      <c r="G24" s="126">
        <v>5070</v>
      </c>
      <c r="H24" s="115">
        <f t="shared" si="5"/>
        <v>0.44857142857142862</v>
      </c>
      <c r="I24" s="114">
        <v>5966</v>
      </c>
      <c r="J24" s="155">
        <f t="shared" si="6"/>
        <v>0.95031055900621109</v>
      </c>
      <c r="K24" s="126">
        <v>14672</v>
      </c>
      <c r="L24" s="115">
        <f t="shared" si="7"/>
        <v>0.17980057896429713</v>
      </c>
    </row>
    <row r="25" spans="2:12" ht="15" hidden="1" customHeight="1" outlineLevel="1" x14ac:dyDescent="0.25">
      <c r="B25" s="113" t="s">
        <v>85</v>
      </c>
      <c r="C25" s="126">
        <v>781</v>
      </c>
      <c r="D25" s="115">
        <f t="shared" ref="D25:D36" si="10">C25/C38-1</f>
        <v>-6.8019093078758974E-2</v>
      </c>
      <c r="E25" s="114">
        <v>2881</v>
      </c>
      <c r="F25" s="155">
        <f t="shared" ref="F25:F36" si="11">E25/E38-1</f>
        <v>-0.50464236588720768</v>
      </c>
      <c r="G25" s="126">
        <v>6571</v>
      </c>
      <c r="H25" s="115">
        <f t="shared" si="5"/>
        <v>0.57653550863723613</v>
      </c>
      <c r="I25" s="114">
        <v>6240</v>
      </c>
      <c r="J25" s="155">
        <f t="shared" si="6"/>
        <v>0.42955326460481102</v>
      </c>
      <c r="K25" s="126">
        <v>16473</v>
      </c>
      <c r="L25" s="115">
        <f t="shared" si="7"/>
        <v>8.4677684862053182E-2</v>
      </c>
    </row>
    <row r="26" spans="2:12" ht="15" hidden="1" customHeight="1" outlineLevel="1" x14ac:dyDescent="0.25">
      <c r="B26" s="113" t="s">
        <v>86</v>
      </c>
      <c r="C26" s="126">
        <v>694</v>
      </c>
      <c r="D26" s="115">
        <f t="shared" si="10"/>
        <v>-0.17966903073286056</v>
      </c>
      <c r="E26" s="114">
        <v>2673</v>
      </c>
      <c r="F26" s="155">
        <f t="shared" si="11"/>
        <v>-0.44999999999999996</v>
      </c>
      <c r="G26" s="126">
        <v>5631</v>
      </c>
      <c r="H26" s="115">
        <f t="shared" si="5"/>
        <v>0.54147276211333151</v>
      </c>
      <c r="I26" s="114">
        <v>5536</v>
      </c>
      <c r="J26" s="155">
        <f t="shared" si="6"/>
        <v>0.35919469678369742</v>
      </c>
      <c r="K26" s="126">
        <v>14534</v>
      </c>
      <c r="L26" s="115">
        <f t="shared" si="7"/>
        <v>8.204288266825488E-2</v>
      </c>
    </row>
    <row r="27" spans="2:12" ht="15" hidden="1" customHeight="1" outlineLevel="1" x14ac:dyDescent="0.25">
      <c r="B27" s="113" t="s">
        <v>87</v>
      </c>
      <c r="C27" s="126">
        <v>552</v>
      </c>
      <c r="D27" s="115">
        <f t="shared" si="10"/>
        <v>-0.29230769230769227</v>
      </c>
      <c r="E27" s="114">
        <v>2326</v>
      </c>
      <c r="F27" s="155">
        <f t="shared" si="11"/>
        <v>-0.51389759665621737</v>
      </c>
      <c r="G27" s="126">
        <v>3672</v>
      </c>
      <c r="H27" s="115">
        <f t="shared" si="5"/>
        <v>-1.0509296685529468E-2</v>
      </c>
      <c r="I27" s="114">
        <v>5394</v>
      </c>
      <c r="J27" s="155">
        <f t="shared" si="6"/>
        <v>0.37007874015748032</v>
      </c>
      <c r="K27" s="126">
        <v>11944</v>
      </c>
      <c r="L27" s="115">
        <f t="shared" si="7"/>
        <v>-9.6041777037765841E-2</v>
      </c>
    </row>
    <row r="28" spans="2:12" ht="15" hidden="1" customHeight="1" outlineLevel="1" x14ac:dyDescent="0.25">
      <c r="B28" s="113" t="s">
        <v>88</v>
      </c>
      <c r="C28" s="126">
        <v>568</v>
      </c>
      <c r="D28" s="115">
        <f t="shared" si="10"/>
        <v>-7.7922077922077948E-2</v>
      </c>
      <c r="E28" s="114">
        <v>1705</v>
      </c>
      <c r="F28" s="155">
        <f t="shared" si="11"/>
        <v>-0.39667374380750176</v>
      </c>
      <c r="G28" s="126">
        <v>3047</v>
      </c>
      <c r="H28" s="115">
        <f t="shared" si="5"/>
        <v>0.45441527446300722</v>
      </c>
      <c r="I28" s="114">
        <v>4510</v>
      </c>
      <c r="J28" s="155">
        <f t="shared" si="6"/>
        <v>0.55785837651122616</v>
      </c>
      <c r="K28" s="126">
        <v>9830</v>
      </c>
      <c r="L28" s="115">
        <f t="shared" si="7"/>
        <v>0.16579696394686905</v>
      </c>
    </row>
    <row r="29" spans="2:12" ht="15" hidden="1" customHeight="1" outlineLevel="1" x14ac:dyDescent="0.25">
      <c r="B29" s="113" t="s">
        <v>89</v>
      </c>
      <c r="C29" s="126">
        <v>461</v>
      </c>
      <c r="D29" s="115">
        <f t="shared" si="10"/>
        <v>-0.40284974093264247</v>
      </c>
      <c r="E29" s="114">
        <v>2124</v>
      </c>
      <c r="F29" s="155">
        <f t="shared" si="11"/>
        <v>-0.49846517119244393</v>
      </c>
      <c r="G29" s="126">
        <v>3919</v>
      </c>
      <c r="H29" s="115">
        <f t="shared" si="5"/>
        <v>0.18829593693147362</v>
      </c>
      <c r="I29" s="114">
        <v>5246</v>
      </c>
      <c r="J29" s="155">
        <f t="shared" si="6"/>
        <v>0.40605735727686953</v>
      </c>
      <c r="K29" s="126">
        <v>11750</v>
      </c>
      <c r="L29" s="115">
        <f t="shared" si="7"/>
        <v>-2.3762047191758007E-2</v>
      </c>
    </row>
    <row r="30" spans="2:12" ht="15" hidden="1" customHeight="1" outlineLevel="1" x14ac:dyDescent="0.25">
      <c r="B30" s="113" t="s">
        <v>90</v>
      </c>
      <c r="C30" s="126">
        <v>642</v>
      </c>
      <c r="D30" s="115">
        <f t="shared" si="10"/>
        <v>-0.25087514585764292</v>
      </c>
      <c r="E30" s="114">
        <v>2265</v>
      </c>
      <c r="F30" s="155">
        <f t="shared" si="11"/>
        <v>-0.43516209476309231</v>
      </c>
      <c r="G30" s="126">
        <v>4648</v>
      </c>
      <c r="H30" s="115">
        <f t="shared" si="5"/>
        <v>0.31895573212258799</v>
      </c>
      <c r="I30" s="114">
        <v>6089</v>
      </c>
      <c r="J30" s="155">
        <f t="shared" si="6"/>
        <v>0.65642002176278558</v>
      </c>
      <c r="K30" s="126">
        <v>13644</v>
      </c>
      <c r="L30" s="115">
        <f t="shared" si="7"/>
        <v>0.13068699759675151</v>
      </c>
    </row>
    <row r="31" spans="2:12" ht="15" hidden="1" customHeight="1" outlineLevel="1" x14ac:dyDescent="0.25">
      <c r="B31" s="113" t="s">
        <v>91</v>
      </c>
      <c r="C31" s="126">
        <v>659</v>
      </c>
      <c r="D31" s="115">
        <f t="shared" si="10"/>
        <v>-1.5151515151514694E-3</v>
      </c>
      <c r="E31" s="114">
        <v>4217</v>
      </c>
      <c r="F31" s="155">
        <f t="shared" si="11"/>
        <v>-4.7220967013104409E-2</v>
      </c>
      <c r="G31" s="126">
        <v>4056</v>
      </c>
      <c r="H31" s="115">
        <f t="shared" si="5"/>
        <v>-2.2179363548698205E-2</v>
      </c>
      <c r="I31" s="114">
        <v>4749</v>
      </c>
      <c r="J31" s="155">
        <f t="shared" si="6"/>
        <v>0.2102446483180429</v>
      </c>
      <c r="K31" s="126">
        <v>13681</v>
      </c>
      <c r="L31" s="115">
        <f t="shared" si="7"/>
        <v>3.974768201854384E-2</v>
      </c>
    </row>
    <row r="32" spans="2:12" ht="15" hidden="1" customHeight="1" outlineLevel="1" x14ac:dyDescent="0.25">
      <c r="B32" s="113" t="s">
        <v>92</v>
      </c>
      <c r="C32" s="126">
        <v>656</v>
      </c>
      <c r="D32" s="115">
        <f t="shared" si="10"/>
        <v>-3.3873343151693658E-2</v>
      </c>
      <c r="E32" s="114">
        <v>4208</v>
      </c>
      <c r="F32" s="155">
        <f t="shared" si="11"/>
        <v>-5.0541516245487417E-2</v>
      </c>
      <c r="G32" s="126">
        <v>4288</v>
      </c>
      <c r="H32" s="115">
        <f t="shared" si="5"/>
        <v>7.1464267866067077E-2</v>
      </c>
      <c r="I32" s="114">
        <v>4697</v>
      </c>
      <c r="J32" s="155">
        <f t="shared" si="6"/>
        <v>0.35048878665899941</v>
      </c>
      <c r="K32" s="126">
        <v>13849</v>
      </c>
      <c r="L32" s="115">
        <f t="shared" si="7"/>
        <v>9.9912636009848343E-2</v>
      </c>
    </row>
    <row r="33" spans="2:12" ht="15" hidden="1" customHeight="1" outlineLevel="1" x14ac:dyDescent="0.25">
      <c r="B33" s="113" t="s">
        <v>93</v>
      </c>
      <c r="C33" s="126">
        <v>770</v>
      </c>
      <c r="D33" s="115">
        <f t="shared" si="10"/>
        <v>-0.18345705196182394</v>
      </c>
      <c r="E33" s="114">
        <v>3048</v>
      </c>
      <c r="F33" s="155">
        <f t="shared" si="11"/>
        <v>-0.47312013828867761</v>
      </c>
      <c r="G33" s="126">
        <v>5462</v>
      </c>
      <c r="H33" s="115">
        <f t="shared" si="5"/>
        <v>0.14555369127516782</v>
      </c>
      <c r="I33" s="114">
        <v>5155</v>
      </c>
      <c r="J33" s="155">
        <f t="shared" si="6"/>
        <v>0.1589478417266188</v>
      </c>
      <c r="K33" s="126">
        <v>14435</v>
      </c>
      <c r="L33" s="115">
        <f t="shared" si="7"/>
        <v>-9.464375313597595E-2</v>
      </c>
    </row>
    <row r="34" spans="2:12" ht="15" hidden="1" customHeight="1" outlineLevel="1" x14ac:dyDescent="0.25">
      <c r="B34" s="113" t="s">
        <v>94</v>
      </c>
      <c r="C34" s="126">
        <v>829</v>
      </c>
      <c r="D34" s="115">
        <f t="shared" si="10"/>
        <v>7.1059431524547856E-2</v>
      </c>
      <c r="E34" s="114">
        <v>5813</v>
      </c>
      <c r="F34" s="155">
        <f t="shared" si="11"/>
        <v>0.26369565217391311</v>
      </c>
      <c r="G34" s="126">
        <v>6498</v>
      </c>
      <c r="H34" s="115">
        <f t="shared" si="5"/>
        <v>0.45662407531943505</v>
      </c>
      <c r="I34" s="114">
        <v>4937</v>
      </c>
      <c r="J34" s="155">
        <f t="shared" si="6"/>
        <v>0.27769151138716364</v>
      </c>
      <c r="K34" s="126">
        <v>18077</v>
      </c>
      <c r="L34" s="115">
        <f t="shared" si="7"/>
        <v>0.31958537119497765</v>
      </c>
    </row>
    <row r="35" spans="2:12" ht="15" hidden="1" customHeight="1" outlineLevel="1" x14ac:dyDescent="0.25">
      <c r="B35" s="113" t="s">
        <v>95</v>
      </c>
      <c r="C35" s="126">
        <v>777</v>
      </c>
      <c r="D35" s="115">
        <f t="shared" si="10"/>
        <v>0.13100436681222716</v>
      </c>
      <c r="E35" s="114">
        <v>5196</v>
      </c>
      <c r="F35" s="155">
        <f t="shared" si="11"/>
        <v>0.3374517374517374</v>
      </c>
      <c r="G35" s="126">
        <v>4357</v>
      </c>
      <c r="H35" s="115">
        <f t="shared" si="5"/>
        <v>0.167470525187567</v>
      </c>
      <c r="I35" s="114">
        <v>4620</v>
      </c>
      <c r="J35" s="155">
        <f t="shared" si="6"/>
        <v>7.3420074349442421E-2</v>
      </c>
      <c r="K35" s="126">
        <v>14950</v>
      </c>
      <c r="L35" s="115">
        <f t="shared" si="7"/>
        <v>0.18575507614213205</v>
      </c>
    </row>
    <row r="36" spans="2:12" collapsed="1" x14ac:dyDescent="0.25">
      <c r="B36" s="157">
        <v>2012</v>
      </c>
      <c r="C36" s="123">
        <v>8119</v>
      </c>
      <c r="D36" s="124">
        <f t="shared" si="10"/>
        <v>-0.12736457437661219</v>
      </c>
      <c r="E36" s="123">
        <v>39362</v>
      </c>
      <c r="F36" s="124">
        <f t="shared" si="11"/>
        <v>-0.28020480936271375</v>
      </c>
      <c r="G36" s="123">
        <v>57219</v>
      </c>
      <c r="H36" s="124">
        <f t="shared" si="5"/>
        <v>0.26984021304926764</v>
      </c>
      <c r="I36" s="123">
        <v>63139</v>
      </c>
      <c r="J36" s="124">
        <f t="shared" si="6"/>
        <v>0.37996677886086472</v>
      </c>
      <c r="K36" s="123">
        <v>167839</v>
      </c>
      <c r="L36" s="124">
        <f t="shared" si="7"/>
        <v>8.4210254323236589E-2</v>
      </c>
    </row>
    <row r="37" spans="2:12" ht="15" hidden="1" customHeight="1" outlineLevel="1" x14ac:dyDescent="0.25">
      <c r="B37" s="113" t="s">
        <v>84</v>
      </c>
      <c r="C37" s="126">
        <v>852</v>
      </c>
      <c r="D37" s="115">
        <f>C37/C50-1</f>
        <v>-7.991360691144711E-2</v>
      </c>
      <c r="E37" s="114">
        <v>5025</v>
      </c>
      <c r="F37" s="155">
        <f>E37/E50-1</f>
        <v>6.5295738817044757E-2</v>
      </c>
      <c r="G37" s="126">
        <v>3500</v>
      </c>
      <c r="H37" s="115">
        <f t="shared" si="5"/>
        <v>-0.1308666501117457</v>
      </c>
      <c r="I37" s="114">
        <v>3059</v>
      </c>
      <c r="J37" s="155">
        <f t="shared" si="6"/>
        <v>-0.19031233456855479</v>
      </c>
      <c r="K37" s="126">
        <v>12436</v>
      </c>
      <c r="L37" s="115">
        <f t="shared" si="7"/>
        <v>-7.5252825698988723E-2</v>
      </c>
    </row>
    <row r="38" spans="2:12" ht="15" hidden="1" customHeight="1" outlineLevel="1" x14ac:dyDescent="0.25">
      <c r="B38" s="113" t="s">
        <v>85</v>
      </c>
      <c r="C38" s="126">
        <v>838</v>
      </c>
      <c r="D38" s="115">
        <f t="shared" ref="D38:D49" si="12">C38/C51-1</f>
        <v>0.28330781010719752</v>
      </c>
      <c r="E38" s="114">
        <v>5816</v>
      </c>
      <c r="F38" s="155">
        <f t="shared" ref="F38:F49" si="13">E38/E51-1</f>
        <v>0.10717685132305355</v>
      </c>
      <c r="G38" s="126">
        <v>4168</v>
      </c>
      <c r="H38" s="115">
        <f t="shared" si="5"/>
        <v>-7.0680044593088076E-2</v>
      </c>
      <c r="I38" s="114">
        <v>4365</v>
      </c>
      <c r="J38" s="155">
        <f t="shared" si="6"/>
        <v>-6.7706108500640738E-2</v>
      </c>
      <c r="K38" s="126">
        <v>15187</v>
      </c>
      <c r="L38" s="115">
        <f t="shared" si="7"/>
        <v>7.5631924633450254E-3</v>
      </c>
    </row>
    <row r="39" spans="2:12" ht="15" hidden="1" customHeight="1" outlineLevel="1" x14ac:dyDescent="0.25">
      <c r="B39" s="113" t="s">
        <v>86</v>
      </c>
      <c r="C39" s="126">
        <v>846</v>
      </c>
      <c r="D39" s="115">
        <f t="shared" si="12"/>
        <v>0.48421052631578942</v>
      </c>
      <c r="E39" s="114">
        <v>4860</v>
      </c>
      <c r="F39" s="155">
        <f t="shared" si="13"/>
        <v>3.924808923776002E-3</v>
      </c>
      <c r="G39" s="126">
        <v>3653</v>
      </c>
      <c r="H39" s="115">
        <f t="shared" si="5"/>
        <v>-0.12586743240009568</v>
      </c>
      <c r="I39" s="114">
        <v>4073</v>
      </c>
      <c r="J39" s="155">
        <f t="shared" si="6"/>
        <v>-5.168800931315487E-2</v>
      </c>
      <c r="K39" s="126">
        <v>13432</v>
      </c>
      <c r="L39" s="115">
        <f t="shared" si="7"/>
        <v>-3.2625135037810615E-2</v>
      </c>
    </row>
    <row r="40" spans="2:12" ht="15" hidden="1" customHeight="1" outlineLevel="1" x14ac:dyDescent="0.25">
      <c r="B40" s="113" t="s">
        <v>87</v>
      </c>
      <c r="C40" s="126">
        <v>780</v>
      </c>
      <c r="D40" s="115">
        <f t="shared" si="12"/>
        <v>0.78899082568807333</v>
      </c>
      <c r="E40" s="114">
        <v>4785</v>
      </c>
      <c r="F40" s="155">
        <f t="shared" si="13"/>
        <v>0.31890848952590956</v>
      </c>
      <c r="G40" s="126">
        <v>3711</v>
      </c>
      <c r="H40" s="115">
        <f t="shared" si="5"/>
        <v>0.20019404915912031</v>
      </c>
      <c r="I40" s="114">
        <v>3937</v>
      </c>
      <c r="J40" s="155">
        <f t="shared" si="6"/>
        <v>0.19303030303030311</v>
      </c>
      <c r="K40" s="126">
        <v>13213</v>
      </c>
      <c r="L40" s="115">
        <f t="shared" si="7"/>
        <v>0.26367635807192036</v>
      </c>
    </row>
    <row r="41" spans="2:12" ht="15" hidden="1" customHeight="1" outlineLevel="1" x14ac:dyDescent="0.25">
      <c r="B41" s="113" t="s">
        <v>88</v>
      </c>
      <c r="C41" s="126">
        <v>616</v>
      </c>
      <c r="D41" s="115">
        <f t="shared" si="12"/>
        <v>0.5209876543209877</v>
      </c>
      <c r="E41" s="114">
        <v>2826</v>
      </c>
      <c r="F41" s="155">
        <f t="shared" si="13"/>
        <v>-3.9755351681957207E-2</v>
      </c>
      <c r="G41" s="126">
        <v>2095</v>
      </c>
      <c r="H41" s="115">
        <f t="shared" si="5"/>
        <v>-0.22836095764272557</v>
      </c>
      <c r="I41" s="114">
        <v>2895</v>
      </c>
      <c r="J41" s="155">
        <f t="shared" si="6"/>
        <v>-0.22302737520128824</v>
      </c>
      <c r="K41" s="126">
        <v>8432</v>
      </c>
      <c r="L41" s="115">
        <f t="shared" si="7"/>
        <v>-0.13862498723056493</v>
      </c>
    </row>
    <row r="42" spans="2:12" ht="15" hidden="1" customHeight="1" outlineLevel="1" x14ac:dyDescent="0.25">
      <c r="B42" s="113" t="s">
        <v>89</v>
      </c>
      <c r="C42" s="126">
        <v>772</v>
      </c>
      <c r="D42" s="115">
        <f t="shared" si="12"/>
        <v>0.52268244575936884</v>
      </c>
      <c r="E42" s="114">
        <v>4235</v>
      </c>
      <c r="F42" s="155">
        <f t="shared" si="13"/>
        <v>0.203125</v>
      </c>
      <c r="G42" s="126">
        <v>3298</v>
      </c>
      <c r="H42" s="115">
        <f t="shared" si="5"/>
        <v>6.0450160771704287E-2</v>
      </c>
      <c r="I42" s="114">
        <v>3731</v>
      </c>
      <c r="J42" s="155">
        <f t="shared" si="6"/>
        <v>7.397812320092112E-2</v>
      </c>
      <c r="K42" s="126">
        <v>12036</v>
      </c>
      <c r="L42" s="115">
        <f t="shared" si="7"/>
        <v>0.13429459994345483</v>
      </c>
    </row>
    <row r="43" spans="2:12" ht="15" hidden="1" customHeight="1" outlineLevel="1" x14ac:dyDescent="0.25">
      <c r="B43" s="113" t="s">
        <v>90</v>
      </c>
      <c r="C43" s="126">
        <v>857</v>
      </c>
      <c r="D43" s="115">
        <f t="shared" si="12"/>
        <v>0.65764023210831724</v>
      </c>
      <c r="E43" s="114">
        <v>4010</v>
      </c>
      <c r="F43" s="155">
        <f t="shared" si="13"/>
        <v>-6.5485900722442314E-2</v>
      </c>
      <c r="G43" s="126">
        <v>3524</v>
      </c>
      <c r="H43" s="115">
        <f t="shared" si="5"/>
        <v>-0.15002411963338158</v>
      </c>
      <c r="I43" s="114">
        <v>3676</v>
      </c>
      <c r="J43" s="155">
        <f t="shared" si="6"/>
        <v>-1.3948497854077258E-2</v>
      </c>
      <c r="K43" s="126">
        <v>12067</v>
      </c>
      <c r="L43" s="115">
        <f t="shared" si="7"/>
        <v>-4.849392840246014E-2</v>
      </c>
    </row>
    <row r="44" spans="2:12" ht="15" hidden="1" customHeight="1" outlineLevel="1" x14ac:dyDescent="0.25">
      <c r="B44" s="113" t="s">
        <v>91</v>
      </c>
      <c r="C44" s="126">
        <v>660</v>
      </c>
      <c r="D44" s="115">
        <f t="shared" si="12"/>
        <v>0.18279569892473124</v>
      </c>
      <c r="E44" s="114">
        <v>4426</v>
      </c>
      <c r="F44" s="155">
        <f t="shared" si="13"/>
        <v>8.1094284318514953E-2</v>
      </c>
      <c r="G44" s="126">
        <v>4148</v>
      </c>
      <c r="H44" s="115">
        <f t="shared" si="5"/>
        <v>7.8803641092327625E-2</v>
      </c>
      <c r="I44" s="114">
        <v>3924</v>
      </c>
      <c r="J44" s="155">
        <f t="shared" si="6"/>
        <v>3.5805626598466311E-3</v>
      </c>
      <c r="K44" s="126">
        <v>13158</v>
      </c>
      <c r="L44" s="115">
        <f t="shared" si="7"/>
        <v>6.0530345772547678E-2</v>
      </c>
    </row>
    <row r="45" spans="2:12" ht="15" hidden="1" customHeight="1" outlineLevel="1" x14ac:dyDescent="0.25">
      <c r="B45" s="113" t="s">
        <v>92</v>
      </c>
      <c r="C45" s="126">
        <v>679</v>
      </c>
      <c r="D45" s="115">
        <f t="shared" si="12"/>
        <v>0.13735343383584597</v>
      </c>
      <c r="E45" s="114">
        <v>4432</v>
      </c>
      <c r="F45" s="155">
        <f t="shared" si="13"/>
        <v>0.11356783919597979</v>
      </c>
      <c r="G45" s="126">
        <v>4002</v>
      </c>
      <c r="H45" s="115">
        <f t="shared" si="5"/>
        <v>5.817028027498683E-2</v>
      </c>
      <c r="I45" s="114">
        <v>3478</v>
      </c>
      <c r="J45" s="155">
        <f t="shared" si="6"/>
        <v>-0.17894239848914073</v>
      </c>
      <c r="K45" s="126">
        <v>12591</v>
      </c>
      <c r="L45" s="115">
        <f t="shared" si="7"/>
        <v>-3.1758634378720174E-4</v>
      </c>
    </row>
    <row r="46" spans="2:12" ht="15" hidden="1" customHeight="1" outlineLevel="1" x14ac:dyDescent="0.25">
      <c r="B46" s="113" t="s">
        <v>93</v>
      </c>
      <c r="C46" s="126">
        <v>943</v>
      </c>
      <c r="D46" s="115">
        <f t="shared" si="12"/>
        <v>0.13477737665463296</v>
      </c>
      <c r="E46" s="114">
        <v>5785</v>
      </c>
      <c r="F46" s="155">
        <f t="shared" si="13"/>
        <v>0.2739484695001102</v>
      </c>
      <c r="G46" s="126">
        <v>4768</v>
      </c>
      <c r="H46" s="115">
        <f t="shared" si="5"/>
        <v>0.16634050880626217</v>
      </c>
      <c r="I46" s="114">
        <v>4448</v>
      </c>
      <c r="J46" s="155">
        <f t="shared" si="6"/>
        <v>-0.13023073914743843</v>
      </c>
      <c r="K46" s="126">
        <v>15944</v>
      </c>
      <c r="L46" s="115">
        <f t="shared" si="7"/>
        <v>9.4003019075065142E-2</v>
      </c>
    </row>
    <row r="47" spans="2:12" ht="15" hidden="1" customHeight="1" outlineLevel="1" x14ac:dyDescent="0.25">
      <c r="B47" s="113" t="s">
        <v>94</v>
      </c>
      <c r="C47" s="126">
        <v>774</v>
      </c>
      <c r="D47" s="115">
        <f t="shared" si="12"/>
        <v>-0.38178913738019171</v>
      </c>
      <c r="E47" s="114">
        <v>4600</v>
      </c>
      <c r="F47" s="155">
        <f t="shared" si="13"/>
        <v>-0.1369606003752345</v>
      </c>
      <c r="G47" s="126">
        <v>4461</v>
      </c>
      <c r="H47" s="115">
        <f t="shared" si="5"/>
        <v>-3.8163001293661014E-2</v>
      </c>
      <c r="I47" s="114">
        <v>3864</v>
      </c>
      <c r="J47" s="155">
        <f t="shared" si="6"/>
        <v>-0.30240115544322077</v>
      </c>
      <c r="K47" s="126">
        <v>13699</v>
      </c>
      <c r="L47" s="115">
        <f t="shared" si="7"/>
        <v>-0.18258845993197681</v>
      </c>
    </row>
    <row r="48" spans="2:12" ht="15" hidden="1" customHeight="1" outlineLevel="1" x14ac:dyDescent="0.25">
      <c r="B48" s="113" t="s">
        <v>95</v>
      </c>
      <c r="C48" s="126">
        <v>687</v>
      </c>
      <c r="D48" s="115">
        <f t="shared" si="12"/>
        <v>1.4577259475219151E-3</v>
      </c>
      <c r="E48" s="114">
        <v>3885</v>
      </c>
      <c r="F48" s="155">
        <f t="shared" si="13"/>
        <v>-4.4750430292598953E-2</v>
      </c>
      <c r="G48" s="126">
        <v>3732</v>
      </c>
      <c r="H48" s="115">
        <f t="shared" si="5"/>
        <v>-7.4175142644505088E-2</v>
      </c>
      <c r="I48" s="114">
        <v>4304</v>
      </c>
      <c r="J48" s="155">
        <f t="shared" si="6"/>
        <v>-2.2706630336058131E-2</v>
      </c>
      <c r="K48" s="126">
        <v>12608</v>
      </c>
      <c r="L48" s="115">
        <f t="shared" si="7"/>
        <v>-4.3979375189566294E-2</v>
      </c>
    </row>
    <row r="49" spans="2:12" collapsed="1" x14ac:dyDescent="0.25">
      <c r="B49" s="157">
        <v>2011</v>
      </c>
      <c r="C49" s="123">
        <v>9304</v>
      </c>
      <c r="D49" s="124">
        <f t="shared" si="12"/>
        <v>0.17208364827412437</v>
      </c>
      <c r="E49" s="123">
        <v>54685</v>
      </c>
      <c r="F49" s="124">
        <f t="shared" si="13"/>
        <v>6.7962113074895081E-2</v>
      </c>
      <c r="G49" s="123">
        <v>45060</v>
      </c>
      <c r="H49" s="124">
        <f t="shared" si="5"/>
        <v>-2.3364688543066503E-2</v>
      </c>
      <c r="I49" s="123">
        <v>45754</v>
      </c>
      <c r="J49" s="124">
        <f t="shared" si="6"/>
        <v>-8.8311481289602645E-2</v>
      </c>
      <c r="K49" s="123">
        <v>154803</v>
      </c>
      <c r="L49" s="124">
        <f t="shared" si="7"/>
        <v>-4.2710028494793439E-3</v>
      </c>
    </row>
    <row r="50" spans="2:12" ht="15" hidden="1" customHeight="1" outlineLevel="1" x14ac:dyDescent="0.25">
      <c r="B50" s="113" t="s">
        <v>84</v>
      </c>
      <c r="C50" s="126">
        <v>926</v>
      </c>
      <c r="D50" s="115">
        <f>C50/C63-1</f>
        <v>0.16919191919191912</v>
      </c>
      <c r="E50" s="114">
        <v>4717</v>
      </c>
      <c r="F50" s="155">
        <f>E50/E63-1</f>
        <v>-1.0488777008600847E-2</v>
      </c>
      <c r="G50" s="126">
        <v>4027</v>
      </c>
      <c r="H50" s="115">
        <f t="shared" si="5"/>
        <v>4.1914618369987E-2</v>
      </c>
      <c r="I50" s="114">
        <v>3778</v>
      </c>
      <c r="J50" s="155">
        <f t="shared" si="6"/>
        <v>3.1676679410158393E-2</v>
      </c>
      <c r="K50" s="126">
        <v>13448</v>
      </c>
      <c r="L50" s="115">
        <f t="shared" si="7"/>
        <v>2.7663151459575097E-2</v>
      </c>
    </row>
    <row r="51" spans="2:12" ht="15" hidden="1" customHeight="1" outlineLevel="1" x14ac:dyDescent="0.25">
      <c r="B51" s="113" t="s">
        <v>85</v>
      </c>
      <c r="C51" s="126">
        <v>653</v>
      </c>
      <c r="D51" s="115">
        <f t="shared" ref="D51:F66" si="14">C51/C64-1</f>
        <v>-0.14973958333333337</v>
      </c>
      <c r="E51" s="114">
        <v>5253</v>
      </c>
      <c r="F51" s="155">
        <f t="shared" si="14"/>
        <v>0.17202141900937074</v>
      </c>
      <c r="G51" s="126">
        <v>4485</v>
      </c>
      <c r="H51" s="115">
        <f t="shared" si="5"/>
        <v>3.7954177273779255E-2</v>
      </c>
      <c r="I51" s="114">
        <v>4682</v>
      </c>
      <c r="J51" s="155">
        <f t="shared" si="6"/>
        <v>5.9515727540167429E-2</v>
      </c>
      <c r="K51" s="126">
        <v>15073</v>
      </c>
      <c r="L51" s="115">
        <f t="shared" si="7"/>
        <v>7.7412437455325334E-2</v>
      </c>
    </row>
    <row r="52" spans="2:12" ht="15" hidden="1" customHeight="1" outlineLevel="1" x14ac:dyDescent="0.25">
      <c r="B52" s="113" t="s">
        <v>86</v>
      </c>
      <c r="C52" s="126">
        <v>570</v>
      </c>
      <c r="D52" s="115">
        <f t="shared" si="14"/>
        <v>-0.10094637223974767</v>
      </c>
      <c r="E52" s="114">
        <v>4841</v>
      </c>
      <c r="F52" s="155">
        <f t="shared" si="14"/>
        <v>0.24096385542168686</v>
      </c>
      <c r="G52" s="126">
        <v>4179</v>
      </c>
      <c r="H52" s="115">
        <f t="shared" si="5"/>
        <v>4.3706293706293753E-2</v>
      </c>
      <c r="I52" s="114">
        <v>4295</v>
      </c>
      <c r="J52" s="155">
        <f t="shared" si="6"/>
        <v>5.8548009367680454E-3</v>
      </c>
      <c r="K52" s="126">
        <v>13885</v>
      </c>
      <c r="L52" s="115">
        <f t="shared" si="7"/>
        <v>8.4003435084706091E-2</v>
      </c>
    </row>
    <row r="53" spans="2:12" ht="15" hidden="1" customHeight="1" outlineLevel="1" x14ac:dyDescent="0.25">
      <c r="B53" s="113" t="s">
        <v>87</v>
      </c>
      <c r="C53" s="126">
        <v>436</v>
      </c>
      <c r="D53" s="115">
        <f t="shared" si="14"/>
        <v>-0.33536585365853655</v>
      </c>
      <c r="E53" s="114">
        <v>3628</v>
      </c>
      <c r="F53" s="155">
        <f t="shared" si="14"/>
        <v>0.13198127925117009</v>
      </c>
      <c r="G53" s="126">
        <v>3092</v>
      </c>
      <c r="H53" s="115">
        <f t="shared" si="5"/>
        <v>-0.10402781802376126</v>
      </c>
      <c r="I53" s="114">
        <v>3300</v>
      </c>
      <c r="J53" s="155">
        <f t="shared" si="6"/>
        <v>-0.13408554185253219</v>
      </c>
      <c r="K53" s="126">
        <v>10456</v>
      </c>
      <c r="L53" s="115">
        <f t="shared" si="7"/>
        <v>-5.9965836554886298E-2</v>
      </c>
    </row>
    <row r="54" spans="2:12" ht="15" hidden="1" customHeight="1" outlineLevel="1" x14ac:dyDescent="0.25">
      <c r="B54" s="113" t="s">
        <v>88</v>
      </c>
      <c r="C54" s="126">
        <v>405</v>
      </c>
      <c r="D54" s="115">
        <f t="shared" si="14"/>
        <v>-0.29809358752166382</v>
      </c>
      <c r="E54" s="114">
        <v>2943</v>
      </c>
      <c r="F54" s="155">
        <f t="shared" si="14"/>
        <v>0.20862422997946606</v>
      </c>
      <c r="G54" s="126">
        <v>2715</v>
      </c>
      <c r="H54" s="115">
        <f t="shared" si="5"/>
        <v>0.17481609692773681</v>
      </c>
      <c r="I54" s="114">
        <v>3726</v>
      </c>
      <c r="J54" s="155">
        <f t="shared" si="6"/>
        <v>0.51833740831295838</v>
      </c>
      <c r="K54" s="126">
        <v>9789</v>
      </c>
      <c r="L54" s="115">
        <f t="shared" si="7"/>
        <v>0.25871158544425876</v>
      </c>
    </row>
    <row r="55" spans="2:12" ht="15" hidden="1" customHeight="1" outlineLevel="1" x14ac:dyDescent="0.25">
      <c r="B55" s="113" t="s">
        <v>89</v>
      </c>
      <c r="C55" s="126">
        <v>507</v>
      </c>
      <c r="D55" s="115">
        <f t="shared" si="14"/>
        <v>-0.31393775372124488</v>
      </c>
      <c r="E55" s="114">
        <v>3520</v>
      </c>
      <c r="F55" s="155">
        <f t="shared" si="14"/>
        <v>-5.9326563335114879E-2</v>
      </c>
      <c r="G55" s="126">
        <v>3110</v>
      </c>
      <c r="H55" s="115">
        <f t="shared" si="5"/>
        <v>-0.12443693693693691</v>
      </c>
      <c r="I55" s="114">
        <v>3474</v>
      </c>
      <c r="J55" s="155">
        <f t="shared" si="6"/>
        <v>-9.9299974073113861E-2</v>
      </c>
      <c r="K55" s="126">
        <v>10611</v>
      </c>
      <c r="L55" s="115">
        <f t="shared" si="7"/>
        <v>-0.10756938603868793</v>
      </c>
    </row>
    <row r="56" spans="2:12" ht="15" hidden="1" customHeight="1" outlineLevel="1" x14ac:dyDescent="0.25">
      <c r="B56" s="113" t="s">
        <v>90</v>
      </c>
      <c r="C56" s="126">
        <v>517</v>
      </c>
      <c r="D56" s="115">
        <f t="shared" si="14"/>
        <v>-0.35776397515527947</v>
      </c>
      <c r="E56" s="114">
        <v>4291</v>
      </c>
      <c r="F56" s="155">
        <f t="shared" si="14"/>
        <v>0.11454545454545451</v>
      </c>
      <c r="G56" s="126">
        <v>4146</v>
      </c>
      <c r="H56" s="115">
        <f t="shared" si="5"/>
        <v>0.19757365684575401</v>
      </c>
      <c r="I56" s="114">
        <v>3728</v>
      </c>
      <c r="J56" s="155">
        <f t="shared" si="6"/>
        <v>-0.19533779408590546</v>
      </c>
      <c r="K56" s="126">
        <v>12682</v>
      </c>
      <c r="L56" s="115">
        <f t="shared" si="7"/>
        <v>-5.3333333333333011E-3</v>
      </c>
    </row>
    <row r="57" spans="2:12" ht="15" hidden="1" customHeight="1" outlineLevel="1" x14ac:dyDescent="0.25">
      <c r="B57" s="113" t="s">
        <v>91</v>
      </c>
      <c r="C57" s="126">
        <v>558</v>
      </c>
      <c r="D57" s="115">
        <f t="shared" si="14"/>
        <v>-0.36374002280501705</v>
      </c>
      <c r="E57" s="114">
        <v>4094</v>
      </c>
      <c r="F57" s="155">
        <f t="shared" si="14"/>
        <v>-3.3065658951346277E-2</v>
      </c>
      <c r="G57" s="126">
        <v>3845</v>
      </c>
      <c r="H57" s="115">
        <f t="shared" si="5"/>
        <v>-2.6828650974436874E-2</v>
      </c>
      <c r="I57" s="114">
        <v>3910</v>
      </c>
      <c r="J57" s="155">
        <f t="shared" si="6"/>
        <v>-0.11378059836808707</v>
      </c>
      <c r="K57" s="126">
        <v>12407</v>
      </c>
      <c r="L57" s="115">
        <f t="shared" si="7"/>
        <v>-7.918955024491614E-2</v>
      </c>
    </row>
    <row r="58" spans="2:12" ht="15" hidden="1" customHeight="1" outlineLevel="1" x14ac:dyDescent="0.25">
      <c r="B58" s="113" t="s">
        <v>92</v>
      </c>
      <c r="C58" s="126">
        <v>597</v>
      </c>
      <c r="D58" s="115">
        <f t="shared" si="14"/>
        <v>-0.43358633776091082</v>
      </c>
      <c r="E58" s="114">
        <v>3980</v>
      </c>
      <c r="F58" s="155">
        <f t="shared" si="14"/>
        <v>-8.799266727772681E-2</v>
      </c>
      <c r="G58" s="126">
        <v>3782</v>
      </c>
      <c r="H58" s="115">
        <f t="shared" si="5"/>
        <v>4.0440165061898181E-2</v>
      </c>
      <c r="I58" s="114">
        <v>4236</v>
      </c>
      <c r="J58" s="155">
        <f t="shared" si="6"/>
        <v>5.216095380029806E-2</v>
      </c>
      <c r="K58" s="126">
        <v>12595</v>
      </c>
      <c r="L58" s="115">
        <f t="shared" si="7"/>
        <v>-3.7005887300252338E-2</v>
      </c>
    </row>
    <row r="59" spans="2:12" ht="15" hidden="1" customHeight="1" outlineLevel="1" x14ac:dyDescent="0.25">
      <c r="B59" s="113" t="s">
        <v>93</v>
      </c>
      <c r="C59" s="126">
        <v>831</v>
      </c>
      <c r="D59" s="115">
        <f t="shared" si="14"/>
        <v>-0.22408963585434172</v>
      </c>
      <c r="E59" s="114">
        <v>4541</v>
      </c>
      <c r="F59" s="155">
        <f t="shared" si="14"/>
        <v>-0.12454212454212454</v>
      </c>
      <c r="G59" s="126">
        <v>4088</v>
      </c>
      <c r="H59" s="115">
        <f t="shared" si="5"/>
        <v>-6.9852104664391401E-2</v>
      </c>
      <c r="I59" s="114">
        <v>5114</v>
      </c>
      <c r="J59" s="155">
        <f t="shared" si="6"/>
        <v>2.2799999999999931E-2</v>
      </c>
      <c r="K59" s="126">
        <v>14574</v>
      </c>
      <c r="L59" s="115">
        <f t="shared" si="7"/>
        <v>-6.8932473008369022E-2</v>
      </c>
    </row>
    <row r="60" spans="2:12" ht="15" hidden="1" customHeight="1" outlineLevel="1" x14ac:dyDescent="0.25">
      <c r="B60" s="113" t="s">
        <v>94</v>
      </c>
      <c r="C60" s="126">
        <v>1252</v>
      </c>
      <c r="D60" s="115">
        <f t="shared" si="14"/>
        <v>-5.3665910808767925E-2</v>
      </c>
      <c r="E60" s="114">
        <v>5330</v>
      </c>
      <c r="F60" s="155">
        <f t="shared" si="14"/>
        <v>0.14377682403433467</v>
      </c>
      <c r="G60" s="126">
        <v>4638</v>
      </c>
      <c r="H60" s="115">
        <f t="shared" si="5"/>
        <v>0.17955239064089512</v>
      </c>
      <c r="I60" s="114">
        <v>5539</v>
      </c>
      <c r="J60" s="155">
        <f t="shared" si="6"/>
        <v>5.3642762031576918E-2</v>
      </c>
      <c r="K60" s="126">
        <v>16759</v>
      </c>
      <c r="L60" s="115">
        <f t="shared" si="7"/>
        <v>0.10460058001581851</v>
      </c>
    </row>
    <row r="61" spans="2:12" ht="15" hidden="1" customHeight="1" outlineLevel="1" x14ac:dyDescent="0.25">
      <c r="B61" s="113" t="s">
        <v>95</v>
      </c>
      <c r="C61" s="126">
        <v>686</v>
      </c>
      <c r="D61" s="115">
        <f t="shared" si="14"/>
        <v>-0.33783783783783783</v>
      </c>
      <c r="E61" s="114">
        <v>4067</v>
      </c>
      <c r="F61" s="155">
        <f t="shared" si="14"/>
        <v>7.6808721506442801E-3</v>
      </c>
      <c r="G61" s="126">
        <v>4031</v>
      </c>
      <c r="H61" s="115">
        <f t="shared" si="5"/>
        <v>0.12976457399103136</v>
      </c>
      <c r="I61" s="114">
        <v>4404</v>
      </c>
      <c r="J61" s="155">
        <f t="shared" si="6"/>
        <v>-0.10669371196754562</v>
      </c>
      <c r="K61" s="126">
        <v>13188</v>
      </c>
      <c r="L61" s="115">
        <f t="shared" si="7"/>
        <v>-2.8150331613854052E-2</v>
      </c>
    </row>
    <row r="62" spans="2:12" ht="15" customHeight="1" collapsed="1" x14ac:dyDescent="0.25">
      <c r="B62" s="157">
        <v>2010</v>
      </c>
      <c r="C62" s="123">
        <v>7938</v>
      </c>
      <c r="D62" s="124">
        <f t="shared" si="14"/>
        <v>-0.23170731707317072</v>
      </c>
      <c r="E62" s="123">
        <v>51205</v>
      </c>
      <c r="F62" s="124">
        <f t="shared" si="14"/>
        <v>4.7929926529275635E-2</v>
      </c>
      <c r="G62" s="123">
        <v>46138</v>
      </c>
      <c r="H62" s="124">
        <f t="shared" si="5"/>
        <v>3.8045312394537234E-2</v>
      </c>
      <c r="I62" s="123">
        <v>50186</v>
      </c>
      <c r="J62" s="124">
        <f t="shared" si="6"/>
        <v>-1.0742938242888966E-2</v>
      </c>
      <c r="K62" s="123">
        <v>155467</v>
      </c>
      <c r="L62" s="124">
        <f t="shared" si="7"/>
        <v>7.0867314880191934E-3</v>
      </c>
    </row>
    <row r="63" spans="2:12" ht="15" hidden="1" customHeight="1" outlineLevel="1" x14ac:dyDescent="0.25">
      <c r="B63" s="113" t="s">
        <v>84</v>
      </c>
      <c r="C63" s="126">
        <v>792</v>
      </c>
      <c r="D63" s="115">
        <f t="shared" si="14"/>
        <v>-0.53191489361702127</v>
      </c>
      <c r="E63" s="114">
        <v>4767</v>
      </c>
      <c r="F63" s="155">
        <f t="shared" si="14"/>
        <v>-0.20257611241217799</v>
      </c>
      <c r="G63" s="126">
        <v>3865</v>
      </c>
      <c r="H63" s="115">
        <f t="shared" si="5"/>
        <v>5.2846635794061569E-2</v>
      </c>
      <c r="I63" s="114">
        <v>3662</v>
      </c>
      <c r="J63" s="155">
        <f t="shared" si="6"/>
        <v>-0.23565017741598826</v>
      </c>
      <c r="K63" s="126">
        <v>13086</v>
      </c>
      <c r="L63" s="115">
        <f t="shared" si="7"/>
        <v>-0.18881725762459711</v>
      </c>
    </row>
    <row r="64" spans="2:12" ht="15" hidden="1" customHeight="1" outlineLevel="1" x14ac:dyDescent="0.25">
      <c r="B64" s="113" t="s">
        <v>85</v>
      </c>
      <c r="C64" s="126">
        <v>768</v>
      </c>
      <c r="D64" s="115">
        <f t="shared" si="14"/>
        <v>-0.50863723608445299</v>
      </c>
      <c r="E64" s="114">
        <v>4482</v>
      </c>
      <c r="F64" s="155">
        <f t="shared" si="14"/>
        <v>-0.2942843646669816</v>
      </c>
      <c r="G64" s="126">
        <v>4321</v>
      </c>
      <c r="H64" s="115">
        <f t="shared" si="5"/>
        <v>9.8153774246318992E-3</v>
      </c>
      <c r="I64" s="114">
        <v>4419</v>
      </c>
      <c r="J64" s="155">
        <f t="shared" si="6"/>
        <v>-0.21787610619469022</v>
      </c>
      <c r="K64" s="126">
        <v>13990</v>
      </c>
      <c r="L64" s="115">
        <f t="shared" si="7"/>
        <v>-0.21593902370677576</v>
      </c>
    </row>
    <row r="65" spans="2:12" ht="15" hidden="1" customHeight="1" outlineLevel="1" x14ac:dyDescent="0.25">
      <c r="B65" s="113" t="s">
        <v>86</v>
      </c>
      <c r="C65" s="126">
        <v>634</v>
      </c>
      <c r="D65" s="115">
        <f t="shared" si="14"/>
        <v>-0.64738598442714124</v>
      </c>
      <c r="E65" s="114">
        <v>3901</v>
      </c>
      <c r="F65" s="155">
        <f t="shared" si="14"/>
        <v>-0.43488338403592641</v>
      </c>
      <c r="G65" s="126">
        <v>4004</v>
      </c>
      <c r="H65" s="115">
        <f t="shared" si="5"/>
        <v>-0.11883802816901412</v>
      </c>
      <c r="I65" s="114">
        <v>4270</v>
      </c>
      <c r="J65" s="155">
        <f t="shared" si="6"/>
        <v>-0.21809192455594217</v>
      </c>
      <c r="K65" s="126">
        <v>12809</v>
      </c>
      <c r="L65" s="115">
        <f t="shared" si="7"/>
        <v>-0.31524644499091203</v>
      </c>
    </row>
    <row r="66" spans="2:12" ht="15" hidden="1" customHeight="1" outlineLevel="1" x14ac:dyDescent="0.25">
      <c r="B66" s="113" t="s">
        <v>87</v>
      </c>
      <c r="C66" s="126">
        <v>656</v>
      </c>
      <c r="D66" s="115">
        <f t="shared" si="14"/>
        <v>-0.5304223335719398</v>
      </c>
      <c r="E66" s="114">
        <v>3205</v>
      </c>
      <c r="F66" s="155">
        <f t="shared" si="14"/>
        <v>-0.3973298232418202</v>
      </c>
      <c r="G66" s="126">
        <v>3451</v>
      </c>
      <c r="H66" s="115">
        <f t="shared" si="5"/>
        <v>-0.12743362831858407</v>
      </c>
      <c r="I66" s="114">
        <v>3811</v>
      </c>
      <c r="J66" s="155">
        <f t="shared" si="6"/>
        <v>-0.14628136200716846</v>
      </c>
      <c r="K66" s="126">
        <v>11123</v>
      </c>
      <c r="L66" s="115">
        <f t="shared" si="7"/>
        <v>-0.2650323774283071</v>
      </c>
    </row>
    <row r="67" spans="2:12" ht="15" hidden="1" customHeight="1" outlineLevel="1" x14ac:dyDescent="0.25">
      <c r="B67" s="113" t="s">
        <v>88</v>
      </c>
      <c r="C67" s="126">
        <v>577</v>
      </c>
      <c r="D67" s="115">
        <f t="shared" ref="D67:F82" si="15">C67/C80-1</f>
        <v>-0.54815974941268597</v>
      </c>
      <c r="E67" s="114">
        <v>2435</v>
      </c>
      <c r="F67" s="155">
        <f t="shared" si="15"/>
        <v>-0.33360700602079918</v>
      </c>
      <c r="G67" s="126">
        <v>2311</v>
      </c>
      <c r="H67" s="115">
        <f t="shared" si="5"/>
        <v>-0.22319327731092442</v>
      </c>
      <c r="I67" s="114">
        <v>2454</v>
      </c>
      <c r="J67" s="155">
        <f t="shared" si="6"/>
        <v>-0.44252612448886874</v>
      </c>
      <c r="K67" s="126">
        <v>7777</v>
      </c>
      <c r="L67" s="115">
        <f t="shared" si="7"/>
        <v>-0.36813454663633405</v>
      </c>
    </row>
    <row r="68" spans="2:12" ht="15" hidden="1" customHeight="1" outlineLevel="1" x14ac:dyDescent="0.25">
      <c r="B68" s="113" t="s">
        <v>89</v>
      </c>
      <c r="C68" s="126">
        <v>739</v>
      </c>
      <c r="D68" s="115">
        <f t="shared" si="15"/>
        <v>-0.3683760683760684</v>
      </c>
      <c r="E68" s="114">
        <v>3742</v>
      </c>
      <c r="F68" s="155">
        <f t="shared" si="15"/>
        <v>-0.37319932998324956</v>
      </c>
      <c r="G68" s="126">
        <v>3552</v>
      </c>
      <c r="H68" s="115">
        <f t="shared" si="5"/>
        <v>-1.442841287458374E-2</v>
      </c>
      <c r="I68" s="114">
        <v>3857</v>
      </c>
      <c r="J68" s="155">
        <f t="shared" si="6"/>
        <v>-0.31038798498122655</v>
      </c>
      <c r="K68" s="126">
        <v>11890</v>
      </c>
      <c r="L68" s="115">
        <f t="shared" si="7"/>
        <v>-0.27220419905735449</v>
      </c>
    </row>
    <row r="69" spans="2:12" ht="15" hidden="1" customHeight="1" outlineLevel="1" x14ac:dyDescent="0.25">
      <c r="B69" s="113" t="s">
        <v>90</v>
      </c>
      <c r="C69" s="126">
        <v>805</v>
      </c>
      <c r="D69" s="115">
        <f t="shared" si="15"/>
        <v>-0.25874769797421726</v>
      </c>
      <c r="E69" s="114">
        <v>3850</v>
      </c>
      <c r="F69" s="155">
        <f t="shared" si="15"/>
        <v>-0.32609837213373005</v>
      </c>
      <c r="G69" s="126">
        <v>3462</v>
      </c>
      <c r="H69" s="115">
        <f t="shared" si="5"/>
        <v>-3.1066330814441656E-2</v>
      </c>
      <c r="I69" s="114">
        <v>4633</v>
      </c>
      <c r="J69" s="155">
        <f t="shared" si="6"/>
        <v>-8.5832675611681175E-2</v>
      </c>
      <c r="K69" s="126">
        <v>12750</v>
      </c>
      <c r="L69" s="115">
        <f t="shared" si="7"/>
        <v>-0.17422279792746109</v>
      </c>
    </row>
    <row r="70" spans="2:12" ht="15" hidden="1" customHeight="1" outlineLevel="1" x14ac:dyDescent="0.25">
      <c r="B70" s="113" t="s">
        <v>91</v>
      </c>
      <c r="C70" s="126">
        <v>877</v>
      </c>
      <c r="D70" s="115">
        <f t="shared" si="15"/>
        <v>-0.36403190717911527</v>
      </c>
      <c r="E70" s="114">
        <v>4234</v>
      </c>
      <c r="F70" s="155">
        <f t="shared" si="15"/>
        <v>-0.34121674187023499</v>
      </c>
      <c r="G70" s="126">
        <v>3951</v>
      </c>
      <c r="H70" s="115">
        <f t="shared" si="5"/>
        <v>4.2480211081794117E-2</v>
      </c>
      <c r="I70" s="114">
        <v>4412</v>
      </c>
      <c r="J70" s="155">
        <f t="shared" si="6"/>
        <v>-0.24464988871768534</v>
      </c>
      <c r="K70" s="126">
        <v>13474</v>
      </c>
      <c r="L70" s="115">
        <f t="shared" si="7"/>
        <v>-0.22727533405975797</v>
      </c>
    </row>
    <row r="71" spans="2:12" ht="15" hidden="1" customHeight="1" outlineLevel="1" x14ac:dyDescent="0.25">
      <c r="B71" s="113" t="s">
        <v>92</v>
      </c>
      <c r="C71" s="126">
        <v>1054</v>
      </c>
      <c r="D71" s="115">
        <f t="shared" si="15"/>
        <v>-0.23678493845039827</v>
      </c>
      <c r="E71" s="114">
        <v>4364</v>
      </c>
      <c r="F71" s="155">
        <f t="shared" si="15"/>
        <v>-0.33384216150206081</v>
      </c>
      <c r="G71" s="126">
        <v>3635</v>
      </c>
      <c r="H71" s="115">
        <f t="shared" si="5"/>
        <v>-0.12493981704381318</v>
      </c>
      <c r="I71" s="114">
        <v>4026</v>
      </c>
      <c r="J71" s="155">
        <f t="shared" si="6"/>
        <v>-0.26893045215180678</v>
      </c>
      <c r="K71" s="126">
        <v>13079</v>
      </c>
      <c r="L71" s="115">
        <f t="shared" si="7"/>
        <v>-0.25657932132097994</v>
      </c>
    </row>
    <row r="72" spans="2:12" ht="15" hidden="1" customHeight="1" outlineLevel="1" x14ac:dyDescent="0.25">
      <c r="B72" s="113" t="s">
        <v>93</v>
      </c>
      <c r="C72" s="126">
        <v>1071</v>
      </c>
      <c r="D72" s="115">
        <f t="shared" si="15"/>
        <v>-0.2831325301204819</v>
      </c>
      <c r="E72" s="114">
        <v>5187</v>
      </c>
      <c r="F72" s="155">
        <f t="shared" si="15"/>
        <v>-0.17272727272727273</v>
      </c>
      <c r="G72" s="126">
        <v>4395</v>
      </c>
      <c r="H72" s="115">
        <f t="shared" si="5"/>
        <v>0.12808008213552369</v>
      </c>
      <c r="I72" s="114">
        <v>5000</v>
      </c>
      <c r="J72" s="155">
        <f t="shared" si="6"/>
        <v>2.2285831118380672E-2</v>
      </c>
      <c r="K72" s="126">
        <v>15653</v>
      </c>
      <c r="L72" s="115">
        <f t="shared" si="7"/>
        <v>-5.4256540390308694E-2</v>
      </c>
    </row>
    <row r="73" spans="2:12" ht="15" hidden="1" customHeight="1" outlineLevel="1" x14ac:dyDescent="0.25">
      <c r="B73" s="113" t="s">
        <v>94</v>
      </c>
      <c r="C73" s="126">
        <v>1323</v>
      </c>
      <c r="D73" s="115">
        <f t="shared" si="15"/>
        <v>-0.21343638525564801</v>
      </c>
      <c r="E73" s="114">
        <v>4660</v>
      </c>
      <c r="F73" s="155">
        <f t="shared" si="15"/>
        <v>-0.35865675750068815</v>
      </c>
      <c r="G73" s="126">
        <v>3932</v>
      </c>
      <c r="H73" s="115">
        <f t="shared" si="5"/>
        <v>-7.4823529411764733E-2</v>
      </c>
      <c r="I73" s="114">
        <v>5257</v>
      </c>
      <c r="J73" s="155">
        <f t="shared" si="6"/>
        <v>-0.14617508526879974</v>
      </c>
      <c r="K73" s="126">
        <v>15172</v>
      </c>
      <c r="L73" s="115">
        <f t="shared" si="7"/>
        <v>-0.21611986566778607</v>
      </c>
    </row>
    <row r="74" spans="2:12" ht="15" hidden="1" customHeight="1" outlineLevel="1" x14ac:dyDescent="0.25">
      <c r="B74" s="113" t="s">
        <v>95</v>
      </c>
      <c r="C74" s="126">
        <v>1036</v>
      </c>
      <c r="D74" s="115">
        <f t="shared" si="15"/>
        <v>-0.29857819905213268</v>
      </c>
      <c r="E74" s="114">
        <v>4036</v>
      </c>
      <c r="F74" s="155">
        <f t="shared" si="15"/>
        <v>-0.35049887351142583</v>
      </c>
      <c r="G74" s="126">
        <v>3568</v>
      </c>
      <c r="H74" s="115">
        <f t="shared" si="5"/>
        <v>-7.660455486542439E-2</v>
      </c>
      <c r="I74" s="114">
        <v>4930</v>
      </c>
      <c r="J74" s="155">
        <f t="shared" si="6"/>
        <v>-9.1579141330385139E-2</v>
      </c>
      <c r="K74" s="126">
        <v>13570</v>
      </c>
      <c r="L74" s="115">
        <f t="shared" si="7"/>
        <v>-0.20091861971499236</v>
      </c>
    </row>
    <row r="75" spans="2:12" collapsed="1" x14ac:dyDescent="0.25">
      <c r="B75" s="157">
        <v>2009</v>
      </c>
      <c r="C75" s="123">
        <v>10332</v>
      </c>
      <c r="D75" s="124">
        <f t="shared" si="15"/>
        <v>-0.40607036100252936</v>
      </c>
      <c r="E75" s="123">
        <v>48863</v>
      </c>
      <c r="F75" s="124">
        <f t="shared" si="15"/>
        <v>-0.32709495283343659</v>
      </c>
      <c r="G75" s="123">
        <v>44447</v>
      </c>
      <c r="H75" s="124">
        <f t="shared" ref="H75:H101" si="16">G75/G88-1</f>
        <v>-4.5279776608312727E-2</v>
      </c>
      <c r="I75" s="123">
        <v>50731</v>
      </c>
      <c r="J75" s="124">
        <f t="shared" ref="J75:J101" si="17">I75/I88-1</f>
        <v>-0.19795421488648579</v>
      </c>
      <c r="K75" s="123">
        <v>154373</v>
      </c>
      <c r="L75" s="124">
        <f t="shared" ref="L75:L101" si="18">K75/K88-1</f>
        <v>-0.22743196308640867</v>
      </c>
    </row>
    <row r="76" spans="2:12" ht="15" hidden="1" customHeight="1" outlineLevel="1" x14ac:dyDescent="0.25">
      <c r="B76" s="113" t="s">
        <v>84</v>
      </c>
      <c r="C76" s="126">
        <v>1692</v>
      </c>
      <c r="D76" s="115">
        <f t="shared" si="15"/>
        <v>6.2814070351758788E-2</v>
      </c>
      <c r="E76" s="114">
        <v>5978</v>
      </c>
      <c r="F76" s="155">
        <f t="shared" si="15"/>
        <v>-0.10522376889687168</v>
      </c>
      <c r="G76" s="126">
        <v>3671</v>
      </c>
      <c r="H76" s="115">
        <f t="shared" si="16"/>
        <v>-0.14983788791106989</v>
      </c>
      <c r="I76" s="114">
        <v>4791</v>
      </c>
      <c r="J76" s="155">
        <f t="shared" si="17"/>
        <v>0.1134092493609109</v>
      </c>
      <c r="K76" s="126">
        <v>16132</v>
      </c>
      <c r="L76" s="115">
        <f t="shared" si="18"/>
        <v>-4.5104770924588644E-2</v>
      </c>
    </row>
    <row r="77" spans="2:12" ht="15" hidden="1" customHeight="1" outlineLevel="1" x14ac:dyDescent="0.25">
      <c r="B77" s="113" t="s">
        <v>85</v>
      </c>
      <c r="C77" s="126">
        <v>1563</v>
      </c>
      <c r="D77" s="115">
        <f t="shared" si="15"/>
        <v>-3.8153846153846205E-2</v>
      </c>
      <c r="E77" s="114">
        <v>6351</v>
      </c>
      <c r="F77" s="155">
        <f t="shared" si="15"/>
        <v>-0.14024637877352109</v>
      </c>
      <c r="G77" s="126">
        <v>4279</v>
      </c>
      <c r="H77" s="115">
        <f t="shared" si="16"/>
        <v>-0.17932489451476796</v>
      </c>
      <c r="I77" s="114">
        <v>5650</v>
      </c>
      <c r="J77" s="155">
        <f t="shared" si="17"/>
        <v>0.2064915652359598</v>
      </c>
      <c r="K77" s="126">
        <v>17843</v>
      </c>
      <c r="L77" s="115">
        <f t="shared" si="18"/>
        <v>-5.6375271034956875E-2</v>
      </c>
    </row>
    <row r="78" spans="2:12" ht="15" hidden="1" customHeight="1" outlineLevel="1" x14ac:dyDescent="0.25">
      <c r="B78" s="113" t="s">
        <v>86</v>
      </c>
      <c r="C78" s="126">
        <v>1798</v>
      </c>
      <c r="D78" s="115">
        <f t="shared" si="15"/>
        <v>0.17824377457404972</v>
      </c>
      <c r="E78" s="114">
        <v>6903</v>
      </c>
      <c r="F78" s="155">
        <f t="shared" si="15"/>
        <v>9.8010532475132361E-3</v>
      </c>
      <c r="G78" s="126">
        <v>4544</v>
      </c>
      <c r="H78" s="115">
        <f t="shared" si="16"/>
        <v>-4.2965459140690831E-2</v>
      </c>
      <c r="I78" s="114">
        <v>5461</v>
      </c>
      <c r="J78" s="155">
        <f t="shared" si="17"/>
        <v>0.28918791312559011</v>
      </c>
      <c r="K78" s="126">
        <v>18706</v>
      </c>
      <c r="L78" s="115">
        <f t="shared" si="18"/>
        <v>7.8404243053153522E-2</v>
      </c>
    </row>
    <row r="79" spans="2:12" ht="15" hidden="1" customHeight="1" outlineLevel="1" x14ac:dyDescent="0.25">
      <c r="B79" s="113" t="s">
        <v>87</v>
      </c>
      <c r="C79" s="126">
        <v>1397</v>
      </c>
      <c r="D79" s="115">
        <f t="shared" si="15"/>
        <v>4.8798798798798781E-2</v>
      </c>
      <c r="E79" s="114">
        <v>5318</v>
      </c>
      <c r="F79" s="155">
        <f t="shared" si="15"/>
        <v>-5.5081734186211762E-2</v>
      </c>
      <c r="G79" s="126">
        <v>3955</v>
      </c>
      <c r="H79" s="115">
        <f t="shared" si="16"/>
        <v>5.0464807436918946E-2</v>
      </c>
      <c r="I79" s="114">
        <v>4464</v>
      </c>
      <c r="J79" s="155">
        <f t="shared" si="17"/>
        <v>0.33652694610778444</v>
      </c>
      <c r="K79" s="126">
        <v>15134</v>
      </c>
      <c r="L79" s="115">
        <f t="shared" si="18"/>
        <v>7.6004265908282909E-2</v>
      </c>
    </row>
    <row r="80" spans="2:12" ht="15" hidden="1" customHeight="1" outlineLevel="1" x14ac:dyDescent="0.25">
      <c r="B80" s="113" t="s">
        <v>88</v>
      </c>
      <c r="C80" s="126">
        <v>1277</v>
      </c>
      <c r="D80" s="115">
        <f t="shared" si="15"/>
        <v>1.8341307814992103E-2</v>
      </c>
      <c r="E80" s="114">
        <v>3654</v>
      </c>
      <c r="F80" s="155">
        <f t="shared" si="15"/>
        <v>9.139784946236551E-2</v>
      </c>
      <c r="G80" s="126">
        <v>2975</v>
      </c>
      <c r="H80" s="115">
        <f t="shared" si="16"/>
        <v>5.2352316943756527E-2</v>
      </c>
      <c r="I80" s="114">
        <v>4402</v>
      </c>
      <c r="J80" s="155">
        <f t="shared" si="17"/>
        <v>0.73443656422379822</v>
      </c>
      <c r="K80" s="126">
        <v>12308</v>
      </c>
      <c r="L80" s="115">
        <f t="shared" si="18"/>
        <v>0.23487508778970612</v>
      </c>
    </row>
    <row r="81" spans="2:12" ht="15" hidden="1" customHeight="1" outlineLevel="1" x14ac:dyDescent="0.25">
      <c r="B81" s="113" t="s">
        <v>89</v>
      </c>
      <c r="C81" s="126">
        <v>1170</v>
      </c>
      <c r="D81" s="115">
        <f t="shared" si="15"/>
        <v>-0.20785375761679081</v>
      </c>
      <c r="E81" s="114">
        <v>5970</v>
      </c>
      <c r="F81" s="155">
        <f t="shared" si="15"/>
        <v>0.32050431320504313</v>
      </c>
      <c r="G81" s="126">
        <v>3604</v>
      </c>
      <c r="H81" s="115">
        <f t="shared" si="16"/>
        <v>-0.10836219693221183</v>
      </c>
      <c r="I81" s="114">
        <v>5593</v>
      </c>
      <c r="J81" s="155">
        <f t="shared" si="17"/>
        <v>0.29467592592592595</v>
      </c>
      <c r="K81" s="126">
        <v>16337</v>
      </c>
      <c r="L81" s="115">
        <f t="shared" si="18"/>
        <v>0.13767409470752079</v>
      </c>
    </row>
    <row r="82" spans="2:12" ht="15" hidden="1" customHeight="1" outlineLevel="1" x14ac:dyDescent="0.25">
      <c r="B82" s="113" t="s">
        <v>90</v>
      </c>
      <c r="C82" s="126">
        <v>1086</v>
      </c>
      <c r="D82" s="115">
        <f t="shared" si="15"/>
        <v>-0.22428571428571431</v>
      </c>
      <c r="E82" s="114">
        <v>5713</v>
      </c>
      <c r="F82" s="155">
        <f t="shared" si="15"/>
        <v>0.96120837624442146</v>
      </c>
      <c r="G82" s="126">
        <v>3573</v>
      </c>
      <c r="H82" s="115">
        <f t="shared" si="16"/>
        <v>-7.1465696465696449E-2</v>
      </c>
      <c r="I82" s="114">
        <v>5068</v>
      </c>
      <c r="J82" s="155">
        <f t="shared" si="17"/>
        <v>1.1576846307385313E-2</v>
      </c>
      <c r="K82" s="126">
        <v>15440</v>
      </c>
      <c r="L82" s="115">
        <f t="shared" si="18"/>
        <v>0.17227241667299364</v>
      </c>
    </row>
    <row r="83" spans="2:12" ht="15" hidden="1" customHeight="1" outlineLevel="1" x14ac:dyDescent="0.25">
      <c r="B83" s="113" t="s">
        <v>91</v>
      </c>
      <c r="C83" s="126">
        <v>1379</v>
      </c>
      <c r="D83" s="115">
        <f t="shared" ref="D83:D101" si="19">C83/C96-1</f>
        <v>-3.0239099859353025E-2</v>
      </c>
      <c r="E83" s="114">
        <v>6427</v>
      </c>
      <c r="F83" s="155">
        <f t="shared" ref="F83:F101" si="20">E83/E96-1</f>
        <v>0.38782120492334271</v>
      </c>
      <c r="G83" s="126">
        <v>3790</v>
      </c>
      <c r="H83" s="115">
        <f t="shared" si="16"/>
        <v>-1.0443864229765065E-2</v>
      </c>
      <c r="I83" s="114">
        <v>5841</v>
      </c>
      <c r="J83" s="155">
        <f t="shared" si="17"/>
        <v>0.20607061738591792</v>
      </c>
      <c r="K83" s="126">
        <v>17437</v>
      </c>
      <c r="L83" s="115">
        <f t="shared" si="18"/>
        <v>0.18409615645796551</v>
      </c>
    </row>
    <row r="84" spans="2:12" ht="15" hidden="1" customHeight="1" outlineLevel="1" x14ac:dyDescent="0.25">
      <c r="B84" s="113" t="s">
        <v>92</v>
      </c>
      <c r="C84" s="126">
        <v>1381</v>
      </c>
      <c r="D84" s="115">
        <f t="shared" si="19"/>
        <v>-8.8448844884488453E-2</v>
      </c>
      <c r="E84" s="114">
        <v>6551</v>
      </c>
      <c r="F84" s="155">
        <f t="shared" si="20"/>
        <v>0.36110533970496572</v>
      </c>
      <c r="G84" s="126">
        <v>4154</v>
      </c>
      <c r="H84" s="115">
        <f t="shared" si="16"/>
        <v>-1.0009532888465178E-2</v>
      </c>
      <c r="I84" s="114">
        <v>5507</v>
      </c>
      <c r="J84" s="155">
        <f t="shared" si="17"/>
        <v>0.10849436392914646</v>
      </c>
      <c r="K84" s="126">
        <v>17593</v>
      </c>
      <c r="L84" s="115">
        <f t="shared" si="18"/>
        <v>0.13561838368190027</v>
      </c>
    </row>
    <row r="85" spans="2:12" ht="15" hidden="1" customHeight="1" outlineLevel="1" x14ac:dyDescent="0.25">
      <c r="B85" s="113" t="s">
        <v>93</v>
      </c>
      <c r="C85" s="126">
        <v>1494</v>
      </c>
      <c r="D85" s="115">
        <f t="shared" si="19"/>
        <v>-0.19763694951664879</v>
      </c>
      <c r="E85" s="114">
        <v>6270</v>
      </c>
      <c r="F85" s="155">
        <f t="shared" si="20"/>
        <v>-3.9816232771822335E-2</v>
      </c>
      <c r="G85" s="126">
        <v>3896</v>
      </c>
      <c r="H85" s="115">
        <f t="shared" si="16"/>
        <v>-0.16412786955588932</v>
      </c>
      <c r="I85" s="114">
        <v>4891</v>
      </c>
      <c r="J85" s="155">
        <f t="shared" si="17"/>
        <v>-0.1783974466655468</v>
      </c>
      <c r="K85" s="126">
        <v>16551</v>
      </c>
      <c r="L85" s="115">
        <f t="shared" si="18"/>
        <v>-0.12916973587288227</v>
      </c>
    </row>
    <row r="86" spans="2:12" ht="15" hidden="1" customHeight="1" outlineLevel="1" x14ac:dyDescent="0.25">
      <c r="B86" s="113" t="s">
        <v>94</v>
      </c>
      <c r="C86" s="126">
        <v>1682</v>
      </c>
      <c r="D86" s="115">
        <f t="shared" si="19"/>
        <v>-2.1524141942990127E-2</v>
      </c>
      <c r="E86" s="114">
        <v>7266</v>
      </c>
      <c r="F86" s="155">
        <f t="shared" si="20"/>
        <v>0.47144592952612396</v>
      </c>
      <c r="G86" s="126">
        <v>4250</v>
      </c>
      <c r="H86" s="115">
        <f t="shared" si="16"/>
        <v>0.15144947168788936</v>
      </c>
      <c r="I86" s="114">
        <v>6157</v>
      </c>
      <c r="J86" s="155">
        <f t="shared" si="17"/>
        <v>0.26323348379154687</v>
      </c>
      <c r="K86" s="126">
        <v>19355</v>
      </c>
      <c r="L86" s="115">
        <f t="shared" si="18"/>
        <v>0.27151491262646177</v>
      </c>
    </row>
    <row r="87" spans="2:12" ht="15" hidden="1" customHeight="1" outlineLevel="1" x14ac:dyDescent="0.25">
      <c r="B87" s="113" t="s">
        <v>95</v>
      </c>
      <c r="C87" s="126">
        <v>1477</v>
      </c>
      <c r="D87" s="115">
        <f t="shared" si="19"/>
        <v>-5.6832694763729208E-2</v>
      </c>
      <c r="E87" s="114">
        <v>6214</v>
      </c>
      <c r="F87" s="155">
        <f t="shared" si="20"/>
        <v>0.36811977102597981</v>
      </c>
      <c r="G87" s="126">
        <v>3864</v>
      </c>
      <c r="H87" s="115">
        <f t="shared" si="16"/>
        <v>0.14015933903806443</v>
      </c>
      <c r="I87" s="114">
        <v>5427</v>
      </c>
      <c r="J87" s="155">
        <f t="shared" si="17"/>
        <v>8.3233532934131826E-2</v>
      </c>
      <c r="K87" s="126">
        <v>16982</v>
      </c>
      <c r="L87" s="115">
        <f t="shared" si="18"/>
        <v>0.17060729303095057</v>
      </c>
    </row>
    <row r="88" spans="2:12" collapsed="1" x14ac:dyDescent="0.25">
      <c r="B88" s="157">
        <v>2008</v>
      </c>
      <c r="C88" s="123">
        <v>17396</v>
      </c>
      <c r="D88" s="124">
        <f t="shared" si="19"/>
        <v>-4.8879168944778617E-2</v>
      </c>
      <c r="E88" s="123">
        <v>72615</v>
      </c>
      <c r="F88" s="124">
        <f t="shared" si="20"/>
        <v>0.15687930155493235</v>
      </c>
      <c r="G88" s="123">
        <v>46555</v>
      </c>
      <c r="H88" s="124">
        <f t="shared" si="16"/>
        <v>-4.067670877207441E-2</v>
      </c>
      <c r="I88" s="123">
        <v>63252</v>
      </c>
      <c r="J88" s="124">
        <f t="shared" si="17"/>
        <v>0.1696438477754354</v>
      </c>
      <c r="K88" s="123">
        <v>199818</v>
      </c>
      <c r="L88" s="124">
        <f t="shared" si="18"/>
        <v>8.7948166498788449E-2</v>
      </c>
    </row>
    <row r="89" spans="2:12" ht="15" hidden="1" customHeight="1" outlineLevel="1" x14ac:dyDescent="0.25">
      <c r="B89" s="113" t="s">
        <v>84</v>
      </c>
      <c r="C89" s="126">
        <v>1592</v>
      </c>
      <c r="D89" s="115">
        <f t="shared" si="19"/>
        <v>6.9892473118279508E-2</v>
      </c>
      <c r="E89" s="114">
        <v>6681</v>
      </c>
      <c r="F89" s="155">
        <f t="shared" si="20"/>
        <v>7.0330022428708672E-2</v>
      </c>
      <c r="G89" s="126">
        <v>4318</v>
      </c>
      <c r="H89" s="115">
        <f t="shared" si="16"/>
        <v>0.1601289629231597</v>
      </c>
      <c r="I89" s="114">
        <v>4303</v>
      </c>
      <c r="J89" s="155">
        <f t="shared" si="17"/>
        <v>-0.19973963176492471</v>
      </c>
      <c r="K89" s="126">
        <v>16894</v>
      </c>
      <c r="L89" s="115">
        <f t="shared" si="18"/>
        <v>3.8623804147601692E-3</v>
      </c>
    </row>
    <row r="90" spans="2:12" ht="15" hidden="1" customHeight="1" outlineLevel="1" x14ac:dyDescent="0.25">
      <c r="B90" s="113" t="s">
        <v>85</v>
      </c>
      <c r="C90" s="126">
        <v>1625</v>
      </c>
      <c r="D90" s="115">
        <f t="shared" si="19"/>
        <v>9.9458728010825448E-2</v>
      </c>
      <c r="E90" s="114">
        <v>7387</v>
      </c>
      <c r="F90" s="155">
        <f t="shared" si="20"/>
        <v>0.13698630136986312</v>
      </c>
      <c r="G90" s="126">
        <v>5214</v>
      </c>
      <c r="H90" s="115">
        <f t="shared" si="16"/>
        <v>0.34416086620262965</v>
      </c>
      <c r="I90" s="114">
        <v>4683</v>
      </c>
      <c r="J90" s="155">
        <f t="shared" si="17"/>
        <v>-0.24867639980747636</v>
      </c>
      <c r="K90" s="126">
        <v>18909</v>
      </c>
      <c r="L90" s="115">
        <f t="shared" si="18"/>
        <v>4.5447006137004475E-2</v>
      </c>
    </row>
    <row r="91" spans="2:12" ht="15" hidden="1" customHeight="1" outlineLevel="1" x14ac:dyDescent="0.25">
      <c r="B91" s="113" t="s">
        <v>86</v>
      </c>
      <c r="C91" s="126">
        <v>1526</v>
      </c>
      <c r="D91" s="115">
        <f t="shared" si="19"/>
        <v>-0.10182460270747495</v>
      </c>
      <c r="E91" s="114">
        <v>6836</v>
      </c>
      <c r="F91" s="155">
        <f t="shared" si="20"/>
        <v>0.20436927413671602</v>
      </c>
      <c r="G91" s="126">
        <v>4748</v>
      </c>
      <c r="H91" s="115">
        <f t="shared" si="16"/>
        <v>0.64632454923717053</v>
      </c>
      <c r="I91" s="114">
        <v>4236</v>
      </c>
      <c r="J91" s="155">
        <f t="shared" si="17"/>
        <v>-0.22587719298245612</v>
      </c>
      <c r="K91" s="126">
        <v>17346</v>
      </c>
      <c r="L91" s="115">
        <f t="shared" si="18"/>
        <v>0.10266353060835298</v>
      </c>
    </row>
    <row r="92" spans="2:12" ht="15" hidden="1" customHeight="1" outlineLevel="1" x14ac:dyDescent="0.25">
      <c r="B92" s="113" t="s">
        <v>87</v>
      </c>
      <c r="C92" s="126">
        <v>1332</v>
      </c>
      <c r="D92" s="115">
        <f t="shared" si="19"/>
        <v>-5.7991513437057995E-2</v>
      </c>
      <c r="E92" s="114">
        <v>5628</v>
      </c>
      <c r="F92" s="155">
        <f t="shared" si="20"/>
        <v>0.12989359566352143</v>
      </c>
      <c r="G92" s="126">
        <v>3765</v>
      </c>
      <c r="H92" s="115">
        <f t="shared" si="16"/>
        <v>0.27281947261663286</v>
      </c>
      <c r="I92" s="114">
        <v>3340</v>
      </c>
      <c r="J92" s="155">
        <f t="shared" si="17"/>
        <v>-0.33861386138613858</v>
      </c>
      <c r="K92" s="126">
        <v>14065</v>
      </c>
      <c r="L92" s="115">
        <f t="shared" si="18"/>
        <v>-2.3467333194473361E-2</v>
      </c>
    </row>
    <row r="93" spans="2:12" ht="15" hidden="1" customHeight="1" outlineLevel="1" x14ac:dyDescent="0.25">
      <c r="B93" s="113" t="s">
        <v>88</v>
      </c>
      <c r="C93" s="126">
        <v>1254</v>
      </c>
      <c r="D93" s="115">
        <f t="shared" si="19"/>
        <v>-8.7999999999999967E-2</v>
      </c>
      <c r="E93" s="114">
        <v>3348</v>
      </c>
      <c r="F93" s="155">
        <f t="shared" si="20"/>
        <v>-0.23735763097949891</v>
      </c>
      <c r="G93" s="126">
        <v>2827</v>
      </c>
      <c r="H93" s="115">
        <f t="shared" si="16"/>
        <v>0.4029776674937966</v>
      </c>
      <c r="I93" s="114">
        <v>2538</v>
      </c>
      <c r="J93" s="155">
        <f t="shared" si="17"/>
        <v>-0.2645609968125181</v>
      </c>
      <c r="K93" s="126">
        <v>9967</v>
      </c>
      <c r="L93" s="115">
        <f t="shared" si="18"/>
        <v>-0.1125456326239872</v>
      </c>
    </row>
    <row r="94" spans="2:12" ht="15" hidden="1" customHeight="1" outlineLevel="1" x14ac:dyDescent="0.25">
      <c r="B94" s="113" t="s">
        <v>89</v>
      </c>
      <c r="C94" s="126">
        <v>1477</v>
      </c>
      <c r="D94" s="115">
        <f t="shared" si="19"/>
        <v>4.761904761904745E-3</v>
      </c>
      <c r="E94" s="114">
        <v>4521</v>
      </c>
      <c r="F94" s="155">
        <f t="shared" si="20"/>
        <v>-0.13622468475353455</v>
      </c>
      <c r="G94" s="126">
        <v>4042</v>
      </c>
      <c r="H94" s="115">
        <f t="shared" si="16"/>
        <v>0.31191171697500808</v>
      </c>
      <c r="I94" s="114">
        <v>4320</v>
      </c>
      <c r="J94" s="155">
        <f t="shared" si="17"/>
        <v>-0.1313090689724512</v>
      </c>
      <c r="K94" s="126">
        <v>14360</v>
      </c>
      <c r="L94" s="115">
        <f t="shared" si="18"/>
        <v>-2.6968423905678329E-2</v>
      </c>
    </row>
    <row r="95" spans="2:12" ht="15" hidden="1" customHeight="1" outlineLevel="1" x14ac:dyDescent="0.25">
      <c r="B95" s="113" t="s">
        <v>90</v>
      </c>
      <c r="C95" s="126">
        <v>1400</v>
      </c>
      <c r="D95" s="115">
        <f t="shared" si="19"/>
        <v>3.5842293906809264E-3</v>
      </c>
      <c r="E95" s="114">
        <v>2913</v>
      </c>
      <c r="F95" s="155">
        <f t="shared" si="20"/>
        <v>-0.40246153846153843</v>
      </c>
      <c r="G95" s="126">
        <v>3848</v>
      </c>
      <c r="H95" s="115">
        <f t="shared" si="16"/>
        <v>-4.4924298833457388E-2</v>
      </c>
      <c r="I95" s="114">
        <v>5010</v>
      </c>
      <c r="J95" s="155">
        <f t="shared" si="17"/>
        <v>-8.0396475770925124E-2</v>
      </c>
      <c r="K95" s="126">
        <v>13171</v>
      </c>
      <c r="L95" s="115">
        <f t="shared" si="18"/>
        <v>-0.1635867149298279</v>
      </c>
    </row>
    <row r="96" spans="2:12" ht="15" hidden="1" customHeight="1" outlineLevel="1" x14ac:dyDescent="0.25">
      <c r="B96" s="113" t="s">
        <v>91</v>
      </c>
      <c r="C96" s="126">
        <v>1422</v>
      </c>
      <c r="D96" s="115">
        <f t="shared" si="19"/>
        <v>0.5</v>
      </c>
      <c r="E96" s="114">
        <v>4631</v>
      </c>
      <c r="F96" s="155">
        <f t="shared" si="20"/>
        <v>-4.6727048167970353E-2</v>
      </c>
      <c r="G96" s="126">
        <v>3830</v>
      </c>
      <c r="H96" s="115">
        <f t="shared" si="16"/>
        <v>-7.8267675450038876E-4</v>
      </c>
      <c r="I96" s="114">
        <v>4843</v>
      </c>
      <c r="J96" s="155">
        <f t="shared" si="17"/>
        <v>-5.2621283255086082E-2</v>
      </c>
      <c r="K96" s="126">
        <v>14726</v>
      </c>
      <c r="L96" s="115">
        <f t="shared" si="18"/>
        <v>-1.6948003525184552E-3</v>
      </c>
    </row>
    <row r="97" spans="2:12" ht="15" hidden="1" customHeight="1" outlineLevel="1" x14ac:dyDescent="0.25">
      <c r="B97" s="113" t="s">
        <v>92</v>
      </c>
      <c r="C97" s="126">
        <v>1515</v>
      </c>
      <c r="D97" s="115">
        <f t="shared" si="19"/>
        <v>1.1956521739130435</v>
      </c>
      <c r="E97" s="114">
        <v>4813</v>
      </c>
      <c r="F97" s="155">
        <f t="shared" si="20"/>
        <v>5.966534566270365E-2</v>
      </c>
      <c r="G97" s="126">
        <v>4196</v>
      </c>
      <c r="H97" s="115">
        <f t="shared" si="16"/>
        <v>0.12222519390211284</v>
      </c>
      <c r="I97" s="114">
        <v>4968</v>
      </c>
      <c r="J97" s="155">
        <f t="shared" si="17"/>
        <v>1.8450184501844991E-2</v>
      </c>
      <c r="K97" s="126">
        <v>15492</v>
      </c>
      <c r="L97" s="115">
        <f t="shared" si="18"/>
        <v>0.11863672467326158</v>
      </c>
    </row>
    <row r="98" spans="2:12" ht="15" hidden="1" customHeight="1" outlineLevel="1" x14ac:dyDescent="0.25">
      <c r="B98" s="113" t="s">
        <v>93</v>
      </c>
      <c r="C98" s="126">
        <v>1862</v>
      </c>
      <c r="D98" s="115">
        <f t="shared" si="19"/>
        <v>0.73532152842497678</v>
      </c>
      <c r="E98" s="114">
        <v>6530</v>
      </c>
      <c r="F98" s="155">
        <f t="shared" si="20"/>
        <v>0.13683844011142066</v>
      </c>
      <c r="G98" s="126">
        <v>4661</v>
      </c>
      <c r="H98" s="115">
        <f t="shared" si="16"/>
        <v>3.8084632516703687E-2</v>
      </c>
      <c r="I98" s="114">
        <v>5953</v>
      </c>
      <c r="J98" s="155">
        <f t="shared" si="17"/>
        <v>-2.7605357726233293E-2</v>
      </c>
      <c r="K98" s="126">
        <v>19006</v>
      </c>
      <c r="L98" s="115">
        <f t="shared" si="18"/>
        <v>9.0481381605370448E-2</v>
      </c>
    </row>
    <row r="99" spans="2:12" ht="15" hidden="1" customHeight="1" outlineLevel="1" x14ac:dyDescent="0.25">
      <c r="B99" s="113" t="s">
        <v>94</v>
      </c>
      <c r="C99" s="126">
        <v>1719</v>
      </c>
      <c r="D99" s="115">
        <f t="shared" si="19"/>
        <v>0.6721789883268483</v>
      </c>
      <c r="E99" s="114">
        <v>4938</v>
      </c>
      <c r="F99" s="155">
        <f t="shared" si="20"/>
        <v>-6.4772727272727315E-2</v>
      </c>
      <c r="G99" s="126">
        <v>3691</v>
      </c>
      <c r="H99" s="115">
        <f t="shared" si="16"/>
        <v>-3.9302446642373812E-2</v>
      </c>
      <c r="I99" s="114">
        <v>4874</v>
      </c>
      <c r="J99" s="155">
        <f t="shared" si="17"/>
        <v>-0.12053410321183688</v>
      </c>
      <c r="K99" s="126">
        <v>15222</v>
      </c>
      <c r="L99" s="115">
        <f t="shared" si="18"/>
        <v>-2.9951567677797608E-2</v>
      </c>
    </row>
    <row r="100" spans="2:12" ht="15" hidden="1" customHeight="1" outlineLevel="1" x14ac:dyDescent="0.25">
      <c r="B100" s="113" t="s">
        <v>95</v>
      </c>
      <c r="C100" s="126">
        <v>1566</v>
      </c>
      <c r="D100" s="115">
        <f t="shared" si="19"/>
        <v>0.55511420059582917</v>
      </c>
      <c r="E100" s="114">
        <v>4542</v>
      </c>
      <c r="F100" s="155">
        <f t="shared" si="20"/>
        <v>-3.7507946598855701E-2</v>
      </c>
      <c r="G100" s="126">
        <v>3389</v>
      </c>
      <c r="H100" s="115">
        <f t="shared" si="16"/>
        <v>-5.5725828921705189E-2</v>
      </c>
      <c r="I100" s="114">
        <v>5010</v>
      </c>
      <c r="J100" s="155">
        <f t="shared" si="17"/>
        <v>1.1916784487982168E-2</v>
      </c>
      <c r="K100" s="126">
        <v>14507</v>
      </c>
      <c r="L100" s="115">
        <f t="shared" si="18"/>
        <v>1.6893312771624869E-2</v>
      </c>
    </row>
    <row r="101" spans="2:12" collapsed="1" x14ac:dyDescent="0.25">
      <c r="B101" s="157">
        <v>2007</v>
      </c>
      <c r="C101" s="123">
        <v>18290</v>
      </c>
      <c r="D101" s="124">
        <f t="shared" si="19"/>
        <v>0.21407235313640882</v>
      </c>
      <c r="E101" s="123">
        <v>62768</v>
      </c>
      <c r="F101" s="124">
        <f t="shared" si="20"/>
        <v>-4.2831308099876564E-3</v>
      </c>
      <c r="G101" s="123">
        <v>48529</v>
      </c>
      <c r="H101" s="124">
        <f t="shared" si="16"/>
        <v>0.15377665771141924</v>
      </c>
      <c r="I101" s="123">
        <v>54078</v>
      </c>
      <c r="J101" s="124">
        <f t="shared" si="17"/>
        <v>-0.13625836541072367</v>
      </c>
      <c r="K101" s="123">
        <v>183665</v>
      </c>
      <c r="L101" s="124">
        <f t="shared" si="18"/>
        <v>4.8803707330951074E-3</v>
      </c>
    </row>
    <row r="102" spans="2:12" ht="15" hidden="1" customHeight="1" outlineLevel="1" x14ac:dyDescent="0.25">
      <c r="B102" s="113" t="s">
        <v>84</v>
      </c>
      <c r="C102" s="126">
        <v>1488</v>
      </c>
      <c r="D102" s="126"/>
      <c r="E102" s="114">
        <v>6242</v>
      </c>
      <c r="F102" s="114"/>
      <c r="G102" s="126">
        <v>3722</v>
      </c>
      <c r="H102" s="126"/>
      <c r="I102" s="114">
        <v>5377</v>
      </c>
      <c r="J102" s="114"/>
      <c r="K102" s="126">
        <v>16829</v>
      </c>
      <c r="L102" s="126"/>
    </row>
    <row r="103" spans="2:12" ht="15" hidden="1" customHeight="1" outlineLevel="1" x14ac:dyDescent="0.25">
      <c r="B103" s="113" t="s">
        <v>85</v>
      </c>
      <c r="C103" s="126">
        <v>1478</v>
      </c>
      <c r="D103" s="126"/>
      <c r="E103" s="114">
        <v>6497</v>
      </c>
      <c r="F103" s="114"/>
      <c r="G103" s="126">
        <v>3879</v>
      </c>
      <c r="H103" s="126"/>
      <c r="I103" s="114">
        <v>6233</v>
      </c>
      <c r="J103" s="114"/>
      <c r="K103" s="126">
        <v>18087</v>
      </c>
      <c r="L103" s="126"/>
    </row>
    <row r="104" spans="2:12" ht="15" hidden="1" customHeight="1" outlineLevel="1" x14ac:dyDescent="0.25">
      <c r="B104" s="113" t="s">
        <v>86</v>
      </c>
      <c r="C104" s="126">
        <v>1699</v>
      </c>
      <c r="D104" s="126"/>
      <c r="E104" s="114">
        <v>5676</v>
      </c>
      <c r="F104" s="114"/>
      <c r="G104" s="126">
        <v>2884</v>
      </c>
      <c r="H104" s="126"/>
      <c r="I104" s="114">
        <v>5472</v>
      </c>
      <c r="J104" s="114"/>
      <c r="K104" s="126">
        <v>15731</v>
      </c>
      <c r="L104" s="126"/>
    </row>
    <row r="105" spans="2:12" ht="15" hidden="1" customHeight="1" outlineLevel="1" x14ac:dyDescent="0.25">
      <c r="B105" s="113" t="s">
        <v>87</v>
      </c>
      <c r="C105" s="126">
        <v>1414</v>
      </c>
      <c r="D105" s="126"/>
      <c r="E105" s="114">
        <v>4981</v>
      </c>
      <c r="F105" s="114"/>
      <c r="G105" s="126">
        <v>2958</v>
      </c>
      <c r="H105" s="126"/>
      <c r="I105" s="114">
        <v>5050</v>
      </c>
      <c r="J105" s="114"/>
      <c r="K105" s="126">
        <v>14403</v>
      </c>
      <c r="L105" s="126"/>
    </row>
    <row r="106" spans="2:12" ht="15" hidden="1" customHeight="1" outlineLevel="1" x14ac:dyDescent="0.25">
      <c r="B106" s="113" t="s">
        <v>88</v>
      </c>
      <c r="C106" s="126">
        <v>1375</v>
      </c>
      <c r="D106" s="126"/>
      <c r="E106" s="114">
        <v>4390</v>
      </c>
      <c r="F106" s="114"/>
      <c r="G106" s="126">
        <v>2015</v>
      </c>
      <c r="H106" s="126"/>
      <c r="I106" s="114">
        <v>3451</v>
      </c>
      <c r="J106" s="114"/>
      <c r="K106" s="126">
        <v>11231</v>
      </c>
      <c r="L106" s="126"/>
    </row>
    <row r="107" spans="2:12" ht="15" hidden="1" customHeight="1" outlineLevel="1" x14ac:dyDescent="0.25">
      <c r="B107" s="113" t="s">
        <v>89</v>
      </c>
      <c r="C107" s="126">
        <v>1470</v>
      </c>
      <c r="D107" s="126"/>
      <c r="E107" s="114">
        <v>5234</v>
      </c>
      <c r="F107" s="114"/>
      <c r="G107" s="126">
        <v>3081</v>
      </c>
      <c r="H107" s="126"/>
      <c r="I107" s="114">
        <v>4973</v>
      </c>
      <c r="J107" s="114"/>
      <c r="K107" s="126">
        <v>14758</v>
      </c>
      <c r="L107" s="126"/>
    </row>
    <row r="108" spans="2:12" ht="15" hidden="1" customHeight="1" outlineLevel="1" x14ac:dyDescent="0.25">
      <c r="B108" s="113" t="s">
        <v>90</v>
      </c>
      <c r="C108" s="126">
        <v>1395</v>
      </c>
      <c r="D108" s="126"/>
      <c r="E108" s="114">
        <v>4875</v>
      </c>
      <c r="F108" s="114"/>
      <c r="G108" s="126">
        <v>4029</v>
      </c>
      <c r="H108" s="126"/>
      <c r="I108" s="114">
        <v>5448</v>
      </c>
      <c r="J108" s="114"/>
      <c r="K108" s="126">
        <v>15747</v>
      </c>
      <c r="L108" s="126"/>
    </row>
    <row r="109" spans="2:12" ht="15" hidden="1" customHeight="1" outlineLevel="1" x14ac:dyDescent="0.25">
      <c r="B109" s="113" t="s">
        <v>91</v>
      </c>
      <c r="C109" s="126">
        <v>948</v>
      </c>
      <c r="D109" s="126"/>
      <c r="E109" s="114">
        <v>4858</v>
      </c>
      <c r="F109" s="114"/>
      <c r="G109" s="126">
        <v>3833</v>
      </c>
      <c r="H109" s="126"/>
      <c r="I109" s="114">
        <v>5112</v>
      </c>
      <c r="J109" s="114"/>
      <c r="K109" s="126">
        <v>14751</v>
      </c>
      <c r="L109" s="126"/>
    </row>
    <row r="110" spans="2:12" ht="15" hidden="1" customHeight="1" outlineLevel="1" x14ac:dyDescent="0.25">
      <c r="B110" s="113" t="s">
        <v>92</v>
      </c>
      <c r="C110" s="126">
        <v>690</v>
      </c>
      <c r="D110" s="126"/>
      <c r="E110" s="114">
        <v>4542</v>
      </c>
      <c r="F110" s="114"/>
      <c r="G110" s="126">
        <v>3739</v>
      </c>
      <c r="H110" s="126"/>
      <c r="I110" s="114">
        <v>4878</v>
      </c>
      <c r="J110" s="114"/>
      <c r="K110" s="126">
        <v>13849</v>
      </c>
      <c r="L110" s="126"/>
    </row>
    <row r="111" spans="2:12" ht="15" hidden="1" customHeight="1" outlineLevel="1" x14ac:dyDescent="0.25">
      <c r="B111" s="113" t="s">
        <v>93</v>
      </c>
      <c r="C111" s="126">
        <v>1073</v>
      </c>
      <c r="D111" s="126"/>
      <c r="E111" s="114">
        <v>5744</v>
      </c>
      <c r="F111" s="114"/>
      <c r="G111" s="126">
        <v>4490</v>
      </c>
      <c r="H111" s="126"/>
      <c r="I111" s="114">
        <v>6122</v>
      </c>
      <c r="J111" s="114"/>
      <c r="K111" s="126">
        <v>17429</v>
      </c>
      <c r="L111" s="126"/>
    </row>
    <row r="112" spans="2:12" ht="15" hidden="1" customHeight="1" outlineLevel="1" x14ac:dyDescent="0.25">
      <c r="B112" s="113" t="s">
        <v>94</v>
      </c>
      <c r="C112" s="126">
        <v>1028</v>
      </c>
      <c r="D112" s="126"/>
      <c r="E112" s="114">
        <v>5280</v>
      </c>
      <c r="F112" s="114"/>
      <c r="G112" s="126">
        <v>3842</v>
      </c>
      <c r="H112" s="126"/>
      <c r="I112" s="114">
        <v>5542</v>
      </c>
      <c r="J112" s="114"/>
      <c r="K112" s="126">
        <v>15692</v>
      </c>
      <c r="L112" s="126"/>
    </row>
    <row r="113" spans="2:12" ht="15" hidden="1" customHeight="1" outlineLevel="1" x14ac:dyDescent="0.25">
      <c r="B113" s="113" t="s">
        <v>95</v>
      </c>
      <c r="C113" s="126">
        <v>1007</v>
      </c>
      <c r="D113" s="126"/>
      <c r="E113" s="114">
        <v>4719</v>
      </c>
      <c r="F113" s="114"/>
      <c r="G113" s="126">
        <v>3589</v>
      </c>
      <c r="H113" s="126"/>
      <c r="I113" s="114">
        <v>4951</v>
      </c>
      <c r="J113" s="114"/>
      <c r="K113" s="126">
        <v>14266</v>
      </c>
      <c r="L113" s="126"/>
    </row>
    <row r="114" spans="2:12" collapsed="1" x14ac:dyDescent="0.25">
      <c r="B114" s="157">
        <v>2006</v>
      </c>
      <c r="C114" s="123">
        <v>15065</v>
      </c>
      <c r="D114" s="123"/>
      <c r="E114" s="123">
        <v>63038</v>
      </c>
      <c r="F114" s="123"/>
      <c r="G114" s="123">
        <v>42061</v>
      </c>
      <c r="H114" s="123"/>
      <c r="I114" s="123">
        <v>62609</v>
      </c>
      <c r="J114" s="123"/>
      <c r="K114" s="123">
        <v>182773</v>
      </c>
      <c r="L114" s="123"/>
    </row>
    <row r="115" spans="2:12" ht="15" customHeight="1" x14ac:dyDescent="0.25">
      <c r="B115" s="373" t="s">
        <v>77</v>
      </c>
      <c r="C115" s="373"/>
      <c r="D115" s="373"/>
      <c r="E115" s="373"/>
      <c r="F115" s="373"/>
      <c r="G115" s="373"/>
      <c r="H115" s="373"/>
      <c r="I115" s="373"/>
      <c r="J115" s="373"/>
      <c r="K115" s="373"/>
      <c r="L115" s="373"/>
    </row>
  </sheetData>
  <mergeCells count="2">
    <mergeCell ref="B5:L5"/>
    <mergeCell ref="B115:L115"/>
  </mergeCells>
  <hyperlinks>
    <hyperlink ref="N6" location="'grafica evolucion por categoria'!A1" tooltip="GRAFICA" display="GRAFICA"/>
    <hyperlink ref="N10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28515625" customWidth="1"/>
  </cols>
  <sheetData>
    <row r="2" ht="42.75" customHeight="1" x14ac:dyDescent="0.25"/>
    <row r="24" spans="12:12" ht="30" customHeight="1" x14ac:dyDescent="0.25">
      <c r="L24" s="74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J5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1" customWidth="1"/>
    <col min="2" max="2" width="16" style="21" customWidth="1"/>
    <col min="3" max="3" width="25.140625" style="21" customWidth="1"/>
    <col min="4" max="5" width="12.42578125" style="21" customWidth="1"/>
    <col min="6" max="6" width="10.7109375" style="21" customWidth="1"/>
    <col min="7" max="7" width="11.5703125" style="21" customWidth="1"/>
    <col min="8" max="8" width="7.42578125" style="21" customWidth="1"/>
    <col min="9" max="9" width="29" style="21" bestFit="1" customWidth="1"/>
    <col min="10" max="11" width="13.28515625" style="21" bestFit="1" customWidth="1"/>
    <col min="12" max="12" width="11.140625" style="21" bestFit="1" customWidth="1"/>
    <col min="13" max="16384" width="11.42578125" style="2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55" t="s">
        <v>44</v>
      </c>
      <c r="C5" s="355"/>
      <c r="D5" s="355"/>
      <c r="E5" s="355"/>
      <c r="F5" s="355"/>
      <c r="G5" s="355"/>
    </row>
    <row r="6" spans="2:8" ht="18" customHeight="1" x14ac:dyDescent="0.25">
      <c r="B6" s="355" t="s">
        <v>45</v>
      </c>
      <c r="C6" s="355"/>
      <c r="D6" s="355"/>
      <c r="E6" s="355"/>
      <c r="F6" s="355"/>
      <c r="G6" s="355"/>
    </row>
    <row r="7" spans="2:8" ht="30" customHeight="1" x14ac:dyDescent="0.25">
      <c r="B7" s="22" t="s">
        <v>46</v>
      </c>
      <c r="C7" s="22" t="s">
        <v>47</v>
      </c>
      <c r="D7" s="22" t="str">
        <f>actualizaciones!$A$3</f>
        <v>I trimestre 2013</v>
      </c>
      <c r="E7" s="22" t="str">
        <f>actualizaciones!$A$2</f>
        <v xml:space="preserve">I trimestre 2014 </v>
      </c>
      <c r="F7" s="23" t="s">
        <v>48</v>
      </c>
      <c r="G7" s="24" t="s">
        <v>49</v>
      </c>
    </row>
    <row r="8" spans="2:8" ht="15" customHeight="1" x14ac:dyDescent="0.25">
      <c r="B8" s="356" t="s">
        <v>50</v>
      </c>
      <c r="C8" s="25" t="s">
        <v>51</v>
      </c>
      <c r="D8" s="26">
        <v>1234879</v>
      </c>
      <c r="E8" s="26">
        <v>1251379</v>
      </c>
      <c r="F8" s="27">
        <f t="shared" ref="F8:F16" si="0">E8/D8-1</f>
        <v>1.3361633002099804E-2</v>
      </c>
      <c r="G8" s="28">
        <f t="shared" ref="G8:G19" si="1">E8-D8</f>
        <v>16500</v>
      </c>
    </row>
    <row r="9" spans="2:8" ht="15" customHeight="1" x14ac:dyDescent="0.25">
      <c r="B9" s="356"/>
      <c r="C9" s="25" t="s">
        <v>52</v>
      </c>
      <c r="D9" s="26">
        <v>794228</v>
      </c>
      <c r="E9" s="26">
        <v>826202</v>
      </c>
      <c r="F9" s="27">
        <f t="shared" si="0"/>
        <v>4.0257961189985814E-2</v>
      </c>
      <c r="G9" s="28">
        <f t="shared" si="1"/>
        <v>31974</v>
      </c>
      <c r="H9" s="29"/>
    </row>
    <row r="10" spans="2:8" ht="15" customHeight="1" x14ac:dyDescent="0.25">
      <c r="B10" s="356"/>
      <c r="C10" s="25" t="s">
        <v>53</v>
      </c>
      <c r="D10" s="26">
        <v>440651</v>
      </c>
      <c r="E10" s="26">
        <v>425177</v>
      </c>
      <c r="F10" s="27">
        <f t="shared" si="0"/>
        <v>-3.5116225765968956E-2</v>
      </c>
      <c r="G10" s="28">
        <f t="shared" si="1"/>
        <v>-15474</v>
      </c>
      <c r="H10" s="29"/>
    </row>
    <row r="11" spans="2:8" ht="15" customHeight="1" x14ac:dyDescent="0.25">
      <c r="B11" s="354" t="s">
        <v>54</v>
      </c>
      <c r="C11" s="30" t="s">
        <v>55</v>
      </c>
      <c r="D11" s="31">
        <v>68.228047958827489</v>
      </c>
      <c r="E11" s="31">
        <v>71.334054473502547</v>
      </c>
      <c r="F11" s="32">
        <f t="shared" si="0"/>
        <v>4.5523895342123755E-2</v>
      </c>
      <c r="G11" s="31">
        <f t="shared" si="1"/>
        <v>3.1060065146750588</v>
      </c>
    </row>
    <row r="12" spans="2:8" ht="15" customHeight="1" x14ac:dyDescent="0.25">
      <c r="B12" s="354"/>
      <c r="C12" s="30" t="s">
        <v>56</v>
      </c>
      <c r="D12" s="31">
        <v>76.611554909112954</v>
      </c>
      <c r="E12" s="31">
        <v>78.997192226746137</v>
      </c>
      <c r="F12" s="32">
        <f t="shared" si="0"/>
        <v>3.1139393012755701E-2</v>
      </c>
      <c r="G12" s="31">
        <f t="shared" si="1"/>
        <v>2.3856373176331829</v>
      </c>
    </row>
    <row r="13" spans="2:8" ht="15" customHeight="1" x14ac:dyDescent="0.25">
      <c r="B13" s="354"/>
      <c r="C13" s="30" t="s">
        <v>57</v>
      </c>
      <c r="D13" s="31">
        <v>58.552199591688634</v>
      </c>
      <c r="E13" s="31">
        <v>61.674685633265931</v>
      </c>
      <c r="F13" s="32">
        <f t="shared" si="0"/>
        <v>5.332824493958932E-2</v>
      </c>
      <c r="G13" s="31">
        <f t="shared" si="1"/>
        <v>3.1224860415772966</v>
      </c>
    </row>
    <row r="14" spans="2:8" ht="15" customHeight="1" x14ac:dyDescent="0.25">
      <c r="B14" s="356" t="s">
        <v>58</v>
      </c>
      <c r="C14" s="25" t="s">
        <v>59</v>
      </c>
      <c r="D14" s="26">
        <v>10085934</v>
      </c>
      <c r="E14" s="26">
        <v>10406219</v>
      </c>
      <c r="F14" s="27">
        <f t="shared" si="0"/>
        <v>3.1755611329600253E-2</v>
      </c>
      <c r="G14" s="28">
        <f t="shared" si="1"/>
        <v>320285</v>
      </c>
    </row>
    <row r="15" spans="2:8" ht="15" customHeight="1" x14ac:dyDescent="0.25">
      <c r="B15" s="356"/>
      <c r="C15" s="25" t="s">
        <v>60</v>
      </c>
      <c r="D15" s="26">
        <v>6067842</v>
      </c>
      <c r="E15" s="26">
        <v>6426074</v>
      </c>
      <c r="F15" s="27">
        <f t="shared" si="0"/>
        <v>5.9037793007794104E-2</v>
      </c>
      <c r="G15" s="28">
        <f t="shared" si="1"/>
        <v>358232</v>
      </c>
    </row>
    <row r="16" spans="2:8" ht="15" customHeight="1" x14ac:dyDescent="0.25">
      <c r="B16" s="356"/>
      <c r="C16" s="25" t="s">
        <v>61</v>
      </c>
      <c r="D16" s="26">
        <v>4018092</v>
      </c>
      <c r="E16" s="26">
        <v>3980145</v>
      </c>
      <c r="F16" s="27">
        <f t="shared" si="0"/>
        <v>-9.4440346313623413E-3</v>
      </c>
      <c r="G16" s="28">
        <f t="shared" si="1"/>
        <v>-37947</v>
      </c>
    </row>
    <row r="17" spans="2:10" ht="15" customHeight="1" x14ac:dyDescent="0.25">
      <c r="B17" s="354" t="s">
        <v>62</v>
      </c>
      <c r="C17" s="30" t="s">
        <v>63</v>
      </c>
      <c r="D17" s="33">
        <v>8.1675483994788145</v>
      </c>
      <c r="E17" s="33">
        <v>8.3158012081072155</v>
      </c>
      <c r="F17" s="34" t="s">
        <v>64</v>
      </c>
      <c r="G17" s="35">
        <f t="shared" si="1"/>
        <v>0.14825280862840096</v>
      </c>
    </row>
    <row r="18" spans="2:10" ht="15" customHeight="1" x14ac:dyDescent="0.25">
      <c r="B18" s="354"/>
      <c r="C18" s="30" t="s">
        <v>65</v>
      </c>
      <c r="D18" s="33">
        <v>7.6399245556691531</v>
      </c>
      <c r="E18" s="33">
        <v>7.7778485164644966</v>
      </c>
      <c r="F18" s="34" t="s">
        <v>64</v>
      </c>
      <c r="G18" s="35">
        <f t="shared" si="1"/>
        <v>0.13792396079534353</v>
      </c>
    </row>
    <row r="19" spans="2:10" ht="15" customHeight="1" x14ac:dyDescent="0.25">
      <c r="B19" s="354"/>
      <c r="C19" s="30" t="s">
        <v>66</v>
      </c>
      <c r="D19" s="33">
        <v>9.1185359842596529</v>
      </c>
      <c r="E19" s="33">
        <v>9.3611484158362277</v>
      </c>
      <c r="F19" s="34" t="s">
        <v>64</v>
      </c>
      <c r="G19" s="35">
        <f t="shared" si="1"/>
        <v>0.24261243157657475</v>
      </c>
    </row>
    <row r="20" spans="2:10" ht="15" customHeight="1" x14ac:dyDescent="0.25">
      <c r="B20" s="357" t="s">
        <v>67</v>
      </c>
      <c r="C20" s="357"/>
      <c r="D20" s="357"/>
      <c r="E20" s="357"/>
      <c r="F20" s="357"/>
      <c r="G20" s="357"/>
    </row>
    <row r="21" spans="2:10" x14ac:dyDescent="0.25">
      <c r="B21" s="36"/>
      <c r="C21" s="36"/>
      <c r="D21" s="36"/>
      <c r="E21" s="36"/>
      <c r="F21" s="36"/>
      <c r="G21" s="36"/>
    </row>
    <row r="23" spans="2:10" ht="15.75" customHeight="1" x14ac:dyDescent="0.25">
      <c r="B23" s="355" t="s">
        <v>68</v>
      </c>
      <c r="C23" s="355"/>
      <c r="D23" s="355"/>
      <c r="E23" s="355"/>
      <c r="F23" s="355"/>
      <c r="G23" s="355"/>
    </row>
    <row r="24" spans="2:10" ht="30" customHeight="1" x14ac:dyDescent="0.25">
      <c r="B24" s="22" t="s">
        <v>46</v>
      </c>
      <c r="C24" s="22" t="s">
        <v>69</v>
      </c>
      <c r="D24" s="22" t="str">
        <f>actualizaciones!$A$3</f>
        <v>I trimestre 2013</v>
      </c>
      <c r="E24" s="22" t="str">
        <f>actualizaciones!$A$2</f>
        <v xml:space="preserve">I trimestre 2014 </v>
      </c>
      <c r="F24" s="23" t="s">
        <v>48</v>
      </c>
      <c r="G24" s="24" t="s">
        <v>49</v>
      </c>
    </row>
    <row r="25" spans="2:10" x14ac:dyDescent="0.25">
      <c r="B25" s="356" t="s">
        <v>50</v>
      </c>
      <c r="C25" s="25" t="s">
        <v>51</v>
      </c>
      <c r="D25" s="26">
        <v>49874</v>
      </c>
      <c r="E25" s="26">
        <v>58669</v>
      </c>
      <c r="F25" s="27">
        <f t="shared" ref="F25:F32" si="2">E25/D25-1</f>
        <v>0.1763443878574007</v>
      </c>
      <c r="G25" s="28">
        <f t="shared" ref="G25:G35" si="3">E25-D25</f>
        <v>8795</v>
      </c>
    </row>
    <row r="26" spans="2:10" x14ac:dyDescent="0.25">
      <c r="B26" s="356"/>
      <c r="C26" s="25" t="s">
        <v>52</v>
      </c>
      <c r="D26" s="26">
        <v>49874</v>
      </c>
      <c r="E26" s="26">
        <v>58669</v>
      </c>
      <c r="F26" s="27">
        <f t="shared" si="2"/>
        <v>0.1763443878574007</v>
      </c>
      <c r="G26" s="28">
        <f t="shared" si="3"/>
        <v>8795</v>
      </c>
      <c r="J26" s="37"/>
    </row>
    <row r="27" spans="2:10" x14ac:dyDescent="0.25">
      <c r="B27" s="356"/>
      <c r="C27" s="25" t="s">
        <v>53</v>
      </c>
      <c r="D27" s="26" t="s">
        <v>64</v>
      </c>
      <c r="E27" s="26" t="s">
        <v>64</v>
      </c>
      <c r="F27" s="27" t="s">
        <v>64</v>
      </c>
      <c r="G27" s="28" t="s">
        <v>64</v>
      </c>
    </row>
    <row r="28" spans="2:10" x14ac:dyDescent="0.25">
      <c r="B28" s="354" t="s">
        <v>54</v>
      </c>
      <c r="C28" s="30" t="s">
        <v>55</v>
      </c>
      <c r="D28" s="31">
        <v>47.574727668845313</v>
      </c>
      <c r="E28" s="31">
        <v>62.851837785373675</v>
      </c>
      <c r="F28" s="32">
        <f>E28/D28-1</f>
        <v>0.32111818322677865</v>
      </c>
      <c r="G28" s="31">
        <f t="shared" si="3"/>
        <v>15.277110116528362</v>
      </c>
    </row>
    <row r="29" spans="2:10" x14ac:dyDescent="0.25">
      <c r="B29" s="354"/>
      <c r="C29" s="30" t="s">
        <v>56</v>
      </c>
      <c r="D29" s="31">
        <v>47.574727668845313</v>
      </c>
      <c r="E29" s="31">
        <v>62.851837785373675</v>
      </c>
      <c r="F29" s="32">
        <f>E29/D29-1</f>
        <v>0.32111818322677865</v>
      </c>
      <c r="G29" s="31">
        <f t="shared" si="3"/>
        <v>15.277110116528362</v>
      </c>
    </row>
    <row r="30" spans="2:10" x14ac:dyDescent="0.25">
      <c r="B30" s="354"/>
      <c r="C30" s="30" t="s">
        <v>57</v>
      </c>
      <c r="D30" s="31" t="s">
        <v>64</v>
      </c>
      <c r="E30" s="31" t="s">
        <v>64</v>
      </c>
      <c r="F30" s="32" t="s">
        <v>64</v>
      </c>
      <c r="G30" s="31" t="s">
        <v>64</v>
      </c>
      <c r="I30" s="38"/>
    </row>
    <row r="31" spans="2:10" x14ac:dyDescent="0.25">
      <c r="B31" s="356" t="s">
        <v>58</v>
      </c>
      <c r="C31" s="25" t="s">
        <v>59</v>
      </c>
      <c r="D31" s="26">
        <v>109184</v>
      </c>
      <c r="E31" s="26">
        <v>148940</v>
      </c>
      <c r="F31" s="27">
        <f t="shared" si="2"/>
        <v>0.36411928487690504</v>
      </c>
      <c r="G31" s="28">
        <f t="shared" si="3"/>
        <v>39756</v>
      </c>
      <c r="I31" s="38"/>
    </row>
    <row r="32" spans="2:10" x14ac:dyDescent="0.25">
      <c r="B32" s="356"/>
      <c r="C32" s="25" t="s">
        <v>60</v>
      </c>
      <c r="D32" s="26">
        <v>109184</v>
      </c>
      <c r="E32" s="26">
        <v>148940</v>
      </c>
      <c r="F32" s="27">
        <f t="shared" si="2"/>
        <v>0.36411928487690504</v>
      </c>
      <c r="G32" s="28">
        <f t="shared" si="3"/>
        <v>39756</v>
      </c>
    </row>
    <row r="33" spans="2:7" ht="15" customHeight="1" x14ac:dyDescent="0.25">
      <c r="B33" s="356"/>
      <c r="C33" s="25" t="s">
        <v>61</v>
      </c>
      <c r="D33" s="26" t="s">
        <v>64</v>
      </c>
      <c r="E33" s="26" t="s">
        <v>64</v>
      </c>
      <c r="F33" s="27" t="s">
        <v>64</v>
      </c>
      <c r="G33" s="28" t="s">
        <v>64</v>
      </c>
    </row>
    <row r="34" spans="2:7" x14ac:dyDescent="0.25">
      <c r="B34" s="354" t="s">
        <v>62</v>
      </c>
      <c r="C34" s="30" t="s">
        <v>63</v>
      </c>
      <c r="D34" s="33">
        <v>2.1891967758752053</v>
      </c>
      <c r="E34" s="33">
        <v>2.5386490310044487</v>
      </c>
      <c r="F34" s="34" t="s">
        <v>64</v>
      </c>
      <c r="G34" s="35">
        <f t="shared" si="3"/>
        <v>0.34945225512924338</v>
      </c>
    </row>
    <row r="35" spans="2:7" ht="18" customHeight="1" x14ac:dyDescent="0.25">
      <c r="B35" s="354"/>
      <c r="C35" s="30" t="s">
        <v>65</v>
      </c>
      <c r="D35" s="33">
        <v>2.1891967758752053</v>
      </c>
      <c r="E35" s="33">
        <v>2.5386490310044487</v>
      </c>
      <c r="F35" s="34" t="s">
        <v>64</v>
      </c>
      <c r="G35" s="35">
        <f t="shared" si="3"/>
        <v>0.34945225512924338</v>
      </c>
    </row>
    <row r="36" spans="2:7" ht="15" customHeight="1" x14ac:dyDescent="0.25">
      <c r="B36" s="354"/>
      <c r="C36" s="30" t="s">
        <v>66</v>
      </c>
      <c r="D36" s="33" t="s">
        <v>64</v>
      </c>
      <c r="E36" s="33" t="s">
        <v>64</v>
      </c>
      <c r="F36" s="34" t="s">
        <v>64</v>
      </c>
      <c r="G36" s="35" t="s">
        <v>64</v>
      </c>
    </row>
    <row r="37" spans="2:7" ht="15" customHeight="1" x14ac:dyDescent="0.25">
      <c r="B37" s="357" t="s">
        <v>67</v>
      </c>
      <c r="C37" s="357"/>
      <c r="D37" s="357"/>
      <c r="E37" s="357"/>
      <c r="F37" s="357"/>
      <c r="G37" s="357"/>
    </row>
    <row r="49" ht="15" customHeight="1" x14ac:dyDescent="0.25"/>
    <row r="51" ht="18" customHeight="1" x14ac:dyDescent="0.25"/>
    <row r="52" ht="15" customHeight="1" x14ac:dyDescent="0.25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17:B19"/>
    <mergeCell ref="B5:G5"/>
    <mergeCell ref="B6:G6"/>
    <mergeCell ref="B8:B10"/>
    <mergeCell ref="B11:B13"/>
    <mergeCell ref="B14:B16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74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74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G10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69" t="s">
        <v>174</v>
      </c>
      <c r="C5" s="384"/>
      <c r="D5" s="384"/>
      <c r="E5" s="384"/>
      <c r="F5" s="384"/>
      <c r="G5" s="384"/>
    </row>
    <row r="6" spans="2:7" x14ac:dyDescent="0.25">
      <c r="B6" s="154"/>
      <c r="C6" s="132" t="s">
        <v>168</v>
      </c>
      <c r="D6" s="132" t="s">
        <v>169</v>
      </c>
      <c r="E6" s="132" t="s">
        <v>170</v>
      </c>
      <c r="F6" s="158" t="s">
        <v>171</v>
      </c>
      <c r="G6" s="159" t="s">
        <v>81</v>
      </c>
    </row>
    <row r="7" spans="2:7" x14ac:dyDescent="0.25">
      <c r="B7" s="113" t="s">
        <v>93</v>
      </c>
      <c r="C7" s="155">
        <f>IFERROR('tablas turistas por categorías '!C7/'tablas turistas por categorías '!C20-1,"-")</f>
        <v>0.40071237756010691</v>
      </c>
      <c r="D7" s="155">
        <f>IFERROR('tablas turistas por categorías '!E7/'tablas turistas por categorías '!E20-1,"-")</f>
        <v>0.36210278540604168</v>
      </c>
      <c r="E7" s="155">
        <f>IFERROR('tablas turistas por categorías '!G7/'tablas turistas por categorías '!G20-1,"-")</f>
        <v>0.52179906944683774</v>
      </c>
      <c r="F7" s="115">
        <f>IFERROR('tablas turistas por categorías '!I7/'tablas turistas por categorías '!I20-1,"-")</f>
        <v>-0.12123471518043538</v>
      </c>
      <c r="G7" s="155">
        <f>IFERROR('tablas turistas por categorías '!K7/'tablas turistas por categorías '!K20-1,"-")</f>
        <v>0.22174154872999186</v>
      </c>
    </row>
    <row r="8" spans="2:7" x14ac:dyDescent="0.25">
      <c r="B8" s="113" t="s">
        <v>94</v>
      </c>
      <c r="C8" s="155">
        <f>IFERROR('tablas turistas por categorías '!C8/'tablas turistas por categorías '!C21-1,"-")</f>
        <v>0.30050083472454081</v>
      </c>
      <c r="D8" s="155">
        <f>IFERROR('tablas turistas por categorías '!E8/'tablas turistas por categorías '!E21-1,"-")</f>
        <v>3.8759689922480689E-2</v>
      </c>
      <c r="E8" s="155">
        <f>IFERROR('tablas turistas por categorías '!G8/'tablas turistas por categorías '!G21-1,"-")</f>
        <v>0.4610864040660736</v>
      </c>
      <c r="F8" s="115">
        <f>IFERROR('tablas turistas por categorías '!I8/'tablas turistas por categorías '!I21-1,"-")</f>
        <v>-3.3532161857165899E-2</v>
      </c>
      <c r="G8" s="155">
        <f>IFERROR('tablas turistas por categorías '!K8/'tablas turistas por categorías '!K21-1,"-")</f>
        <v>0.18679256348601259</v>
      </c>
    </row>
    <row r="9" spans="2:7" x14ac:dyDescent="0.25">
      <c r="B9" s="113" t="s">
        <v>95</v>
      </c>
      <c r="C9" s="155">
        <f>IFERROR('tablas turistas por categorías '!C9/'tablas turistas por categorías '!C22-1,"-")</f>
        <v>0.45471698113207548</v>
      </c>
      <c r="D9" s="155">
        <f>IFERROR('tablas turistas por categorías '!E9/'tablas turistas por categorías '!E22-1,"-")</f>
        <v>-0.12238180730101733</v>
      </c>
      <c r="E9" s="155">
        <f>IFERROR('tablas turistas por categorías '!G9/'tablas turistas por categorías '!G22-1,"-")</f>
        <v>0.28370834038233794</v>
      </c>
      <c r="F9" s="115">
        <f>IFERROR('tablas turistas por categorías '!I9/'tablas turistas por categorías '!I22-1,"-")</f>
        <v>4.2976773581924421E-2</v>
      </c>
      <c r="G9" s="155">
        <f>IFERROR('tablas turistas por categorías '!K9/'tablas turistas por categorías '!K22-1,"-")</f>
        <v>0.12149981973320512</v>
      </c>
    </row>
    <row r="10" spans="2:7" ht="30" customHeight="1" x14ac:dyDescent="0.25">
      <c r="B10" s="116" t="str">
        <f>actualizaciones!$A$2</f>
        <v xml:space="preserve">I trimestre 2014 </v>
      </c>
      <c r="C10" s="118">
        <v>0.38213546288080447</v>
      </c>
      <c r="D10" s="118">
        <v>6.9659275283937339E-2</v>
      </c>
      <c r="E10" s="118">
        <v>0.42243198223209322</v>
      </c>
      <c r="F10" s="118">
        <v>-3.8933361056242899E-2</v>
      </c>
      <c r="G10" s="118">
        <v>0.1763443878574007</v>
      </c>
    </row>
    <row r="11" spans="2:7" outlineLevel="1" x14ac:dyDescent="0.25">
      <c r="B11" s="113" t="s">
        <v>84</v>
      </c>
      <c r="C11" s="155">
        <f>IFERROR('tablas turistas por categorías '!C11/'tablas turistas por categorías '!C24-1,"-")</f>
        <v>1.1753424657534248</v>
      </c>
      <c r="D11" s="155">
        <f>IFERROR('tablas turistas por categorías '!E11/'tablas turistas por categorías '!E24-1,"-")</f>
        <v>0.1703372333103923</v>
      </c>
      <c r="E11" s="155">
        <f>IFERROR('tablas turistas por categorías '!G11/'tablas turistas por categorías '!G24-1,"-")</f>
        <v>0.40749506903353061</v>
      </c>
      <c r="F11" s="115">
        <f>IFERROR('tablas turistas por categorías '!I11/'tablas turistas por categorías '!I24-1,"-")</f>
        <v>0.15638618840093854</v>
      </c>
      <c r="G11" s="155">
        <f>IFERROR('tablas turistas por categorías '!K11/'tablas turistas por categorías '!K24-1,"-")</f>
        <v>0.29661941112322787</v>
      </c>
    </row>
    <row r="12" spans="2:7" outlineLevel="1" x14ac:dyDescent="0.25">
      <c r="B12" s="113" t="s">
        <v>85</v>
      </c>
      <c r="C12" s="155">
        <f>IFERROR('tablas turistas por categorías '!C12/'tablas turistas por categorías '!C25-1,"-")</f>
        <v>1.149807938540333</v>
      </c>
      <c r="D12" s="155">
        <f>IFERROR('tablas turistas por categorías '!E12/'tablas turistas por categorías '!E25-1,"-")</f>
        <v>0.2572023602915654</v>
      </c>
      <c r="E12" s="155">
        <f>IFERROR('tablas turistas por categorías '!G12/'tablas turistas por categorías '!G25-1,"-")</f>
        <v>0.22066656521077466</v>
      </c>
      <c r="F12" s="115">
        <f>IFERROR('tablas turistas por categorías '!I12/'tablas turistas por categorías '!I25-1,"-")</f>
        <v>0.24391025641025643</v>
      </c>
      <c r="G12" s="155">
        <f>IFERROR('tablas turistas por categorías '!K12/'tablas turistas por categorías '!K25-1,"-")</f>
        <v>0.27991258422873799</v>
      </c>
    </row>
    <row r="13" spans="2:7" outlineLevel="1" x14ac:dyDescent="0.25">
      <c r="B13" s="113" t="s">
        <v>86</v>
      </c>
      <c r="C13" s="155">
        <f>IFERROR('tablas turistas por categorías '!C13/'tablas turistas por categorías '!C26-1,"-")</f>
        <v>0.55187319884726227</v>
      </c>
      <c r="D13" s="155">
        <f>IFERROR('tablas turistas por categorías '!E13/'tablas turistas por categorías '!E26-1,"-")</f>
        <v>-3.3670033670033628E-2</v>
      </c>
      <c r="E13" s="155">
        <f>IFERROR('tablas turistas por categorías '!G13/'tablas turistas por categorías '!G26-1,"-")</f>
        <v>-1.2431184514295812E-2</v>
      </c>
      <c r="F13" s="115">
        <f>IFERROR('tablas turistas por categorías '!I13/'tablas turistas por categorías '!I26-1,"-")</f>
        <v>-5.0216763005780374E-2</v>
      </c>
      <c r="G13" s="155">
        <f>IFERROR('tablas turistas por categorías '!K13/'tablas turistas por categorías '!K26-1,"-")</f>
        <v>-3.7842300811888885E-3</v>
      </c>
    </row>
    <row r="14" spans="2:7" outlineLevel="1" x14ac:dyDescent="0.25">
      <c r="B14" s="113" t="s">
        <v>87</v>
      </c>
      <c r="C14" s="155">
        <f>IFERROR('tablas turistas por categorías '!C14/'tablas turistas por categorías '!C27-1,"-")</f>
        <v>0.94384057971014501</v>
      </c>
      <c r="D14" s="155">
        <f>IFERROR('tablas turistas por categorías '!E14/'tablas turistas por categorías '!E27-1,"-")</f>
        <v>5.3740326741186673E-2</v>
      </c>
      <c r="E14" s="155">
        <f>IFERROR('tablas turistas por categorías '!G14/'tablas turistas por categorías '!G27-1,"-")</f>
        <v>0.15931372549019618</v>
      </c>
      <c r="F14" s="115">
        <f>IFERROR('tablas turistas por categorías '!I14/'tablas turistas por categorías '!I27-1,"-")</f>
        <v>-0.15684093437152391</v>
      </c>
      <c r="G14" s="155">
        <f>IFERROR('tablas turistas por categorías '!K14/'tablas turistas por categorías '!K27-1,"-")</f>
        <v>3.2233757535164109E-2</v>
      </c>
    </row>
    <row r="15" spans="2:7" outlineLevel="1" x14ac:dyDescent="0.25">
      <c r="B15" s="113" t="s">
        <v>88</v>
      </c>
      <c r="C15" s="155">
        <f>IFERROR('tablas turistas por categorías '!C15/'tablas turistas por categorías '!C28-1,"-")</f>
        <v>1.198943661971831</v>
      </c>
      <c r="D15" s="155">
        <f>IFERROR('tablas turistas por categorías '!E15/'tablas turistas por categorías '!E28-1,"-")</f>
        <v>9.7360703812316762E-2</v>
      </c>
      <c r="E15" s="155">
        <f>IFERROR('tablas turistas por categorías '!G15/'tablas turistas por categorías '!G28-1,"-")</f>
        <v>0.54939284542172628</v>
      </c>
      <c r="F15" s="115">
        <f>IFERROR('tablas turistas por categorías '!I15/'tablas turistas por categorías '!I28-1,"-")</f>
        <v>-8.7804878048780455E-2</v>
      </c>
      <c r="G15" s="155">
        <f>IFERROR('tablas turistas por categorías '!K15/'tablas turistas por categorías '!K28-1,"-")</f>
        <v>0.21617497456765</v>
      </c>
    </row>
    <row r="16" spans="2:7" outlineLevel="1" x14ac:dyDescent="0.25">
      <c r="B16" s="113" t="s">
        <v>89</v>
      </c>
      <c r="C16" s="155">
        <f>IFERROR('tablas turistas por categorías '!C16/'tablas turistas por categorías '!C29-1,"-")</f>
        <v>1.8026030368763557</v>
      </c>
      <c r="D16" s="155">
        <f>IFERROR('tablas turistas por categorías '!E16/'tablas turistas por categorías '!E29-1,"-")</f>
        <v>-2.2128060263653437E-2</v>
      </c>
      <c r="E16" s="155">
        <f>IFERROR('tablas turistas por categorías '!G16/'tablas turistas por categorías '!G29-1,"-")</f>
        <v>0.15641745343199798</v>
      </c>
      <c r="F16" s="115">
        <f>IFERROR('tablas turistas por categorías '!I16/'tablas turistas por categorías '!I29-1,"-")</f>
        <v>4.9752192146397256E-2</v>
      </c>
      <c r="G16" s="155">
        <f>IFERROR('tablas turistas por categorías '!K16/'tablas turistas por categorías '!K29-1,"-")</f>
        <v>0.14110638297872335</v>
      </c>
    </row>
    <row r="17" spans="2:7" outlineLevel="1" x14ac:dyDescent="0.25">
      <c r="B17" s="113" t="s">
        <v>90</v>
      </c>
      <c r="C17" s="155">
        <f>IFERROR('tablas turistas por categorías '!C17/'tablas turistas por categorías '!C30-1,"-")</f>
        <v>0.30685358255451711</v>
      </c>
      <c r="D17" s="155">
        <f>IFERROR('tablas turistas por categorías '!E17/'tablas turistas por categorías '!E30-1,"-")</f>
        <v>-2.5607064017659997E-2</v>
      </c>
      <c r="E17" s="155">
        <f>IFERROR('tablas turistas por categorías '!G17/'tablas turistas por categorías '!G30-1,"-")</f>
        <v>3.9371772805507854E-2</v>
      </c>
      <c r="F17" s="115">
        <f>IFERROR('tablas turistas por categorías '!I17/'tablas turistas por categorías '!I30-1,"-")</f>
        <v>-0.16143865987846939</v>
      </c>
      <c r="G17" s="155">
        <f>IFERROR('tablas turistas por categorías '!K17/'tablas turistas por categorías '!K30-1,"-")</f>
        <v>-4.8446203459396098E-2</v>
      </c>
    </row>
    <row r="18" spans="2:7" outlineLevel="1" x14ac:dyDescent="0.25">
      <c r="B18" s="113" t="s">
        <v>91</v>
      </c>
      <c r="C18" s="155">
        <f>IFERROR('tablas turistas por categorías '!C18/'tablas turistas por categorías '!C31-1,"-")</f>
        <v>0.16388467374810323</v>
      </c>
      <c r="D18" s="155">
        <f>IFERROR('tablas turistas por categorías '!E18/'tablas turistas por categorías '!E31-1,"-")</f>
        <v>-0.4586198719468817</v>
      </c>
      <c r="E18" s="155">
        <f>IFERROR('tablas turistas por categorías '!G18/'tablas turistas por categorías '!G31-1,"-")</f>
        <v>5.1282051282051322E-2</v>
      </c>
      <c r="F18" s="115">
        <f>IFERROR('tablas turistas por categorías '!I18/'tablas turistas por categorías '!I31-1,"-")</f>
        <v>0.10002105706464515</v>
      </c>
      <c r="G18" s="155">
        <f>IFERROR('tablas turistas por categorías '!K18/'tablas turistas por categorías '!K31-1,"-")</f>
        <v>-8.3546524376873044E-2</v>
      </c>
    </row>
    <row r="19" spans="2:7" outlineLevel="1" x14ac:dyDescent="0.25">
      <c r="B19" s="113" t="s">
        <v>92</v>
      </c>
      <c r="C19" s="155">
        <f>IFERROR('tablas turistas por categorías '!C19/'tablas turistas por categorías '!C32-1,"-")</f>
        <v>0.42987804878048785</v>
      </c>
      <c r="D19" s="155">
        <f>IFERROR('tablas turistas por categorías '!E19/'tablas turistas por categorías '!E32-1,"-")</f>
        <v>-0.45318441064638781</v>
      </c>
      <c r="E19" s="155">
        <f>IFERROR('tablas turistas por categorías '!G19/'tablas turistas por categorías '!G32-1,"-")</f>
        <v>6.5998134328358216E-2</v>
      </c>
      <c r="F19" s="115">
        <f>IFERROR('tablas turistas por categorías '!I19/'tablas turistas por categorías '!I32-1,"-")</f>
        <v>0.1865020225675964</v>
      </c>
      <c r="G19" s="155">
        <f>IFERROR('tablas turistas por categorías '!K19/'tablas turistas por categorías '!K32-1,"-")</f>
        <v>-3.3648638890894644E-2</v>
      </c>
    </row>
    <row r="20" spans="2:7" outlineLevel="1" x14ac:dyDescent="0.25">
      <c r="B20" s="113" t="s">
        <v>93</v>
      </c>
      <c r="C20" s="155">
        <f>IFERROR('tablas turistas por categorías '!C20/'tablas turistas por categorías '!C33-1,"-")</f>
        <v>0.45844155844155843</v>
      </c>
      <c r="D20" s="155">
        <f>IFERROR('tablas turistas por categorías '!E20/'tablas turistas por categorías '!E33-1,"-")</f>
        <v>-0.16371391076115482</v>
      </c>
      <c r="E20" s="155">
        <f>IFERROR('tablas turistas por categorías '!G20/'tablas turistas por categorías '!G33-1,"-")</f>
        <v>6.2431343830098962E-2</v>
      </c>
      <c r="F20" s="115">
        <f>IFERROR('tablas turistas por categorías '!I20/'tablas turistas por categorías '!I33-1,"-")</f>
        <v>0.30087293889427746</v>
      </c>
      <c r="G20" s="155">
        <f>IFERROR('tablas turistas por categorías '!K20/'tablas turistas por categorías '!K33-1,"-")</f>
        <v>0.12095600969864906</v>
      </c>
    </row>
    <row r="21" spans="2:7" outlineLevel="1" x14ac:dyDescent="0.25">
      <c r="B21" s="113" t="s">
        <v>94</v>
      </c>
      <c r="C21" s="155">
        <f>IFERROR('tablas turistas por categorías '!C21/'tablas turistas por categorías '!C34-1,"-")</f>
        <v>0.44511459589867308</v>
      </c>
      <c r="D21" s="155">
        <f>IFERROR('tablas turistas por categorías '!E21/'tablas turistas por categorías '!E34-1,"-")</f>
        <v>-0.42301737484947532</v>
      </c>
      <c r="E21" s="155">
        <f>IFERROR('tablas turistas por categorías '!G21/'tablas turistas por categorías '!G34-1,"-")</f>
        <v>-3.1086488150200098E-2</v>
      </c>
      <c r="F21" s="115">
        <f>IFERROR('tablas turistas por categorías '!I21/'tablas turistas por categorías '!I34-1,"-")</f>
        <v>0.25643103099048004</v>
      </c>
      <c r="G21" s="155">
        <f>IFERROR('tablas turistas por categorías '!K21/'tablas turistas por categorías '!K34-1,"-")</f>
        <v>-5.6757205288488155E-2</v>
      </c>
    </row>
    <row r="22" spans="2:7" outlineLevel="1" x14ac:dyDescent="0.25">
      <c r="B22" s="113" t="s">
        <v>95</v>
      </c>
      <c r="C22" s="155">
        <f>IFERROR('tablas turistas por categorías '!C22/'tablas turistas por categorías '!C35-1,"-")</f>
        <v>0.36422136422136431</v>
      </c>
      <c r="D22" s="155">
        <f>IFERROR('tablas turistas por categorías '!E22/'tablas turistas por categorías '!E35-1,"-")</f>
        <v>-0.35681293302540418</v>
      </c>
      <c r="E22" s="155">
        <f>IFERROR('tablas turistas por categorías '!G22/'tablas turistas por categorías '!G35-1,"-")</f>
        <v>0.35666743171907278</v>
      </c>
      <c r="F22" s="115">
        <f>IFERROR('tablas turistas por categorías '!I22/'tablas turistas por categorías '!I35-1,"-")</f>
        <v>0.36991341991341997</v>
      </c>
      <c r="G22" s="155">
        <f>IFERROR('tablas turistas por categorías '!K22/'tablas turistas por categorías '!K35-1,"-")</f>
        <v>0.11317725752508356</v>
      </c>
    </row>
    <row r="23" spans="2:7" ht="30" customHeight="1" x14ac:dyDescent="0.25">
      <c r="B23" s="156">
        <v>2013</v>
      </c>
      <c r="C23" s="121">
        <f>IFERROR('tablas turistas por categorías '!C23/'tablas turistas por categorías '!C36-1,"-")</f>
        <v>0.70993964773986939</v>
      </c>
      <c r="D23" s="121">
        <f>IFERROR('tablas turistas por categorías '!E23/'tablas turistas por categorías '!E36-1,"-")</f>
        <v>-0.18599156546923423</v>
      </c>
      <c r="E23" s="121">
        <f>IFERROR('tablas turistas por categorías '!G23/'tablas turistas por categorías '!G36-1,"-")</f>
        <v>0.1517852461594924</v>
      </c>
      <c r="F23" s="121">
        <f>IFERROR('tablas turistas por categorías '!I23/'tablas turistas por categorías '!I36-1,"-")</f>
        <v>9.6453855778520392E-2</v>
      </c>
      <c r="G23" s="121">
        <f>IFERROR('tablas turistas por categorías '!K23/'tablas turistas por categorías '!K36-1,"-")</f>
        <v>7.8754044054123229E-2</v>
      </c>
    </row>
    <row r="24" spans="2:7" hidden="1" outlineLevel="1" x14ac:dyDescent="0.25">
      <c r="B24" s="113" t="s">
        <v>84</v>
      </c>
      <c r="C24" s="155">
        <f>IFERROR('tablas turistas por categorías '!C24/'tablas turistas por categorías '!C37-1,"-")</f>
        <v>-0.14319248826291076</v>
      </c>
      <c r="D24" s="155">
        <f>IFERROR('tablas turistas por categorías '!E24/'tablas turistas por categorías '!E37-1,"-")</f>
        <v>-0.42169154228855721</v>
      </c>
      <c r="E24" s="155">
        <f>IFERROR('tablas turistas por categorías '!G24/'tablas turistas por categorías '!G37-1,"-")</f>
        <v>0.44857142857142862</v>
      </c>
      <c r="F24" s="115">
        <f>IFERROR('tablas turistas por categorías '!I24/'tablas turistas por categorías '!I37-1,"-")</f>
        <v>0.95031055900621109</v>
      </c>
      <c r="G24" s="155">
        <f>IFERROR('tablas turistas por categorías '!K24/'tablas turistas por categorías '!K37-1,"-")</f>
        <v>0.17980057896429713</v>
      </c>
    </row>
    <row r="25" spans="2:7" hidden="1" outlineLevel="1" x14ac:dyDescent="0.25">
      <c r="B25" s="113" t="s">
        <v>85</v>
      </c>
      <c r="C25" s="155">
        <f>IFERROR('tablas turistas por categorías '!C25/'tablas turistas por categorías '!C38-1,"-")</f>
        <v>-6.8019093078758974E-2</v>
      </c>
      <c r="D25" s="155">
        <f>IFERROR('tablas turistas por categorías '!E25/'tablas turistas por categorías '!E38-1,"-")</f>
        <v>-0.50464236588720768</v>
      </c>
      <c r="E25" s="155">
        <f>IFERROR('tablas turistas por categorías '!G25/'tablas turistas por categorías '!G38-1,"-")</f>
        <v>0.57653550863723613</v>
      </c>
      <c r="F25" s="115">
        <f>IFERROR('tablas turistas por categorías '!I25/'tablas turistas por categorías '!I38-1,"-")</f>
        <v>0.42955326460481102</v>
      </c>
      <c r="G25" s="155">
        <f>IFERROR('tablas turistas por categorías '!K25/'tablas turistas por categorías '!K38-1,"-")</f>
        <v>8.4677684862053182E-2</v>
      </c>
    </row>
    <row r="26" spans="2:7" hidden="1" outlineLevel="1" x14ac:dyDescent="0.25">
      <c r="B26" s="113" t="s">
        <v>86</v>
      </c>
      <c r="C26" s="155">
        <f>IFERROR('tablas turistas por categorías '!C26/'tablas turistas por categorías '!C39-1,"-")</f>
        <v>-0.17966903073286056</v>
      </c>
      <c r="D26" s="155">
        <f>IFERROR('tablas turistas por categorías '!E26/'tablas turistas por categorías '!E39-1,"-")</f>
        <v>-0.44999999999999996</v>
      </c>
      <c r="E26" s="155">
        <f>IFERROR('tablas turistas por categorías '!G26/'tablas turistas por categorías '!G39-1,"-")</f>
        <v>0.54147276211333151</v>
      </c>
      <c r="F26" s="115">
        <f>IFERROR('tablas turistas por categorías '!I26/'tablas turistas por categorías '!I39-1,"-")</f>
        <v>0.35919469678369742</v>
      </c>
      <c r="G26" s="155">
        <f>IFERROR('tablas turistas por categorías '!K26/'tablas turistas por categorías '!K39-1,"-")</f>
        <v>8.204288266825488E-2</v>
      </c>
    </row>
    <row r="27" spans="2:7" hidden="1" outlineLevel="1" x14ac:dyDescent="0.25">
      <c r="B27" s="113" t="s">
        <v>87</v>
      </c>
      <c r="C27" s="155">
        <f>IFERROR('tablas turistas por categorías '!C27/'tablas turistas por categorías '!C40-1,"-")</f>
        <v>-0.29230769230769227</v>
      </c>
      <c r="D27" s="155">
        <f>IFERROR('tablas turistas por categorías '!E27/'tablas turistas por categorías '!E40-1,"-")</f>
        <v>-0.51389759665621737</v>
      </c>
      <c r="E27" s="155">
        <f>IFERROR('tablas turistas por categorías '!G27/'tablas turistas por categorías '!G40-1,"-")</f>
        <v>-1.0509296685529468E-2</v>
      </c>
      <c r="F27" s="115">
        <f>IFERROR('tablas turistas por categorías '!I27/'tablas turistas por categorías '!I40-1,"-")</f>
        <v>0.37007874015748032</v>
      </c>
      <c r="G27" s="155">
        <f>IFERROR('tablas turistas por categorías '!K27/'tablas turistas por categorías '!K40-1,"-")</f>
        <v>-9.6041777037765841E-2</v>
      </c>
    </row>
    <row r="28" spans="2:7" hidden="1" outlineLevel="1" x14ac:dyDescent="0.25">
      <c r="B28" s="113" t="s">
        <v>88</v>
      </c>
      <c r="C28" s="155">
        <f>IFERROR('tablas turistas por categorías '!C28/'tablas turistas por categorías '!C41-1,"-")</f>
        <v>-7.7922077922077948E-2</v>
      </c>
      <c r="D28" s="155">
        <f>IFERROR('tablas turistas por categorías '!E28/'tablas turistas por categorías '!E41-1,"-")</f>
        <v>-0.39667374380750176</v>
      </c>
      <c r="E28" s="155">
        <f>IFERROR('tablas turistas por categorías '!G28/'tablas turistas por categorías '!G41-1,"-")</f>
        <v>0.45441527446300722</v>
      </c>
      <c r="F28" s="115">
        <f>IFERROR('tablas turistas por categorías '!I28/'tablas turistas por categorías '!I41-1,"-")</f>
        <v>0.55785837651122616</v>
      </c>
      <c r="G28" s="155">
        <f>IFERROR('tablas turistas por categorías '!K28/'tablas turistas por categorías '!K41-1,"-")</f>
        <v>0.16579696394686905</v>
      </c>
    </row>
    <row r="29" spans="2:7" hidden="1" outlineLevel="1" x14ac:dyDescent="0.25">
      <c r="B29" s="113" t="s">
        <v>89</v>
      </c>
      <c r="C29" s="155">
        <f>IFERROR('tablas turistas por categorías '!C29/'tablas turistas por categorías '!C42-1,"-")</f>
        <v>-0.40284974093264247</v>
      </c>
      <c r="D29" s="155">
        <f>IFERROR('tablas turistas por categorías '!E29/'tablas turistas por categorías '!E42-1,"-")</f>
        <v>-0.49846517119244393</v>
      </c>
      <c r="E29" s="155">
        <f>IFERROR('tablas turistas por categorías '!G29/'tablas turistas por categorías '!G42-1,"-")</f>
        <v>0.18829593693147362</v>
      </c>
      <c r="F29" s="115">
        <f>IFERROR('tablas turistas por categorías '!I29/'tablas turistas por categorías '!I42-1,"-")</f>
        <v>0.40605735727686953</v>
      </c>
      <c r="G29" s="155">
        <f>IFERROR('tablas turistas por categorías '!K29/'tablas turistas por categorías '!K42-1,"-")</f>
        <v>-2.3762047191758007E-2</v>
      </c>
    </row>
    <row r="30" spans="2:7" hidden="1" outlineLevel="1" x14ac:dyDescent="0.25">
      <c r="B30" s="113" t="s">
        <v>90</v>
      </c>
      <c r="C30" s="155">
        <f>IFERROR('tablas turistas por categorías '!C30/'tablas turistas por categorías '!C43-1,"-")</f>
        <v>-0.25087514585764292</v>
      </c>
      <c r="D30" s="155">
        <f>IFERROR('tablas turistas por categorías '!E30/'tablas turistas por categorías '!E43-1,"-")</f>
        <v>-0.43516209476309231</v>
      </c>
      <c r="E30" s="155">
        <f>IFERROR('tablas turistas por categorías '!G30/'tablas turistas por categorías '!G43-1,"-")</f>
        <v>0.31895573212258799</v>
      </c>
      <c r="F30" s="115">
        <f>IFERROR('tablas turistas por categorías '!I30/'tablas turistas por categorías '!I43-1,"-")</f>
        <v>0.65642002176278558</v>
      </c>
      <c r="G30" s="155">
        <f>IFERROR('tablas turistas por categorías '!K30/'tablas turistas por categorías '!K43-1,"-")</f>
        <v>0.13068699759675151</v>
      </c>
    </row>
    <row r="31" spans="2:7" hidden="1" outlineLevel="1" x14ac:dyDescent="0.25">
      <c r="B31" s="113" t="s">
        <v>91</v>
      </c>
      <c r="C31" s="155">
        <f>IFERROR('tablas turistas por categorías '!C31/'tablas turistas por categorías '!C44-1,"-")</f>
        <v>-1.5151515151514694E-3</v>
      </c>
      <c r="D31" s="155">
        <f>IFERROR('tablas turistas por categorías '!E31/'tablas turistas por categorías '!E44-1,"-")</f>
        <v>-4.7220967013104409E-2</v>
      </c>
      <c r="E31" s="155">
        <f>IFERROR('tablas turistas por categorías '!G31/'tablas turistas por categorías '!G44-1,"-")</f>
        <v>-2.2179363548698205E-2</v>
      </c>
      <c r="F31" s="115">
        <f>IFERROR('tablas turistas por categorías '!I31/'tablas turistas por categorías '!I44-1,"-")</f>
        <v>0.2102446483180429</v>
      </c>
      <c r="G31" s="155">
        <f>IFERROR('tablas turistas por categorías '!K31/'tablas turistas por categorías '!K44-1,"-")</f>
        <v>3.974768201854384E-2</v>
      </c>
    </row>
    <row r="32" spans="2:7" hidden="1" outlineLevel="1" x14ac:dyDescent="0.25">
      <c r="B32" s="113" t="s">
        <v>92</v>
      </c>
      <c r="C32" s="155">
        <f>IFERROR('tablas turistas por categorías '!C32/'tablas turistas por categorías '!C45-1,"-")</f>
        <v>-3.3873343151693658E-2</v>
      </c>
      <c r="D32" s="155">
        <f>IFERROR('tablas turistas por categorías '!E32/'tablas turistas por categorías '!E45-1,"-")</f>
        <v>-5.0541516245487417E-2</v>
      </c>
      <c r="E32" s="155">
        <f>IFERROR('tablas turistas por categorías '!G32/'tablas turistas por categorías '!G45-1,"-")</f>
        <v>7.1464267866067077E-2</v>
      </c>
      <c r="F32" s="115">
        <f>IFERROR('tablas turistas por categorías '!I32/'tablas turistas por categorías '!I45-1,"-")</f>
        <v>0.35048878665899941</v>
      </c>
      <c r="G32" s="155">
        <f>IFERROR('tablas turistas por categorías '!K32/'tablas turistas por categorías '!K45-1,"-")</f>
        <v>9.9912636009848343E-2</v>
      </c>
    </row>
    <row r="33" spans="2:7" hidden="1" outlineLevel="1" x14ac:dyDescent="0.25">
      <c r="B33" s="113" t="s">
        <v>93</v>
      </c>
      <c r="C33" s="155">
        <f>IFERROR('tablas turistas por categorías '!C33/'tablas turistas por categorías '!C46-1,"-")</f>
        <v>-0.18345705196182394</v>
      </c>
      <c r="D33" s="155">
        <f>IFERROR('tablas turistas por categorías '!E33/'tablas turistas por categorías '!E46-1,"-")</f>
        <v>-0.47312013828867761</v>
      </c>
      <c r="E33" s="155">
        <f>IFERROR('tablas turistas por categorías '!G33/'tablas turistas por categorías '!G46-1,"-")</f>
        <v>0.14555369127516782</v>
      </c>
      <c r="F33" s="115">
        <f>IFERROR('tablas turistas por categorías '!I33/'tablas turistas por categorías '!I46-1,"-")</f>
        <v>0.1589478417266188</v>
      </c>
      <c r="G33" s="155">
        <f>IFERROR('tablas turistas por categorías '!K33/'tablas turistas por categorías '!K46-1,"-")</f>
        <v>-9.464375313597595E-2</v>
      </c>
    </row>
    <row r="34" spans="2:7" hidden="1" outlineLevel="1" x14ac:dyDescent="0.25">
      <c r="B34" s="113" t="s">
        <v>94</v>
      </c>
      <c r="C34" s="155">
        <f>IFERROR('tablas turistas por categorías '!C34/'tablas turistas por categorías '!C47-1,"-")</f>
        <v>7.1059431524547856E-2</v>
      </c>
      <c r="D34" s="155">
        <f>IFERROR('tablas turistas por categorías '!E34/'tablas turistas por categorías '!E47-1,"-")</f>
        <v>0.26369565217391311</v>
      </c>
      <c r="E34" s="155">
        <f>IFERROR('tablas turistas por categorías '!G34/'tablas turistas por categorías '!G47-1,"-")</f>
        <v>0.45662407531943505</v>
      </c>
      <c r="F34" s="115">
        <f>IFERROR('tablas turistas por categorías '!I34/'tablas turistas por categorías '!I47-1,"-")</f>
        <v>0.27769151138716364</v>
      </c>
      <c r="G34" s="155">
        <f>IFERROR('tablas turistas por categorías '!K34/'tablas turistas por categorías '!K47-1,"-")</f>
        <v>0.31958537119497765</v>
      </c>
    </row>
    <row r="35" spans="2:7" hidden="1" outlineLevel="1" x14ac:dyDescent="0.25">
      <c r="B35" s="113" t="s">
        <v>95</v>
      </c>
      <c r="C35" s="155">
        <f>IFERROR('tablas turistas por categorías '!C35/'tablas turistas por categorías '!C48-1,"-")</f>
        <v>0.13100436681222716</v>
      </c>
      <c r="D35" s="155">
        <f>IFERROR('tablas turistas por categorías '!E35/'tablas turistas por categorías '!E48-1,"-")</f>
        <v>0.3374517374517374</v>
      </c>
      <c r="E35" s="155">
        <f>IFERROR('tablas turistas por categorías '!G35/'tablas turistas por categorías '!G48-1,"-")</f>
        <v>0.167470525187567</v>
      </c>
      <c r="F35" s="115">
        <f>IFERROR('tablas turistas por categorías '!I35/'tablas turistas por categorías '!I48-1,"-")</f>
        <v>7.3420074349442421E-2</v>
      </c>
      <c r="G35" s="155">
        <f>IFERROR('tablas turistas por categorías '!K35/'tablas turistas por categorías '!K48-1,"-")</f>
        <v>0.18575507614213205</v>
      </c>
    </row>
    <row r="36" spans="2:7" collapsed="1" x14ac:dyDescent="0.25">
      <c r="B36" s="157">
        <v>2012</v>
      </c>
      <c r="C36" s="124">
        <f>IFERROR('tablas turistas por categorías '!C36/'tablas turistas por categorías '!C49-1,"-")</f>
        <v>-0.12736457437661219</v>
      </c>
      <c r="D36" s="124">
        <f>IFERROR('tablas turistas por categorías '!E36/'tablas turistas por categorías '!E49-1,"-")</f>
        <v>-0.28020480936271375</v>
      </c>
      <c r="E36" s="124">
        <f>IFERROR('tablas turistas por categorías '!G36/'tablas turistas por categorías '!G49-1,"-")</f>
        <v>0.26984021304926764</v>
      </c>
      <c r="F36" s="124">
        <f>IFERROR('tablas turistas por categorías '!I36/'tablas turistas por categorías '!I49-1,"-")</f>
        <v>0.37996677886086472</v>
      </c>
      <c r="G36" s="124">
        <f>IFERROR('tablas turistas por categorías '!K36/'tablas turistas por categorías '!K49-1,"-")</f>
        <v>8.4210254323236589E-2</v>
      </c>
    </row>
    <row r="37" spans="2:7" ht="15" hidden="1" customHeight="1" outlineLevel="1" x14ac:dyDescent="0.25">
      <c r="B37" s="113" t="s">
        <v>84</v>
      </c>
      <c r="C37" s="155">
        <f>IFERROR('tablas turistas por categorías '!C37/'tablas turistas por categorías '!C50-1,"-")</f>
        <v>-7.991360691144711E-2</v>
      </c>
      <c r="D37" s="155">
        <f>IFERROR('tablas turistas por categorías '!E37/'tablas turistas por categorías '!E50-1,"-")</f>
        <v>6.5295738817044757E-2</v>
      </c>
      <c r="E37" s="155">
        <f>IFERROR('tablas turistas por categorías '!G37/'tablas turistas por categorías '!G50-1,"-")</f>
        <v>-0.1308666501117457</v>
      </c>
      <c r="F37" s="115">
        <f>IFERROR('tablas turistas por categorías '!I37/'tablas turistas por categorías '!I50-1,"-")</f>
        <v>-0.19031233456855479</v>
      </c>
      <c r="G37" s="155">
        <f>IFERROR('tablas turistas por categorías '!K37/'tablas turistas por categorías '!K50-1,"-")</f>
        <v>-7.5252825698988723E-2</v>
      </c>
    </row>
    <row r="38" spans="2:7" ht="15" hidden="1" customHeight="1" outlineLevel="1" x14ac:dyDescent="0.25">
      <c r="B38" s="113" t="s">
        <v>85</v>
      </c>
      <c r="C38" s="155">
        <f>IFERROR('tablas turistas por categorías '!C38/'tablas turistas por categorías '!C51-1,"-")</f>
        <v>0.28330781010719752</v>
      </c>
      <c r="D38" s="155">
        <f>IFERROR('tablas turistas por categorías '!E38/'tablas turistas por categorías '!E51-1,"-")</f>
        <v>0.10717685132305355</v>
      </c>
      <c r="E38" s="155">
        <f>IFERROR('tablas turistas por categorías '!G38/'tablas turistas por categorías '!G51-1,"-")</f>
        <v>-7.0680044593088076E-2</v>
      </c>
      <c r="F38" s="115">
        <f>IFERROR('tablas turistas por categorías '!I38/'tablas turistas por categorías '!I51-1,"-")</f>
        <v>-6.7706108500640738E-2</v>
      </c>
      <c r="G38" s="155">
        <f>IFERROR('tablas turistas por categorías '!K38/'tablas turistas por categorías '!K51-1,"-")</f>
        <v>7.5631924633450254E-3</v>
      </c>
    </row>
    <row r="39" spans="2:7" ht="15" hidden="1" customHeight="1" outlineLevel="1" x14ac:dyDescent="0.25">
      <c r="B39" s="113" t="s">
        <v>86</v>
      </c>
      <c r="C39" s="155">
        <f>IFERROR('tablas turistas por categorías '!C39/'tablas turistas por categorías '!C52-1,"-")</f>
        <v>0.48421052631578942</v>
      </c>
      <c r="D39" s="155">
        <f>IFERROR('tablas turistas por categorías '!E39/'tablas turistas por categorías '!E52-1,"-")</f>
        <v>3.924808923776002E-3</v>
      </c>
      <c r="E39" s="155">
        <f>IFERROR('tablas turistas por categorías '!G39/'tablas turistas por categorías '!G52-1,"-")</f>
        <v>-0.12586743240009568</v>
      </c>
      <c r="F39" s="115">
        <f>IFERROR('tablas turistas por categorías '!I39/'tablas turistas por categorías '!I52-1,"-")</f>
        <v>-5.168800931315487E-2</v>
      </c>
      <c r="G39" s="155">
        <f>IFERROR('tablas turistas por categorías '!K39/'tablas turistas por categorías '!K52-1,"-")</f>
        <v>-3.2625135037810615E-2</v>
      </c>
    </row>
    <row r="40" spans="2:7" ht="15" hidden="1" customHeight="1" outlineLevel="1" x14ac:dyDescent="0.25">
      <c r="B40" s="113" t="s">
        <v>87</v>
      </c>
      <c r="C40" s="155">
        <f>IFERROR('tablas turistas por categorías '!C40/'tablas turistas por categorías '!C53-1,"-")</f>
        <v>0.78899082568807333</v>
      </c>
      <c r="D40" s="155">
        <f>IFERROR('tablas turistas por categorías '!E40/'tablas turistas por categorías '!E53-1,"-")</f>
        <v>0.31890848952590956</v>
      </c>
      <c r="E40" s="155">
        <f>IFERROR('tablas turistas por categorías '!G40/'tablas turistas por categorías '!G53-1,"-")</f>
        <v>0.20019404915912031</v>
      </c>
      <c r="F40" s="115">
        <f>IFERROR('tablas turistas por categorías '!I40/'tablas turistas por categorías '!I53-1,"-")</f>
        <v>0.19303030303030311</v>
      </c>
      <c r="G40" s="155">
        <f>IFERROR('tablas turistas por categorías '!K40/'tablas turistas por categorías '!K53-1,"-")</f>
        <v>0.26367635807192036</v>
      </c>
    </row>
    <row r="41" spans="2:7" ht="15" hidden="1" customHeight="1" outlineLevel="1" x14ac:dyDescent="0.25">
      <c r="B41" s="113" t="s">
        <v>88</v>
      </c>
      <c r="C41" s="155">
        <f>IFERROR('tablas turistas por categorías '!C41/'tablas turistas por categorías '!C54-1,"-")</f>
        <v>0.5209876543209877</v>
      </c>
      <c r="D41" s="155">
        <f>IFERROR('tablas turistas por categorías '!E41/'tablas turistas por categorías '!E54-1,"-")</f>
        <v>-3.9755351681957207E-2</v>
      </c>
      <c r="E41" s="155">
        <f>IFERROR('tablas turistas por categorías '!G41/'tablas turistas por categorías '!G54-1,"-")</f>
        <v>-0.22836095764272557</v>
      </c>
      <c r="F41" s="115">
        <f>IFERROR('tablas turistas por categorías '!I41/'tablas turistas por categorías '!I54-1,"-")</f>
        <v>-0.22302737520128824</v>
      </c>
      <c r="G41" s="155">
        <f>IFERROR('tablas turistas por categorías '!K41/'tablas turistas por categorías '!K54-1,"-")</f>
        <v>-0.13862498723056493</v>
      </c>
    </row>
    <row r="42" spans="2:7" ht="15" hidden="1" customHeight="1" outlineLevel="1" x14ac:dyDescent="0.25">
      <c r="B42" s="113" t="s">
        <v>89</v>
      </c>
      <c r="C42" s="155">
        <f>IFERROR('tablas turistas por categorías '!C42/'tablas turistas por categorías '!C55-1,"-")</f>
        <v>0.52268244575936884</v>
      </c>
      <c r="D42" s="155">
        <f>IFERROR('tablas turistas por categorías '!E42/'tablas turistas por categorías '!E55-1,"-")</f>
        <v>0.203125</v>
      </c>
      <c r="E42" s="155">
        <f>IFERROR('tablas turistas por categorías '!G42/'tablas turistas por categorías '!G55-1,"-")</f>
        <v>6.0450160771704287E-2</v>
      </c>
      <c r="F42" s="115">
        <f>IFERROR('tablas turistas por categorías '!I42/'tablas turistas por categorías '!I55-1,"-")</f>
        <v>7.397812320092112E-2</v>
      </c>
      <c r="G42" s="155">
        <f>IFERROR('tablas turistas por categorías '!K42/'tablas turistas por categorías '!K55-1,"-")</f>
        <v>0.13429459994345483</v>
      </c>
    </row>
    <row r="43" spans="2:7" ht="15" hidden="1" customHeight="1" outlineLevel="1" x14ac:dyDescent="0.25">
      <c r="B43" s="113" t="s">
        <v>90</v>
      </c>
      <c r="C43" s="155">
        <f>IFERROR('tablas turistas por categorías '!C43/'tablas turistas por categorías '!C56-1,"-")</f>
        <v>0.65764023210831724</v>
      </c>
      <c r="D43" s="155">
        <f>IFERROR('tablas turistas por categorías '!E43/'tablas turistas por categorías '!E56-1,"-")</f>
        <v>-6.5485900722442314E-2</v>
      </c>
      <c r="E43" s="155">
        <f>IFERROR('tablas turistas por categorías '!G43/'tablas turistas por categorías '!G56-1,"-")</f>
        <v>-0.15002411963338158</v>
      </c>
      <c r="F43" s="115">
        <f>IFERROR('tablas turistas por categorías '!I43/'tablas turistas por categorías '!I56-1,"-")</f>
        <v>-1.3948497854077258E-2</v>
      </c>
      <c r="G43" s="155">
        <f>IFERROR('tablas turistas por categorías '!K43/'tablas turistas por categorías '!K56-1,"-")</f>
        <v>-4.849392840246014E-2</v>
      </c>
    </row>
    <row r="44" spans="2:7" ht="15" hidden="1" customHeight="1" outlineLevel="1" x14ac:dyDescent="0.25">
      <c r="B44" s="113" t="s">
        <v>91</v>
      </c>
      <c r="C44" s="155">
        <f>IFERROR('tablas turistas por categorías '!C44/'tablas turistas por categorías '!C57-1,"-")</f>
        <v>0.18279569892473124</v>
      </c>
      <c r="D44" s="155">
        <f>IFERROR('tablas turistas por categorías '!E44/'tablas turistas por categorías '!E57-1,"-")</f>
        <v>8.1094284318514953E-2</v>
      </c>
      <c r="E44" s="155">
        <f>IFERROR('tablas turistas por categorías '!G44/'tablas turistas por categorías '!G57-1,"-")</f>
        <v>7.8803641092327625E-2</v>
      </c>
      <c r="F44" s="115">
        <f>IFERROR('tablas turistas por categorías '!I44/'tablas turistas por categorías '!I57-1,"-")</f>
        <v>3.5805626598466311E-3</v>
      </c>
      <c r="G44" s="155">
        <f>IFERROR('tablas turistas por categorías '!K44/'tablas turistas por categorías '!K57-1,"-")</f>
        <v>6.0530345772547678E-2</v>
      </c>
    </row>
    <row r="45" spans="2:7" ht="15" hidden="1" customHeight="1" outlineLevel="1" x14ac:dyDescent="0.25">
      <c r="B45" s="113" t="s">
        <v>92</v>
      </c>
      <c r="C45" s="155">
        <f>IFERROR('tablas turistas por categorías '!C45/'tablas turistas por categorías '!C58-1,"-")</f>
        <v>0.13735343383584597</v>
      </c>
      <c r="D45" s="155">
        <f>IFERROR('tablas turistas por categorías '!E45/'tablas turistas por categorías '!E58-1,"-")</f>
        <v>0.11356783919597979</v>
      </c>
      <c r="E45" s="155">
        <f>IFERROR('tablas turistas por categorías '!G45/'tablas turistas por categorías '!G58-1,"-")</f>
        <v>5.817028027498683E-2</v>
      </c>
      <c r="F45" s="115">
        <f>IFERROR('tablas turistas por categorías '!I45/'tablas turistas por categorías '!I58-1,"-")</f>
        <v>-0.17894239848914073</v>
      </c>
      <c r="G45" s="155">
        <f>IFERROR('tablas turistas por categorías '!K45/'tablas turistas por categorías '!K58-1,"-")</f>
        <v>-3.1758634378720174E-4</v>
      </c>
    </row>
    <row r="46" spans="2:7" ht="15" hidden="1" customHeight="1" outlineLevel="1" x14ac:dyDescent="0.25">
      <c r="B46" s="113" t="s">
        <v>93</v>
      </c>
      <c r="C46" s="155">
        <f>IFERROR('tablas turistas por categorías '!C46/'tablas turistas por categorías '!C59-1,"-")</f>
        <v>0.13477737665463296</v>
      </c>
      <c r="D46" s="155">
        <f>IFERROR('tablas turistas por categorías '!E46/'tablas turistas por categorías '!E59-1,"-")</f>
        <v>0.2739484695001102</v>
      </c>
      <c r="E46" s="155">
        <f>IFERROR('tablas turistas por categorías '!G46/'tablas turistas por categorías '!G59-1,"-")</f>
        <v>0.16634050880626217</v>
      </c>
      <c r="F46" s="115">
        <f>IFERROR('tablas turistas por categorías '!I46/'tablas turistas por categorías '!I59-1,"-")</f>
        <v>-0.13023073914743843</v>
      </c>
      <c r="G46" s="155">
        <f>IFERROR('tablas turistas por categorías '!K46/'tablas turistas por categorías '!K59-1,"-")</f>
        <v>9.4003019075065142E-2</v>
      </c>
    </row>
    <row r="47" spans="2:7" ht="15" hidden="1" customHeight="1" outlineLevel="1" x14ac:dyDescent="0.25">
      <c r="B47" s="113" t="s">
        <v>94</v>
      </c>
      <c r="C47" s="155">
        <f>IFERROR('tablas turistas por categorías '!C47/'tablas turistas por categorías '!C60-1,"-")</f>
        <v>-0.38178913738019171</v>
      </c>
      <c r="D47" s="155">
        <f>IFERROR('tablas turistas por categorías '!E47/'tablas turistas por categorías '!E60-1,"-")</f>
        <v>-0.1369606003752345</v>
      </c>
      <c r="E47" s="155">
        <f>IFERROR('tablas turistas por categorías '!G47/'tablas turistas por categorías '!G60-1,"-")</f>
        <v>-3.8163001293661014E-2</v>
      </c>
      <c r="F47" s="115">
        <f>IFERROR('tablas turistas por categorías '!I47/'tablas turistas por categorías '!I60-1,"-")</f>
        <v>-0.30240115544322077</v>
      </c>
      <c r="G47" s="155">
        <f>IFERROR('tablas turistas por categorías '!K47/'tablas turistas por categorías '!K60-1,"-")</f>
        <v>-0.18258845993197681</v>
      </c>
    </row>
    <row r="48" spans="2:7" ht="15" hidden="1" customHeight="1" outlineLevel="1" x14ac:dyDescent="0.25">
      <c r="B48" s="113" t="s">
        <v>95</v>
      </c>
      <c r="C48" s="155">
        <f>IFERROR('tablas turistas por categorías '!C48/'tablas turistas por categorías '!C61-1,"-")</f>
        <v>1.4577259475219151E-3</v>
      </c>
      <c r="D48" s="155">
        <f>IFERROR('tablas turistas por categorías '!E48/'tablas turistas por categorías '!E61-1,"-")</f>
        <v>-4.4750430292598953E-2</v>
      </c>
      <c r="E48" s="155">
        <f>IFERROR('tablas turistas por categorías '!G48/'tablas turistas por categorías '!G61-1,"-")</f>
        <v>-7.4175142644505088E-2</v>
      </c>
      <c r="F48" s="115">
        <f>IFERROR('tablas turistas por categorías '!I48/'tablas turistas por categorías '!I61-1,"-")</f>
        <v>-2.2706630336058131E-2</v>
      </c>
      <c r="G48" s="155">
        <f>IFERROR('tablas turistas por categorías '!K48/'tablas turistas por categorías '!K61-1,"-")</f>
        <v>-4.3979375189566294E-2</v>
      </c>
    </row>
    <row r="49" spans="2:7" collapsed="1" x14ac:dyDescent="0.25">
      <c r="B49" s="157">
        <v>2011</v>
      </c>
      <c r="C49" s="124">
        <f>IFERROR('tablas turistas por categorías '!C49/'tablas turistas por categorías '!C62-1,"-")</f>
        <v>0.17208364827412437</v>
      </c>
      <c r="D49" s="124">
        <f>IFERROR('tablas turistas por categorías '!E49/'tablas turistas por categorías '!E62-1,"-")</f>
        <v>6.7962113074895081E-2</v>
      </c>
      <c r="E49" s="124">
        <f>IFERROR('tablas turistas por categorías '!G49/'tablas turistas por categorías '!G62-1,"-")</f>
        <v>-2.3364688543066503E-2</v>
      </c>
      <c r="F49" s="124">
        <f>IFERROR('tablas turistas por categorías '!I49/'tablas turistas por categorías '!I62-1,"-")</f>
        <v>-8.8311481289602645E-2</v>
      </c>
      <c r="G49" s="124">
        <f>IFERROR('tablas turistas por categorías '!K49/'tablas turistas por categorías '!K62-1,"-")</f>
        <v>-4.2710028494793439E-3</v>
      </c>
    </row>
    <row r="50" spans="2:7" ht="15" hidden="1" customHeight="1" outlineLevel="1" x14ac:dyDescent="0.25">
      <c r="B50" s="113" t="s">
        <v>84</v>
      </c>
      <c r="C50" s="155">
        <f>IFERROR('tablas turistas por categorías '!C50/'tablas turistas por categorías '!C63-1,"-")</f>
        <v>0.16919191919191912</v>
      </c>
      <c r="D50" s="155">
        <f>IFERROR('tablas turistas por categorías '!E50/'tablas turistas por categorías '!E63-1,"-")</f>
        <v>-1.0488777008600847E-2</v>
      </c>
      <c r="E50" s="155">
        <f>IFERROR('tablas turistas por categorías '!G50/'tablas turistas por categorías '!G63-1,"-")</f>
        <v>4.1914618369987E-2</v>
      </c>
      <c r="F50" s="115">
        <f>IFERROR('tablas turistas por categorías '!I50/'tablas turistas por categorías '!I63-1,"-")</f>
        <v>3.1676679410158393E-2</v>
      </c>
      <c r="G50" s="155">
        <f>IFERROR('tablas turistas por categorías '!K50/'tablas turistas por categorías '!K63-1,"-")</f>
        <v>2.7663151459575097E-2</v>
      </c>
    </row>
    <row r="51" spans="2:7" ht="15" hidden="1" customHeight="1" outlineLevel="1" x14ac:dyDescent="0.25">
      <c r="B51" s="113" t="s">
        <v>85</v>
      </c>
      <c r="C51" s="155">
        <f>IFERROR('tablas turistas por categorías '!C51/'tablas turistas por categorías '!C64-1,"-")</f>
        <v>-0.14973958333333337</v>
      </c>
      <c r="D51" s="155">
        <f>IFERROR('tablas turistas por categorías '!E51/'tablas turistas por categorías '!E64-1,"-")</f>
        <v>0.17202141900937074</v>
      </c>
      <c r="E51" s="155">
        <f>IFERROR('tablas turistas por categorías '!G51/'tablas turistas por categorías '!G64-1,"-")</f>
        <v>3.7954177273779255E-2</v>
      </c>
      <c r="F51" s="115">
        <f>IFERROR('tablas turistas por categorías '!I51/'tablas turistas por categorías '!I64-1,"-")</f>
        <v>5.9515727540167429E-2</v>
      </c>
      <c r="G51" s="155">
        <f>IFERROR('tablas turistas por categorías '!K51/'tablas turistas por categorías '!K64-1,"-")</f>
        <v>7.7412437455325334E-2</v>
      </c>
    </row>
    <row r="52" spans="2:7" ht="15" hidden="1" customHeight="1" outlineLevel="1" x14ac:dyDescent="0.25">
      <c r="B52" s="113" t="s">
        <v>86</v>
      </c>
      <c r="C52" s="155">
        <f>IFERROR('tablas turistas por categorías '!C52/'tablas turistas por categorías '!C65-1,"-")</f>
        <v>-0.10094637223974767</v>
      </c>
      <c r="D52" s="155">
        <f>IFERROR('tablas turistas por categorías '!E52/'tablas turistas por categorías '!E65-1,"-")</f>
        <v>0.24096385542168686</v>
      </c>
      <c r="E52" s="155">
        <f>IFERROR('tablas turistas por categorías '!G52/'tablas turistas por categorías '!G65-1,"-")</f>
        <v>4.3706293706293753E-2</v>
      </c>
      <c r="F52" s="115">
        <f>IFERROR('tablas turistas por categorías '!I52/'tablas turistas por categorías '!I65-1,"-")</f>
        <v>5.8548009367680454E-3</v>
      </c>
      <c r="G52" s="155">
        <f>IFERROR('tablas turistas por categorías '!K52/'tablas turistas por categorías '!K65-1,"-")</f>
        <v>8.4003435084706091E-2</v>
      </c>
    </row>
    <row r="53" spans="2:7" ht="15" hidden="1" customHeight="1" outlineLevel="1" x14ac:dyDescent="0.25">
      <c r="B53" s="113" t="s">
        <v>87</v>
      </c>
      <c r="C53" s="155">
        <f>IFERROR('tablas turistas por categorías '!C53/'tablas turistas por categorías '!C66-1,"-")</f>
        <v>-0.33536585365853655</v>
      </c>
      <c r="D53" s="155">
        <f>IFERROR('tablas turistas por categorías '!E53/'tablas turistas por categorías '!E66-1,"-")</f>
        <v>0.13198127925117009</v>
      </c>
      <c r="E53" s="155">
        <f>IFERROR('tablas turistas por categorías '!G53/'tablas turistas por categorías '!G66-1,"-")</f>
        <v>-0.10402781802376126</v>
      </c>
      <c r="F53" s="115">
        <f>IFERROR('tablas turistas por categorías '!I53/'tablas turistas por categorías '!I66-1,"-")</f>
        <v>-0.13408554185253219</v>
      </c>
      <c r="G53" s="155">
        <f>IFERROR('tablas turistas por categorías '!K53/'tablas turistas por categorías '!K66-1,"-")</f>
        <v>-5.9965836554886298E-2</v>
      </c>
    </row>
    <row r="54" spans="2:7" ht="15" hidden="1" customHeight="1" outlineLevel="1" x14ac:dyDescent="0.25">
      <c r="B54" s="113" t="s">
        <v>88</v>
      </c>
      <c r="C54" s="155">
        <f>IFERROR('tablas turistas por categorías '!C54/'tablas turistas por categorías '!C67-1,"-")</f>
        <v>-0.29809358752166382</v>
      </c>
      <c r="D54" s="155">
        <f>IFERROR('tablas turistas por categorías '!E54/'tablas turistas por categorías '!E67-1,"-")</f>
        <v>0.20862422997946606</v>
      </c>
      <c r="E54" s="155">
        <f>IFERROR('tablas turistas por categorías '!G54/'tablas turistas por categorías '!G67-1,"-")</f>
        <v>0.17481609692773681</v>
      </c>
      <c r="F54" s="115">
        <f>IFERROR('tablas turistas por categorías '!I54/'tablas turistas por categorías '!I67-1,"-")</f>
        <v>0.51833740831295838</v>
      </c>
      <c r="G54" s="155">
        <f>IFERROR('tablas turistas por categorías '!K54/'tablas turistas por categorías '!K67-1,"-")</f>
        <v>0.25871158544425876</v>
      </c>
    </row>
    <row r="55" spans="2:7" ht="15" hidden="1" customHeight="1" outlineLevel="1" x14ac:dyDescent="0.25">
      <c r="B55" s="113" t="s">
        <v>89</v>
      </c>
      <c r="C55" s="155">
        <f>IFERROR('tablas turistas por categorías '!C55/'tablas turistas por categorías '!C68-1,"-")</f>
        <v>-0.31393775372124488</v>
      </c>
      <c r="D55" s="155">
        <f>IFERROR('tablas turistas por categorías '!E55/'tablas turistas por categorías '!E68-1,"-")</f>
        <v>-5.9326563335114879E-2</v>
      </c>
      <c r="E55" s="155">
        <f>IFERROR('tablas turistas por categorías '!G55/'tablas turistas por categorías '!G68-1,"-")</f>
        <v>-0.12443693693693691</v>
      </c>
      <c r="F55" s="115">
        <f>IFERROR('tablas turistas por categorías '!I55/'tablas turistas por categorías '!I68-1,"-")</f>
        <v>-9.9299974073113861E-2</v>
      </c>
      <c r="G55" s="155">
        <f>IFERROR('tablas turistas por categorías '!K55/'tablas turistas por categorías '!K68-1,"-")</f>
        <v>-0.10756938603868793</v>
      </c>
    </row>
    <row r="56" spans="2:7" ht="15" hidden="1" customHeight="1" outlineLevel="1" x14ac:dyDescent="0.25">
      <c r="B56" s="113" t="s">
        <v>90</v>
      </c>
      <c r="C56" s="155">
        <f>IFERROR('tablas turistas por categorías '!C56/'tablas turistas por categorías '!C69-1,"-")</f>
        <v>-0.35776397515527947</v>
      </c>
      <c r="D56" s="155">
        <f>IFERROR('tablas turistas por categorías '!E56/'tablas turistas por categorías '!E69-1,"-")</f>
        <v>0.11454545454545451</v>
      </c>
      <c r="E56" s="155">
        <f>IFERROR('tablas turistas por categorías '!G56/'tablas turistas por categorías '!G69-1,"-")</f>
        <v>0.19757365684575401</v>
      </c>
      <c r="F56" s="115">
        <f>IFERROR('tablas turistas por categorías '!I56/'tablas turistas por categorías '!I69-1,"-")</f>
        <v>-0.19533779408590546</v>
      </c>
      <c r="G56" s="155">
        <f>IFERROR('tablas turistas por categorías '!K56/'tablas turistas por categorías '!K69-1,"-")</f>
        <v>-5.3333333333333011E-3</v>
      </c>
    </row>
    <row r="57" spans="2:7" ht="15" hidden="1" customHeight="1" outlineLevel="1" x14ac:dyDescent="0.25">
      <c r="B57" s="113" t="s">
        <v>91</v>
      </c>
      <c r="C57" s="155">
        <f>IFERROR('tablas turistas por categorías '!C57/'tablas turistas por categorías '!C70-1,"-")</f>
        <v>-0.36374002280501705</v>
      </c>
      <c r="D57" s="155">
        <f>IFERROR('tablas turistas por categorías '!E57/'tablas turistas por categorías '!E70-1,"-")</f>
        <v>-3.3065658951346277E-2</v>
      </c>
      <c r="E57" s="155">
        <f>IFERROR('tablas turistas por categorías '!G57/'tablas turistas por categorías '!G70-1,"-")</f>
        <v>-2.6828650974436874E-2</v>
      </c>
      <c r="F57" s="115">
        <f>IFERROR('tablas turistas por categorías '!I57/'tablas turistas por categorías '!I70-1,"-")</f>
        <v>-0.11378059836808707</v>
      </c>
      <c r="G57" s="155">
        <f>IFERROR('tablas turistas por categorías '!K57/'tablas turistas por categorías '!K70-1,"-")</f>
        <v>-7.918955024491614E-2</v>
      </c>
    </row>
    <row r="58" spans="2:7" ht="15" hidden="1" customHeight="1" outlineLevel="1" x14ac:dyDescent="0.25">
      <c r="B58" s="113" t="s">
        <v>92</v>
      </c>
      <c r="C58" s="155">
        <f>IFERROR('tablas turistas por categorías '!C58/'tablas turistas por categorías '!C71-1,"-")</f>
        <v>-0.43358633776091082</v>
      </c>
      <c r="D58" s="155">
        <f>IFERROR('tablas turistas por categorías '!E58/'tablas turistas por categorías '!E71-1,"-")</f>
        <v>-8.799266727772681E-2</v>
      </c>
      <c r="E58" s="155">
        <f>IFERROR('tablas turistas por categorías '!G58/'tablas turistas por categorías '!G71-1,"-")</f>
        <v>4.0440165061898181E-2</v>
      </c>
      <c r="F58" s="115">
        <f>IFERROR('tablas turistas por categorías '!I58/'tablas turistas por categorías '!I71-1,"-")</f>
        <v>5.216095380029806E-2</v>
      </c>
      <c r="G58" s="155">
        <f>IFERROR('tablas turistas por categorías '!K58/'tablas turistas por categorías '!K71-1,"-")</f>
        <v>-3.7005887300252338E-2</v>
      </c>
    </row>
    <row r="59" spans="2:7" ht="15" hidden="1" customHeight="1" outlineLevel="1" x14ac:dyDescent="0.25">
      <c r="B59" s="113" t="s">
        <v>93</v>
      </c>
      <c r="C59" s="155">
        <f>IFERROR('tablas turistas por categorías '!C59/'tablas turistas por categorías '!C72-1,"-")</f>
        <v>-0.22408963585434172</v>
      </c>
      <c r="D59" s="155">
        <f>IFERROR('tablas turistas por categorías '!E59/'tablas turistas por categorías '!E72-1,"-")</f>
        <v>-0.12454212454212454</v>
      </c>
      <c r="E59" s="155">
        <f>IFERROR('tablas turistas por categorías '!G59/'tablas turistas por categorías '!G72-1,"-")</f>
        <v>-6.9852104664391401E-2</v>
      </c>
      <c r="F59" s="115">
        <f>IFERROR('tablas turistas por categorías '!I59/'tablas turistas por categorías '!I72-1,"-")</f>
        <v>2.2799999999999931E-2</v>
      </c>
      <c r="G59" s="155">
        <f>IFERROR('tablas turistas por categorías '!K59/'tablas turistas por categorías '!K72-1,"-")</f>
        <v>-6.8932473008369022E-2</v>
      </c>
    </row>
    <row r="60" spans="2:7" ht="15" hidden="1" customHeight="1" outlineLevel="1" x14ac:dyDescent="0.25">
      <c r="B60" s="113" t="s">
        <v>94</v>
      </c>
      <c r="C60" s="155">
        <f>IFERROR('tablas turistas por categorías '!C60/'tablas turistas por categorías '!C73-1,"-")</f>
        <v>-5.3665910808767925E-2</v>
      </c>
      <c r="D60" s="155">
        <f>IFERROR('tablas turistas por categorías '!E60/'tablas turistas por categorías '!E73-1,"-")</f>
        <v>0.14377682403433467</v>
      </c>
      <c r="E60" s="155">
        <f>IFERROR('tablas turistas por categorías '!G60/'tablas turistas por categorías '!G73-1,"-")</f>
        <v>0.17955239064089512</v>
      </c>
      <c r="F60" s="115">
        <f>IFERROR('tablas turistas por categorías '!I60/'tablas turistas por categorías '!I73-1,"-")</f>
        <v>5.3642762031576918E-2</v>
      </c>
      <c r="G60" s="155">
        <f>IFERROR('tablas turistas por categorías '!K60/'tablas turistas por categorías '!K73-1,"-")</f>
        <v>0.10460058001581851</v>
      </c>
    </row>
    <row r="61" spans="2:7" ht="15" hidden="1" customHeight="1" outlineLevel="1" x14ac:dyDescent="0.25">
      <c r="B61" s="113" t="s">
        <v>95</v>
      </c>
      <c r="C61" s="155">
        <f>IFERROR('tablas turistas por categorías '!C61/'tablas turistas por categorías '!C74-1,"-")</f>
        <v>-0.33783783783783783</v>
      </c>
      <c r="D61" s="155">
        <f>IFERROR('tablas turistas por categorías '!E61/'tablas turistas por categorías '!E74-1,"-")</f>
        <v>7.6808721506442801E-3</v>
      </c>
      <c r="E61" s="155">
        <f>IFERROR('tablas turistas por categorías '!G61/'tablas turistas por categorías '!G74-1,"-")</f>
        <v>0.12976457399103136</v>
      </c>
      <c r="F61" s="115">
        <f>IFERROR('tablas turistas por categorías '!I61/'tablas turistas por categorías '!I74-1,"-")</f>
        <v>-0.10669371196754562</v>
      </c>
      <c r="G61" s="155">
        <f>IFERROR('tablas turistas por categorías '!K61/'tablas turistas por categorías '!K74-1,"-")</f>
        <v>-2.8150331613854052E-2</v>
      </c>
    </row>
    <row r="62" spans="2:7" ht="16.5" customHeight="1" collapsed="1" x14ac:dyDescent="0.25">
      <c r="B62" s="157">
        <v>2010</v>
      </c>
      <c r="C62" s="124">
        <f>IFERROR('tablas turistas por categorías '!C62/'tablas turistas por categorías '!C75-1,"-")</f>
        <v>-0.23170731707317072</v>
      </c>
      <c r="D62" s="124">
        <f>IFERROR('tablas turistas por categorías '!E62/'tablas turistas por categorías '!E75-1,"-")</f>
        <v>4.7929926529275635E-2</v>
      </c>
      <c r="E62" s="124">
        <f>IFERROR('tablas turistas por categorías '!G62/'tablas turistas por categorías '!G75-1,"-")</f>
        <v>3.8045312394537234E-2</v>
      </c>
      <c r="F62" s="124">
        <f>IFERROR('tablas turistas por categorías '!I62/'tablas turistas por categorías '!I75-1,"-")</f>
        <v>-1.0742938242888966E-2</v>
      </c>
      <c r="G62" s="124">
        <f>IFERROR('tablas turistas por categorías '!K62/'tablas turistas por categorías '!K75-1,"-")</f>
        <v>7.0867314880191934E-3</v>
      </c>
    </row>
    <row r="63" spans="2:7" ht="15" hidden="1" customHeight="1" outlineLevel="1" x14ac:dyDescent="0.25">
      <c r="B63" s="113" t="s">
        <v>84</v>
      </c>
      <c r="C63" s="155">
        <f>IFERROR('tablas turistas por categorías '!C63/'tablas turistas por categorías '!C76-1,"-")</f>
        <v>-0.53191489361702127</v>
      </c>
      <c r="D63" s="155">
        <f>IFERROR('tablas turistas por categorías '!E63/'tablas turistas por categorías '!E76-1,"-")</f>
        <v>-0.20257611241217799</v>
      </c>
      <c r="E63" s="155">
        <f>IFERROR('tablas turistas por categorías '!G63/'tablas turistas por categorías '!G76-1,"-")</f>
        <v>5.2846635794061569E-2</v>
      </c>
      <c r="F63" s="115">
        <f>IFERROR('tablas turistas por categorías '!I63/'tablas turistas por categorías '!I76-1,"-")</f>
        <v>-0.23565017741598826</v>
      </c>
      <c r="G63" s="155">
        <f>IFERROR('tablas turistas por categorías '!K63/'tablas turistas por categorías '!K76-1,"-")</f>
        <v>-0.18881725762459711</v>
      </c>
    </row>
    <row r="64" spans="2:7" ht="15" hidden="1" customHeight="1" outlineLevel="1" x14ac:dyDescent="0.25">
      <c r="B64" s="113" t="s">
        <v>85</v>
      </c>
      <c r="C64" s="155">
        <f>IFERROR('tablas turistas por categorías '!C64/'tablas turistas por categorías '!C77-1,"-")</f>
        <v>-0.50863723608445299</v>
      </c>
      <c r="D64" s="155">
        <f>IFERROR('tablas turistas por categorías '!E64/'tablas turistas por categorías '!E77-1,"-")</f>
        <v>-0.2942843646669816</v>
      </c>
      <c r="E64" s="155">
        <f>IFERROR('tablas turistas por categorías '!G64/'tablas turistas por categorías '!G77-1,"-")</f>
        <v>9.8153774246318992E-3</v>
      </c>
      <c r="F64" s="115">
        <f>IFERROR('tablas turistas por categorías '!I64/'tablas turistas por categorías '!I77-1,"-")</f>
        <v>-0.21787610619469022</v>
      </c>
      <c r="G64" s="155">
        <f>IFERROR('tablas turistas por categorías '!K64/'tablas turistas por categorías '!K77-1,"-")</f>
        <v>-0.21593902370677576</v>
      </c>
    </row>
    <row r="65" spans="2:7" ht="15" hidden="1" customHeight="1" outlineLevel="1" x14ac:dyDescent="0.25">
      <c r="B65" s="113" t="s">
        <v>86</v>
      </c>
      <c r="C65" s="155">
        <f>IFERROR('tablas turistas por categorías '!C65/'tablas turistas por categorías '!C78-1,"-")</f>
        <v>-0.64738598442714124</v>
      </c>
      <c r="D65" s="155">
        <f>IFERROR('tablas turistas por categorías '!E65/'tablas turistas por categorías '!E78-1,"-")</f>
        <v>-0.43488338403592641</v>
      </c>
      <c r="E65" s="155">
        <f>IFERROR('tablas turistas por categorías '!G65/'tablas turistas por categorías '!G78-1,"-")</f>
        <v>-0.11883802816901412</v>
      </c>
      <c r="F65" s="115">
        <f>IFERROR('tablas turistas por categorías '!I65/'tablas turistas por categorías '!I78-1,"-")</f>
        <v>-0.21809192455594217</v>
      </c>
      <c r="G65" s="155">
        <f>IFERROR('tablas turistas por categorías '!K65/'tablas turistas por categorías '!K78-1,"-")</f>
        <v>-0.31524644499091203</v>
      </c>
    </row>
    <row r="66" spans="2:7" ht="15" hidden="1" customHeight="1" outlineLevel="1" x14ac:dyDescent="0.25">
      <c r="B66" s="113" t="s">
        <v>87</v>
      </c>
      <c r="C66" s="155">
        <f>IFERROR('tablas turistas por categorías '!C66/'tablas turistas por categorías '!C79-1,"-")</f>
        <v>-0.5304223335719398</v>
      </c>
      <c r="D66" s="155">
        <f>IFERROR('tablas turistas por categorías '!E66/'tablas turistas por categorías '!E79-1,"-")</f>
        <v>-0.3973298232418202</v>
      </c>
      <c r="E66" s="155">
        <f>IFERROR('tablas turistas por categorías '!G66/'tablas turistas por categorías '!G79-1,"-")</f>
        <v>-0.12743362831858407</v>
      </c>
      <c r="F66" s="115">
        <f>IFERROR('tablas turistas por categorías '!I66/'tablas turistas por categorías '!I79-1,"-")</f>
        <v>-0.14628136200716846</v>
      </c>
      <c r="G66" s="155">
        <f>IFERROR('tablas turistas por categorías '!K66/'tablas turistas por categorías '!K79-1,"-")</f>
        <v>-0.2650323774283071</v>
      </c>
    </row>
    <row r="67" spans="2:7" ht="15" hidden="1" customHeight="1" outlineLevel="1" x14ac:dyDescent="0.25">
      <c r="B67" s="113" t="s">
        <v>88</v>
      </c>
      <c r="C67" s="155">
        <f>IFERROR('tablas turistas por categorías '!C67/'tablas turistas por categorías '!C80-1,"-")</f>
        <v>-0.54815974941268597</v>
      </c>
      <c r="D67" s="155">
        <f>IFERROR('tablas turistas por categorías '!E67/'tablas turistas por categorías '!E80-1,"-")</f>
        <v>-0.33360700602079918</v>
      </c>
      <c r="E67" s="155">
        <f>IFERROR('tablas turistas por categorías '!G67/'tablas turistas por categorías '!G80-1,"-")</f>
        <v>-0.22319327731092442</v>
      </c>
      <c r="F67" s="115">
        <f>IFERROR('tablas turistas por categorías '!I67/'tablas turistas por categorías '!I80-1,"-")</f>
        <v>-0.44252612448886874</v>
      </c>
      <c r="G67" s="155">
        <f>IFERROR('tablas turistas por categorías '!K67/'tablas turistas por categorías '!K80-1,"-")</f>
        <v>-0.36813454663633405</v>
      </c>
    </row>
    <row r="68" spans="2:7" ht="15" hidden="1" customHeight="1" outlineLevel="1" x14ac:dyDescent="0.25">
      <c r="B68" s="113" t="s">
        <v>89</v>
      </c>
      <c r="C68" s="155">
        <f>IFERROR('tablas turistas por categorías '!C68/'tablas turistas por categorías '!C81-1,"-")</f>
        <v>-0.3683760683760684</v>
      </c>
      <c r="D68" s="155">
        <f>IFERROR('tablas turistas por categorías '!E68/'tablas turistas por categorías '!E81-1,"-")</f>
        <v>-0.37319932998324956</v>
      </c>
      <c r="E68" s="155">
        <f>IFERROR('tablas turistas por categorías '!G68/'tablas turistas por categorías '!G81-1,"-")</f>
        <v>-1.442841287458374E-2</v>
      </c>
      <c r="F68" s="115">
        <f>IFERROR('tablas turistas por categorías '!I68/'tablas turistas por categorías '!I81-1,"-")</f>
        <v>-0.31038798498122655</v>
      </c>
      <c r="G68" s="155">
        <f>IFERROR('tablas turistas por categorías '!K68/'tablas turistas por categorías '!K81-1,"-")</f>
        <v>-0.27220419905735449</v>
      </c>
    </row>
    <row r="69" spans="2:7" ht="15" hidden="1" customHeight="1" outlineLevel="1" x14ac:dyDescent="0.25">
      <c r="B69" s="113" t="s">
        <v>90</v>
      </c>
      <c r="C69" s="155">
        <f>IFERROR('tablas turistas por categorías '!C69/'tablas turistas por categorías '!C82-1,"-")</f>
        <v>-0.25874769797421726</v>
      </c>
      <c r="D69" s="155">
        <f>IFERROR('tablas turistas por categorías '!E69/'tablas turistas por categorías '!E82-1,"-")</f>
        <v>-0.32609837213373005</v>
      </c>
      <c r="E69" s="155">
        <f>IFERROR('tablas turistas por categorías '!G69/'tablas turistas por categorías '!G82-1,"-")</f>
        <v>-3.1066330814441656E-2</v>
      </c>
      <c r="F69" s="115">
        <f>IFERROR('tablas turistas por categorías '!I69/'tablas turistas por categorías '!I82-1,"-")</f>
        <v>-8.5832675611681175E-2</v>
      </c>
      <c r="G69" s="155">
        <f>IFERROR('tablas turistas por categorías '!K69/'tablas turistas por categorías '!K82-1,"-")</f>
        <v>-0.17422279792746109</v>
      </c>
    </row>
    <row r="70" spans="2:7" ht="15" hidden="1" customHeight="1" outlineLevel="1" x14ac:dyDescent="0.25">
      <c r="B70" s="113" t="s">
        <v>91</v>
      </c>
      <c r="C70" s="155">
        <f>IFERROR('tablas turistas por categorías '!C70/'tablas turistas por categorías '!C83-1,"-")</f>
        <v>-0.36403190717911527</v>
      </c>
      <c r="D70" s="155">
        <f>IFERROR('tablas turistas por categorías '!E70/'tablas turistas por categorías '!E83-1,"-")</f>
        <v>-0.34121674187023499</v>
      </c>
      <c r="E70" s="155">
        <f>IFERROR('tablas turistas por categorías '!G70/'tablas turistas por categorías '!G83-1,"-")</f>
        <v>4.2480211081794117E-2</v>
      </c>
      <c r="F70" s="115">
        <f>IFERROR('tablas turistas por categorías '!I70/'tablas turistas por categorías '!I83-1,"-")</f>
        <v>-0.24464988871768534</v>
      </c>
      <c r="G70" s="155">
        <f>IFERROR('tablas turistas por categorías '!K70/'tablas turistas por categorías '!K83-1,"-")</f>
        <v>-0.22727533405975797</v>
      </c>
    </row>
    <row r="71" spans="2:7" ht="15" hidden="1" customHeight="1" outlineLevel="1" x14ac:dyDescent="0.25">
      <c r="B71" s="113" t="s">
        <v>92</v>
      </c>
      <c r="C71" s="155">
        <f>IFERROR('tablas turistas por categorías '!C71/'tablas turistas por categorías '!C84-1,"-")</f>
        <v>-0.23678493845039827</v>
      </c>
      <c r="D71" s="155">
        <f>IFERROR('tablas turistas por categorías '!E71/'tablas turistas por categorías '!E84-1,"-")</f>
        <v>-0.33384216150206081</v>
      </c>
      <c r="E71" s="155">
        <f>IFERROR('tablas turistas por categorías '!G71/'tablas turistas por categorías '!G84-1,"-")</f>
        <v>-0.12493981704381318</v>
      </c>
      <c r="F71" s="115">
        <f>IFERROR('tablas turistas por categorías '!I71/'tablas turistas por categorías '!I84-1,"-")</f>
        <v>-0.26893045215180678</v>
      </c>
      <c r="G71" s="155">
        <f>IFERROR('tablas turistas por categorías '!K71/'tablas turistas por categorías '!K84-1,"-")</f>
        <v>-0.25657932132097994</v>
      </c>
    </row>
    <row r="72" spans="2:7" ht="15" hidden="1" customHeight="1" outlineLevel="1" x14ac:dyDescent="0.25">
      <c r="B72" s="113" t="s">
        <v>93</v>
      </c>
      <c r="C72" s="155">
        <f>IFERROR('tablas turistas por categorías '!C72/'tablas turistas por categorías '!C85-1,"-")</f>
        <v>-0.2831325301204819</v>
      </c>
      <c r="D72" s="155">
        <f>IFERROR('tablas turistas por categorías '!E72/'tablas turistas por categorías '!E85-1,"-")</f>
        <v>-0.17272727272727273</v>
      </c>
      <c r="E72" s="155">
        <f>IFERROR('tablas turistas por categorías '!G72/'tablas turistas por categorías '!G85-1,"-")</f>
        <v>0.12808008213552369</v>
      </c>
      <c r="F72" s="115">
        <f>IFERROR('tablas turistas por categorías '!I72/'tablas turistas por categorías '!I85-1,"-")</f>
        <v>2.2285831118380672E-2</v>
      </c>
      <c r="G72" s="155">
        <f>IFERROR('tablas turistas por categorías '!K72/'tablas turistas por categorías '!K85-1,"-")</f>
        <v>-5.4256540390308694E-2</v>
      </c>
    </row>
    <row r="73" spans="2:7" ht="15" hidden="1" customHeight="1" outlineLevel="1" x14ac:dyDescent="0.25">
      <c r="B73" s="113" t="s">
        <v>94</v>
      </c>
      <c r="C73" s="155">
        <f>IFERROR('tablas turistas por categorías '!C73/'tablas turistas por categorías '!C86-1,"-")</f>
        <v>-0.21343638525564801</v>
      </c>
      <c r="D73" s="155">
        <f>IFERROR('tablas turistas por categorías '!E73/'tablas turistas por categorías '!E86-1,"-")</f>
        <v>-0.35865675750068815</v>
      </c>
      <c r="E73" s="155">
        <f>IFERROR('tablas turistas por categorías '!G73/'tablas turistas por categorías '!G86-1,"-")</f>
        <v>-7.4823529411764733E-2</v>
      </c>
      <c r="F73" s="115">
        <f>IFERROR('tablas turistas por categorías '!I73/'tablas turistas por categorías '!I86-1,"-")</f>
        <v>-0.14617508526879974</v>
      </c>
      <c r="G73" s="155">
        <f>IFERROR('tablas turistas por categorías '!K73/'tablas turistas por categorías '!K86-1,"-")</f>
        <v>-0.21611986566778607</v>
      </c>
    </row>
    <row r="74" spans="2:7" ht="15" hidden="1" customHeight="1" outlineLevel="1" x14ac:dyDescent="0.25">
      <c r="B74" s="113" t="s">
        <v>95</v>
      </c>
      <c r="C74" s="155">
        <f>IFERROR('tablas turistas por categorías '!C74/'tablas turistas por categorías '!C87-1,"-")</f>
        <v>-0.29857819905213268</v>
      </c>
      <c r="D74" s="155">
        <f>IFERROR('tablas turistas por categorías '!E74/'tablas turistas por categorías '!E87-1,"-")</f>
        <v>-0.35049887351142583</v>
      </c>
      <c r="E74" s="155">
        <f>IFERROR('tablas turistas por categorías '!G74/'tablas turistas por categorías '!G87-1,"-")</f>
        <v>-7.660455486542439E-2</v>
      </c>
      <c r="F74" s="115">
        <f>IFERROR('tablas turistas por categorías '!I74/'tablas turistas por categorías '!I87-1,"-")</f>
        <v>-9.1579141330385139E-2</v>
      </c>
      <c r="G74" s="155">
        <f>IFERROR('tablas turistas por categorías '!K74/'tablas turistas por categorías '!K87-1,"-")</f>
        <v>-0.20091861971499236</v>
      </c>
    </row>
    <row r="75" spans="2:7" collapsed="1" x14ac:dyDescent="0.25">
      <c r="B75" s="157">
        <v>2009</v>
      </c>
      <c r="C75" s="124">
        <f>IFERROR('tablas turistas por categorías '!C75/'tablas turistas por categorías '!C88-1,"-")</f>
        <v>-0.40607036100252936</v>
      </c>
      <c r="D75" s="124">
        <f>IFERROR('tablas turistas por categorías '!E75/'tablas turistas por categorías '!E88-1,"-")</f>
        <v>-0.32709495283343659</v>
      </c>
      <c r="E75" s="124">
        <f>IFERROR('tablas turistas por categorías '!G75/'tablas turistas por categorías '!G88-1,"-")</f>
        <v>-4.5279776608312727E-2</v>
      </c>
      <c r="F75" s="124">
        <f>IFERROR('tablas turistas por categorías '!I75/'tablas turistas por categorías '!I88-1,"-")</f>
        <v>-0.19795421488648579</v>
      </c>
      <c r="G75" s="124">
        <f>IFERROR('tablas turistas por categorías '!K75/'tablas turistas por categorías '!K88-1,"-")</f>
        <v>-0.22743196308640867</v>
      </c>
    </row>
    <row r="76" spans="2:7" ht="15" hidden="1" customHeight="1" outlineLevel="1" x14ac:dyDescent="0.25">
      <c r="B76" s="113" t="s">
        <v>84</v>
      </c>
      <c r="C76" s="155">
        <f>IFERROR('tablas turistas por categorías '!C76/'tablas turistas por categorías '!C89-1,"-")</f>
        <v>6.2814070351758788E-2</v>
      </c>
      <c r="D76" s="155">
        <f>IFERROR('tablas turistas por categorías '!E76/'tablas turistas por categorías '!E89-1,"-")</f>
        <v>-0.10522376889687168</v>
      </c>
      <c r="E76" s="155">
        <f>IFERROR('tablas turistas por categorías '!G76/'tablas turistas por categorías '!G89-1,"-")</f>
        <v>-0.14983788791106989</v>
      </c>
      <c r="F76" s="115">
        <f>IFERROR('tablas turistas por categorías '!I76/'tablas turistas por categorías '!I89-1,"-")</f>
        <v>0.1134092493609109</v>
      </c>
      <c r="G76" s="155">
        <f>IFERROR('tablas turistas por categorías '!K76/'tablas turistas por categorías '!K89-1,"-")</f>
        <v>-4.5104770924588644E-2</v>
      </c>
    </row>
    <row r="77" spans="2:7" ht="15" hidden="1" customHeight="1" outlineLevel="1" x14ac:dyDescent="0.25">
      <c r="B77" s="113" t="s">
        <v>85</v>
      </c>
      <c r="C77" s="155">
        <f>IFERROR('tablas turistas por categorías '!C77/'tablas turistas por categorías '!C90-1,"-")</f>
        <v>-3.8153846153846205E-2</v>
      </c>
      <c r="D77" s="155">
        <f>IFERROR('tablas turistas por categorías '!E77/'tablas turistas por categorías '!E90-1,"-")</f>
        <v>-0.14024637877352109</v>
      </c>
      <c r="E77" s="155">
        <f>IFERROR('tablas turistas por categorías '!G77/'tablas turistas por categorías '!G90-1,"-")</f>
        <v>-0.17932489451476796</v>
      </c>
      <c r="F77" s="115">
        <f>IFERROR('tablas turistas por categorías '!I77/'tablas turistas por categorías '!I90-1,"-")</f>
        <v>0.2064915652359598</v>
      </c>
      <c r="G77" s="155">
        <f>IFERROR('tablas turistas por categorías '!K77/'tablas turistas por categorías '!K90-1,"-")</f>
        <v>-5.6375271034956875E-2</v>
      </c>
    </row>
    <row r="78" spans="2:7" ht="15" hidden="1" customHeight="1" outlineLevel="1" x14ac:dyDescent="0.25">
      <c r="B78" s="113" t="s">
        <v>86</v>
      </c>
      <c r="C78" s="155">
        <f>IFERROR('tablas turistas por categorías '!C78/'tablas turistas por categorías '!C91-1,"-")</f>
        <v>0.17824377457404972</v>
      </c>
      <c r="D78" s="155">
        <f>IFERROR('tablas turistas por categorías '!E78/'tablas turistas por categorías '!E91-1,"-")</f>
        <v>9.8010532475132361E-3</v>
      </c>
      <c r="E78" s="155">
        <f>IFERROR('tablas turistas por categorías '!G78/'tablas turistas por categorías '!G91-1,"-")</f>
        <v>-4.2965459140690831E-2</v>
      </c>
      <c r="F78" s="115">
        <f>IFERROR('tablas turistas por categorías '!I78/'tablas turistas por categorías '!I91-1,"-")</f>
        <v>0.28918791312559011</v>
      </c>
      <c r="G78" s="155">
        <f>IFERROR('tablas turistas por categorías '!K78/'tablas turistas por categorías '!K91-1,"-")</f>
        <v>7.8404243053153522E-2</v>
      </c>
    </row>
    <row r="79" spans="2:7" ht="15" hidden="1" customHeight="1" outlineLevel="1" x14ac:dyDescent="0.25">
      <c r="B79" s="113" t="s">
        <v>87</v>
      </c>
      <c r="C79" s="155">
        <f>IFERROR('tablas turistas por categorías '!C79/'tablas turistas por categorías '!C92-1,"-")</f>
        <v>4.8798798798798781E-2</v>
      </c>
      <c r="D79" s="155">
        <f>IFERROR('tablas turistas por categorías '!E79/'tablas turistas por categorías '!E92-1,"-")</f>
        <v>-5.5081734186211762E-2</v>
      </c>
      <c r="E79" s="155">
        <f>IFERROR('tablas turistas por categorías '!G79/'tablas turistas por categorías '!G92-1,"-")</f>
        <v>5.0464807436918946E-2</v>
      </c>
      <c r="F79" s="115">
        <f>IFERROR('tablas turistas por categorías '!I79/'tablas turistas por categorías '!I92-1,"-")</f>
        <v>0.33652694610778444</v>
      </c>
      <c r="G79" s="155">
        <f>IFERROR('tablas turistas por categorías '!K79/'tablas turistas por categorías '!K92-1,"-")</f>
        <v>7.6004265908282909E-2</v>
      </c>
    </row>
    <row r="80" spans="2:7" ht="15" hidden="1" customHeight="1" outlineLevel="1" x14ac:dyDescent="0.25">
      <c r="B80" s="113" t="s">
        <v>88</v>
      </c>
      <c r="C80" s="155">
        <f>IFERROR('tablas turistas por categorías '!C80/'tablas turistas por categorías '!C93-1,"-")</f>
        <v>1.8341307814992103E-2</v>
      </c>
      <c r="D80" s="155">
        <f>IFERROR('tablas turistas por categorías '!E80/'tablas turistas por categorías '!E93-1,"-")</f>
        <v>9.139784946236551E-2</v>
      </c>
      <c r="E80" s="155">
        <f>IFERROR('tablas turistas por categorías '!G80/'tablas turistas por categorías '!G93-1,"-")</f>
        <v>5.2352316943756527E-2</v>
      </c>
      <c r="F80" s="115">
        <f>IFERROR('tablas turistas por categorías '!I80/'tablas turistas por categorías '!I93-1,"-")</f>
        <v>0.73443656422379822</v>
      </c>
      <c r="G80" s="155">
        <f>IFERROR('tablas turistas por categorías '!K80/'tablas turistas por categorías '!K93-1,"-")</f>
        <v>0.23487508778970612</v>
      </c>
    </row>
    <row r="81" spans="2:7" ht="15" hidden="1" customHeight="1" outlineLevel="1" x14ac:dyDescent="0.25">
      <c r="B81" s="113" t="s">
        <v>89</v>
      </c>
      <c r="C81" s="155">
        <f>IFERROR('tablas turistas por categorías '!C81/'tablas turistas por categorías '!C94-1,"-")</f>
        <v>-0.20785375761679081</v>
      </c>
      <c r="D81" s="155">
        <f>IFERROR('tablas turistas por categorías '!E81/'tablas turistas por categorías '!E94-1,"-")</f>
        <v>0.32050431320504313</v>
      </c>
      <c r="E81" s="155">
        <f>IFERROR('tablas turistas por categorías '!G81/'tablas turistas por categorías '!G94-1,"-")</f>
        <v>-0.10836219693221183</v>
      </c>
      <c r="F81" s="115">
        <f>IFERROR('tablas turistas por categorías '!I81/'tablas turistas por categorías '!I94-1,"-")</f>
        <v>0.29467592592592595</v>
      </c>
      <c r="G81" s="155">
        <f>IFERROR('tablas turistas por categorías '!K81/'tablas turistas por categorías '!K94-1,"-")</f>
        <v>0.13767409470752079</v>
      </c>
    </row>
    <row r="82" spans="2:7" ht="15" hidden="1" customHeight="1" outlineLevel="1" x14ac:dyDescent="0.25">
      <c r="B82" s="113" t="s">
        <v>90</v>
      </c>
      <c r="C82" s="155">
        <f>IFERROR('tablas turistas por categorías '!C82/'tablas turistas por categorías '!C95-1,"-")</f>
        <v>-0.22428571428571431</v>
      </c>
      <c r="D82" s="155">
        <f>IFERROR('tablas turistas por categorías '!E82/'tablas turistas por categorías '!E95-1,"-")</f>
        <v>0.96120837624442146</v>
      </c>
      <c r="E82" s="155">
        <f>IFERROR('tablas turistas por categorías '!G82/'tablas turistas por categorías '!G95-1,"-")</f>
        <v>-7.1465696465696449E-2</v>
      </c>
      <c r="F82" s="115">
        <f>IFERROR('tablas turistas por categorías '!I82/'tablas turistas por categorías '!I95-1,"-")</f>
        <v>1.1576846307385313E-2</v>
      </c>
      <c r="G82" s="155">
        <f>IFERROR('tablas turistas por categorías '!K82/'tablas turistas por categorías '!K95-1,"-")</f>
        <v>0.17227241667299364</v>
      </c>
    </row>
    <row r="83" spans="2:7" ht="15" hidden="1" customHeight="1" outlineLevel="1" x14ac:dyDescent="0.25">
      <c r="B83" s="113" t="s">
        <v>91</v>
      </c>
      <c r="C83" s="155">
        <f>IFERROR('tablas turistas por categorías '!C83/'tablas turistas por categorías '!C96-1,"-")</f>
        <v>-3.0239099859353025E-2</v>
      </c>
      <c r="D83" s="155">
        <f>IFERROR('tablas turistas por categorías '!E83/'tablas turistas por categorías '!E96-1,"-")</f>
        <v>0.38782120492334271</v>
      </c>
      <c r="E83" s="155">
        <f>IFERROR('tablas turistas por categorías '!G83/'tablas turistas por categorías '!G96-1,"-")</f>
        <v>-1.0443864229765065E-2</v>
      </c>
      <c r="F83" s="115">
        <f>IFERROR('tablas turistas por categorías '!I83/'tablas turistas por categorías '!I96-1,"-")</f>
        <v>0.20607061738591792</v>
      </c>
      <c r="G83" s="155">
        <f>IFERROR('tablas turistas por categorías '!K83/'tablas turistas por categorías '!K96-1,"-")</f>
        <v>0.18409615645796551</v>
      </c>
    </row>
    <row r="84" spans="2:7" ht="15" hidden="1" customHeight="1" outlineLevel="1" x14ac:dyDescent="0.25">
      <c r="B84" s="113" t="s">
        <v>92</v>
      </c>
      <c r="C84" s="155">
        <f>IFERROR('tablas turistas por categorías '!C84/'tablas turistas por categorías '!C97-1,"-")</f>
        <v>-8.8448844884488453E-2</v>
      </c>
      <c r="D84" s="155">
        <f>IFERROR('tablas turistas por categorías '!E84/'tablas turistas por categorías '!E97-1,"-")</f>
        <v>0.36110533970496572</v>
      </c>
      <c r="E84" s="155">
        <f>IFERROR('tablas turistas por categorías '!G84/'tablas turistas por categorías '!G97-1,"-")</f>
        <v>-1.0009532888465178E-2</v>
      </c>
      <c r="F84" s="115">
        <f>IFERROR('tablas turistas por categorías '!I84/'tablas turistas por categorías '!I97-1,"-")</f>
        <v>0.10849436392914646</v>
      </c>
      <c r="G84" s="155">
        <f>IFERROR('tablas turistas por categorías '!K84/'tablas turistas por categorías '!K97-1,"-")</f>
        <v>0.13561838368190027</v>
      </c>
    </row>
    <row r="85" spans="2:7" ht="15" hidden="1" customHeight="1" outlineLevel="1" x14ac:dyDescent="0.25">
      <c r="B85" s="113" t="s">
        <v>93</v>
      </c>
      <c r="C85" s="155">
        <f>IFERROR('tablas turistas por categorías '!C85/'tablas turistas por categorías '!C98-1,"-")</f>
        <v>-0.19763694951664879</v>
      </c>
      <c r="D85" s="155">
        <f>IFERROR('tablas turistas por categorías '!E85/'tablas turistas por categorías '!E98-1,"-")</f>
        <v>-3.9816232771822335E-2</v>
      </c>
      <c r="E85" s="155">
        <f>IFERROR('tablas turistas por categorías '!G85/'tablas turistas por categorías '!G98-1,"-")</f>
        <v>-0.16412786955588932</v>
      </c>
      <c r="F85" s="115">
        <f>IFERROR('tablas turistas por categorías '!I85/'tablas turistas por categorías '!I98-1,"-")</f>
        <v>-0.1783974466655468</v>
      </c>
      <c r="G85" s="155">
        <f>IFERROR('tablas turistas por categorías '!K85/'tablas turistas por categorías '!K98-1,"-")</f>
        <v>-0.12916973587288227</v>
      </c>
    </row>
    <row r="86" spans="2:7" ht="15" hidden="1" customHeight="1" outlineLevel="1" x14ac:dyDescent="0.25">
      <c r="B86" s="113" t="s">
        <v>94</v>
      </c>
      <c r="C86" s="155">
        <f>IFERROR('tablas turistas por categorías '!C86/'tablas turistas por categorías '!C99-1,"-")</f>
        <v>-2.1524141942990127E-2</v>
      </c>
      <c r="D86" s="155">
        <f>IFERROR('tablas turistas por categorías '!E86/'tablas turistas por categorías '!E99-1,"-")</f>
        <v>0.47144592952612396</v>
      </c>
      <c r="E86" s="155">
        <f>IFERROR('tablas turistas por categorías '!G86/'tablas turistas por categorías '!G99-1,"-")</f>
        <v>0.15144947168788936</v>
      </c>
      <c r="F86" s="115">
        <f>IFERROR('tablas turistas por categorías '!I86/'tablas turistas por categorías '!I99-1,"-")</f>
        <v>0.26323348379154687</v>
      </c>
      <c r="G86" s="155">
        <f>IFERROR('tablas turistas por categorías '!K86/'tablas turistas por categorías '!K99-1,"-")</f>
        <v>0.27151491262646177</v>
      </c>
    </row>
    <row r="87" spans="2:7" ht="15" hidden="1" customHeight="1" outlineLevel="1" x14ac:dyDescent="0.25">
      <c r="B87" s="113" t="s">
        <v>95</v>
      </c>
      <c r="C87" s="155">
        <f>IFERROR('tablas turistas por categorías '!C87/'tablas turistas por categorías '!C100-1,"-")</f>
        <v>-5.6832694763729208E-2</v>
      </c>
      <c r="D87" s="155">
        <f>IFERROR('tablas turistas por categorías '!E87/'tablas turistas por categorías '!E100-1,"-")</f>
        <v>0.36811977102597981</v>
      </c>
      <c r="E87" s="155">
        <f>IFERROR('tablas turistas por categorías '!G87/'tablas turistas por categorías '!G100-1,"-")</f>
        <v>0.14015933903806443</v>
      </c>
      <c r="F87" s="115">
        <f>IFERROR('tablas turistas por categorías '!I87/'tablas turistas por categorías '!I100-1,"-")</f>
        <v>8.3233532934131826E-2</v>
      </c>
      <c r="G87" s="155">
        <f>IFERROR('tablas turistas por categorías '!K87/'tablas turistas por categorías '!K100-1,"-")</f>
        <v>0.17060729303095057</v>
      </c>
    </row>
    <row r="88" spans="2:7" collapsed="1" x14ac:dyDescent="0.25">
      <c r="B88" s="157">
        <v>2008</v>
      </c>
      <c r="C88" s="124">
        <f>IFERROR('tablas turistas por categorías '!C88/'tablas turistas por categorías '!C101-1,"-")</f>
        <v>-4.8879168944778617E-2</v>
      </c>
      <c r="D88" s="124">
        <f>IFERROR('tablas turistas por categorías '!E88/'tablas turistas por categorías '!E101-1,"-")</f>
        <v>0.15687930155493235</v>
      </c>
      <c r="E88" s="124">
        <f>IFERROR('tablas turistas por categorías '!G88/'tablas turistas por categorías '!G101-1,"-")</f>
        <v>-4.067670877207441E-2</v>
      </c>
      <c r="F88" s="124">
        <f>IFERROR('tablas turistas por categorías '!I88/'tablas turistas por categorías '!I101-1,"-")</f>
        <v>0.1696438477754354</v>
      </c>
      <c r="G88" s="124">
        <f>IFERROR('tablas turistas por categorías '!K88/'tablas turistas por categorías '!K101-1,"-")</f>
        <v>8.7948166498788449E-2</v>
      </c>
    </row>
    <row r="89" spans="2:7" ht="15" hidden="1" customHeight="1" outlineLevel="1" x14ac:dyDescent="0.25">
      <c r="B89" s="113" t="s">
        <v>84</v>
      </c>
      <c r="C89" s="155">
        <f>IFERROR('tablas turistas por categorías '!C89/'tablas turistas por categorías '!C102-1,"-")</f>
        <v>6.9892473118279508E-2</v>
      </c>
      <c r="D89" s="155">
        <f>IFERROR('tablas turistas por categorías '!E89/'tablas turistas por categorías '!E102-1,"-")</f>
        <v>7.0330022428708672E-2</v>
      </c>
      <c r="E89" s="155">
        <f>IFERROR('tablas turistas por categorías '!G89/'tablas turistas por categorías '!G102-1,"-")</f>
        <v>0.1601289629231597</v>
      </c>
      <c r="F89" s="115">
        <f>IFERROR('tablas turistas por categorías '!I89/'tablas turistas por categorías '!I102-1,"-")</f>
        <v>-0.19973963176492471</v>
      </c>
      <c r="G89" s="155">
        <f>IFERROR('tablas turistas por categorías '!K89/'tablas turistas por categorías '!K102-1,"-")</f>
        <v>3.8623804147601692E-3</v>
      </c>
    </row>
    <row r="90" spans="2:7" ht="15" hidden="1" customHeight="1" outlineLevel="1" x14ac:dyDescent="0.25">
      <c r="B90" s="113" t="s">
        <v>85</v>
      </c>
      <c r="C90" s="155">
        <f>IFERROR('tablas turistas por categorías '!C90/'tablas turistas por categorías '!C103-1,"-")</f>
        <v>9.9458728010825448E-2</v>
      </c>
      <c r="D90" s="155">
        <f>IFERROR('tablas turistas por categorías '!E90/'tablas turistas por categorías '!E103-1,"-")</f>
        <v>0.13698630136986312</v>
      </c>
      <c r="E90" s="155">
        <f>IFERROR('tablas turistas por categorías '!G90/'tablas turistas por categorías '!G103-1,"-")</f>
        <v>0.34416086620262965</v>
      </c>
      <c r="F90" s="115">
        <f>IFERROR('tablas turistas por categorías '!I90/'tablas turistas por categorías '!I103-1,"-")</f>
        <v>-0.24867639980747636</v>
      </c>
      <c r="G90" s="155">
        <f>IFERROR('tablas turistas por categorías '!K90/'tablas turistas por categorías '!K103-1,"-")</f>
        <v>4.5447006137004475E-2</v>
      </c>
    </row>
    <row r="91" spans="2:7" ht="15" hidden="1" customHeight="1" outlineLevel="1" x14ac:dyDescent="0.25">
      <c r="B91" s="113" t="s">
        <v>86</v>
      </c>
      <c r="C91" s="155">
        <f>IFERROR('tablas turistas por categorías '!C91/'tablas turistas por categorías '!C104-1,"-")</f>
        <v>-0.10182460270747495</v>
      </c>
      <c r="D91" s="155">
        <f>IFERROR('tablas turistas por categorías '!E91/'tablas turistas por categorías '!E104-1,"-")</f>
        <v>0.20436927413671602</v>
      </c>
      <c r="E91" s="155">
        <f>IFERROR('tablas turistas por categorías '!G91/'tablas turistas por categorías '!G104-1,"-")</f>
        <v>0.64632454923717053</v>
      </c>
      <c r="F91" s="115">
        <f>IFERROR('tablas turistas por categorías '!I91/'tablas turistas por categorías '!I104-1,"-")</f>
        <v>-0.22587719298245612</v>
      </c>
      <c r="G91" s="155">
        <f>IFERROR('tablas turistas por categorías '!K91/'tablas turistas por categorías '!K104-1,"-")</f>
        <v>0.10266353060835298</v>
      </c>
    </row>
    <row r="92" spans="2:7" ht="15" hidden="1" customHeight="1" outlineLevel="1" x14ac:dyDescent="0.25">
      <c r="B92" s="113" t="s">
        <v>87</v>
      </c>
      <c r="C92" s="155">
        <f>IFERROR('tablas turistas por categorías '!C92/'tablas turistas por categorías '!C105-1,"-")</f>
        <v>-5.7991513437057995E-2</v>
      </c>
      <c r="D92" s="155">
        <f>IFERROR('tablas turistas por categorías '!E92/'tablas turistas por categorías '!E105-1,"-")</f>
        <v>0.12989359566352143</v>
      </c>
      <c r="E92" s="155">
        <f>IFERROR('tablas turistas por categorías '!G92/'tablas turistas por categorías '!G105-1,"-")</f>
        <v>0.27281947261663286</v>
      </c>
      <c r="F92" s="115">
        <f>IFERROR('tablas turistas por categorías '!I92/'tablas turistas por categorías '!I105-1,"-")</f>
        <v>-0.33861386138613858</v>
      </c>
      <c r="G92" s="155">
        <f>IFERROR('tablas turistas por categorías '!K92/'tablas turistas por categorías '!K105-1,"-")</f>
        <v>-2.3467333194473361E-2</v>
      </c>
    </row>
    <row r="93" spans="2:7" ht="15" hidden="1" customHeight="1" outlineLevel="1" x14ac:dyDescent="0.25">
      <c r="B93" s="113" t="s">
        <v>88</v>
      </c>
      <c r="C93" s="155">
        <f>IFERROR('tablas turistas por categorías '!C93/'tablas turistas por categorías '!C106-1,"-")</f>
        <v>-8.7999999999999967E-2</v>
      </c>
      <c r="D93" s="155">
        <f>IFERROR('tablas turistas por categorías '!E93/'tablas turistas por categorías '!E106-1,"-")</f>
        <v>-0.23735763097949891</v>
      </c>
      <c r="E93" s="155">
        <f>IFERROR('tablas turistas por categorías '!G93/'tablas turistas por categorías '!G106-1,"-")</f>
        <v>0.4029776674937966</v>
      </c>
      <c r="F93" s="115">
        <f>IFERROR('tablas turistas por categorías '!I93/'tablas turistas por categorías '!I106-1,"-")</f>
        <v>-0.2645609968125181</v>
      </c>
      <c r="G93" s="155">
        <f>IFERROR('tablas turistas por categorías '!K93/'tablas turistas por categorías '!K106-1,"-")</f>
        <v>-0.1125456326239872</v>
      </c>
    </row>
    <row r="94" spans="2:7" ht="15" hidden="1" customHeight="1" outlineLevel="1" x14ac:dyDescent="0.25">
      <c r="B94" s="113" t="s">
        <v>89</v>
      </c>
      <c r="C94" s="155">
        <f>IFERROR('tablas turistas por categorías '!C94/'tablas turistas por categorías '!C107-1,"-")</f>
        <v>4.761904761904745E-3</v>
      </c>
      <c r="D94" s="155">
        <f>IFERROR('tablas turistas por categorías '!E94/'tablas turistas por categorías '!E107-1,"-")</f>
        <v>-0.13622468475353455</v>
      </c>
      <c r="E94" s="155">
        <f>IFERROR('tablas turistas por categorías '!G94/'tablas turistas por categorías '!G107-1,"-")</f>
        <v>0.31191171697500808</v>
      </c>
      <c r="F94" s="115">
        <f>IFERROR('tablas turistas por categorías '!I94/'tablas turistas por categorías '!I107-1,"-")</f>
        <v>-0.1313090689724512</v>
      </c>
      <c r="G94" s="155">
        <f>IFERROR('tablas turistas por categorías '!K94/'tablas turistas por categorías '!K107-1,"-")</f>
        <v>-2.6968423905678329E-2</v>
      </c>
    </row>
    <row r="95" spans="2:7" ht="15" hidden="1" customHeight="1" outlineLevel="1" x14ac:dyDescent="0.25">
      <c r="B95" s="113" t="s">
        <v>90</v>
      </c>
      <c r="C95" s="155">
        <f>IFERROR('tablas turistas por categorías '!C95/'tablas turistas por categorías '!C108-1,"-")</f>
        <v>3.5842293906809264E-3</v>
      </c>
      <c r="D95" s="155">
        <f>IFERROR('tablas turistas por categorías '!E95/'tablas turistas por categorías '!E108-1,"-")</f>
        <v>-0.40246153846153843</v>
      </c>
      <c r="E95" s="155">
        <f>IFERROR('tablas turistas por categorías '!G95/'tablas turistas por categorías '!G108-1,"-")</f>
        <v>-4.4924298833457388E-2</v>
      </c>
      <c r="F95" s="115">
        <f>IFERROR('tablas turistas por categorías '!I95/'tablas turistas por categorías '!I108-1,"-")</f>
        <v>-8.0396475770925124E-2</v>
      </c>
      <c r="G95" s="155">
        <f>IFERROR('tablas turistas por categorías '!K95/'tablas turistas por categorías '!K108-1,"-")</f>
        <v>-0.1635867149298279</v>
      </c>
    </row>
    <row r="96" spans="2:7" ht="15" hidden="1" customHeight="1" outlineLevel="1" x14ac:dyDescent="0.25">
      <c r="B96" s="113" t="s">
        <v>91</v>
      </c>
      <c r="C96" s="155">
        <f>IFERROR('tablas turistas por categorías '!C96/'tablas turistas por categorías '!C109-1,"-")</f>
        <v>0.5</v>
      </c>
      <c r="D96" s="155">
        <f>IFERROR('tablas turistas por categorías '!E96/'tablas turistas por categorías '!E109-1,"-")</f>
        <v>-4.6727048167970353E-2</v>
      </c>
      <c r="E96" s="155">
        <f>IFERROR('tablas turistas por categorías '!G96/'tablas turistas por categorías '!G109-1,"-")</f>
        <v>-7.8267675450038876E-4</v>
      </c>
      <c r="F96" s="115">
        <f>IFERROR('tablas turistas por categorías '!I96/'tablas turistas por categorías '!I109-1,"-")</f>
        <v>-5.2621283255086082E-2</v>
      </c>
      <c r="G96" s="155">
        <f>IFERROR('tablas turistas por categorías '!K96/'tablas turistas por categorías '!K109-1,"-")</f>
        <v>-1.6948003525184552E-3</v>
      </c>
    </row>
    <row r="97" spans="2:7" ht="15" hidden="1" customHeight="1" outlineLevel="1" x14ac:dyDescent="0.25">
      <c r="B97" s="113" t="s">
        <v>92</v>
      </c>
      <c r="C97" s="155">
        <f>IFERROR('tablas turistas por categorías '!C97/'tablas turistas por categorías '!C110-1,"-")</f>
        <v>1.1956521739130435</v>
      </c>
      <c r="D97" s="155">
        <f>IFERROR('tablas turistas por categorías '!E97/'tablas turistas por categorías '!E110-1,"-")</f>
        <v>5.966534566270365E-2</v>
      </c>
      <c r="E97" s="155">
        <f>IFERROR('tablas turistas por categorías '!G97/'tablas turistas por categorías '!G110-1,"-")</f>
        <v>0.12222519390211284</v>
      </c>
      <c r="F97" s="115">
        <f>IFERROR('tablas turistas por categorías '!I97/'tablas turistas por categorías '!I110-1,"-")</f>
        <v>1.8450184501844991E-2</v>
      </c>
      <c r="G97" s="155">
        <f>IFERROR('tablas turistas por categorías '!K97/'tablas turistas por categorías '!K110-1,"-")</f>
        <v>0.11863672467326158</v>
      </c>
    </row>
    <row r="98" spans="2:7" ht="15" hidden="1" customHeight="1" outlineLevel="1" x14ac:dyDescent="0.25">
      <c r="B98" s="113" t="s">
        <v>93</v>
      </c>
      <c r="C98" s="155">
        <f>IFERROR('tablas turistas por categorías '!C98/'tablas turistas por categorías '!C111-1,"-")</f>
        <v>0.73532152842497678</v>
      </c>
      <c r="D98" s="155">
        <f>IFERROR('tablas turistas por categorías '!E98/'tablas turistas por categorías '!E111-1,"-")</f>
        <v>0.13683844011142066</v>
      </c>
      <c r="E98" s="155">
        <f>IFERROR('tablas turistas por categorías '!G98/'tablas turistas por categorías '!G111-1,"-")</f>
        <v>3.8084632516703687E-2</v>
      </c>
      <c r="F98" s="115">
        <f>IFERROR('tablas turistas por categorías '!I98/'tablas turistas por categorías '!I111-1,"-")</f>
        <v>-2.7605357726233293E-2</v>
      </c>
      <c r="G98" s="155">
        <f>IFERROR('tablas turistas por categorías '!K98/'tablas turistas por categorías '!K111-1,"-")</f>
        <v>9.0481381605370448E-2</v>
      </c>
    </row>
    <row r="99" spans="2:7" ht="15" hidden="1" customHeight="1" outlineLevel="1" x14ac:dyDescent="0.25">
      <c r="B99" s="113" t="s">
        <v>94</v>
      </c>
      <c r="C99" s="155">
        <f>IFERROR('tablas turistas por categorías '!C99/'tablas turistas por categorías '!C112-1,"-")</f>
        <v>0.6721789883268483</v>
      </c>
      <c r="D99" s="155">
        <f>IFERROR('tablas turistas por categorías '!E99/'tablas turistas por categorías '!E112-1,"-")</f>
        <v>-6.4772727272727315E-2</v>
      </c>
      <c r="E99" s="155">
        <f>IFERROR('tablas turistas por categorías '!G99/'tablas turistas por categorías '!G112-1,"-")</f>
        <v>-3.9302446642373812E-2</v>
      </c>
      <c r="F99" s="115">
        <f>IFERROR('tablas turistas por categorías '!I99/'tablas turistas por categorías '!I112-1,"-")</f>
        <v>-0.12053410321183688</v>
      </c>
      <c r="G99" s="155">
        <f>IFERROR('tablas turistas por categorías '!K99/'tablas turistas por categorías '!K112-1,"-")</f>
        <v>-2.9951567677797608E-2</v>
      </c>
    </row>
    <row r="100" spans="2:7" ht="15" hidden="1" customHeight="1" outlineLevel="1" x14ac:dyDescent="0.25">
      <c r="B100" s="113" t="s">
        <v>95</v>
      </c>
      <c r="C100" s="155">
        <f>IFERROR('tablas turistas por categorías '!C100/'tablas turistas por categorías '!C113-1,"-")</f>
        <v>0.55511420059582917</v>
      </c>
      <c r="D100" s="155">
        <f>IFERROR('tablas turistas por categorías '!E100/'tablas turistas por categorías '!E113-1,"-")</f>
        <v>-3.7507946598855701E-2</v>
      </c>
      <c r="E100" s="155">
        <f>IFERROR('tablas turistas por categorías '!G100/'tablas turistas por categorías '!G113-1,"-")</f>
        <v>-5.5725828921705189E-2</v>
      </c>
      <c r="F100" s="115">
        <f>IFERROR('tablas turistas por categorías '!I100/'tablas turistas por categorías '!I113-1,"-")</f>
        <v>1.1916784487982168E-2</v>
      </c>
      <c r="G100" s="155">
        <f>IFERROR('tablas turistas por categorías '!K100/'tablas turistas por categorías '!K113-1,"-")</f>
        <v>1.6893312771624869E-2</v>
      </c>
    </row>
    <row r="101" spans="2:7" collapsed="1" x14ac:dyDescent="0.25">
      <c r="B101" s="157">
        <v>2007</v>
      </c>
      <c r="C101" s="124">
        <f>IFERROR('tablas turistas por categorías '!C101/'tablas turistas por categorías '!C114-1,"-")</f>
        <v>0.21407235313640882</v>
      </c>
      <c r="D101" s="124">
        <f>IFERROR('tablas turistas por categorías '!E101/'tablas turistas por categorías '!E114-1,"-")</f>
        <v>-4.2831308099876564E-3</v>
      </c>
      <c r="E101" s="124">
        <f>IFERROR('tablas turistas por categorías '!G101/'tablas turistas por categorías '!G114-1,"-")</f>
        <v>0.15377665771141924</v>
      </c>
      <c r="F101" s="124">
        <f>IFERROR('tablas turistas por categorías '!I101/'tablas turistas por categorías '!I114-1,"-")</f>
        <v>-0.13625836541072367</v>
      </c>
      <c r="G101" s="124">
        <f>IFERROR('tablas turistas por categorías '!K101/'tablas turistas por categorías '!K114-1,"-")</f>
        <v>4.8803707330951074E-3</v>
      </c>
    </row>
    <row r="102" spans="2:7" ht="15" customHeight="1" x14ac:dyDescent="0.25">
      <c r="B102" s="385" t="s">
        <v>77</v>
      </c>
      <c r="C102" s="386"/>
      <c r="D102" s="386"/>
      <c r="E102" s="386"/>
      <c r="F102" s="386"/>
      <c r="G102" s="386"/>
    </row>
  </sheetData>
  <mergeCells count="2">
    <mergeCell ref="B5:G5"/>
    <mergeCell ref="B102:G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I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5.85546875" customWidth="1"/>
    <col min="3" max="6" width="9.570312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69" t="s">
        <v>175</v>
      </c>
      <c r="C5" s="369"/>
      <c r="D5" s="369"/>
      <c r="E5" s="369"/>
      <c r="F5" s="369"/>
      <c r="G5" s="369"/>
    </row>
    <row r="6" spans="2:7" ht="18" customHeight="1" x14ac:dyDescent="0.25">
      <c r="B6" s="387">
        <v>2013</v>
      </c>
      <c r="C6" s="387"/>
      <c r="D6" s="387"/>
      <c r="E6" s="387"/>
      <c r="F6" s="387"/>
      <c r="G6" s="387"/>
    </row>
    <row r="7" spans="2:7" ht="15" customHeight="1" x14ac:dyDescent="0.25">
      <c r="B7" s="160" t="s">
        <v>176</v>
      </c>
      <c r="C7" s="132" t="s">
        <v>168</v>
      </c>
      <c r="D7" s="132" t="s">
        <v>169</v>
      </c>
      <c r="E7" s="132" t="s">
        <v>170</v>
      </c>
      <c r="F7" s="158" t="s">
        <v>171</v>
      </c>
      <c r="G7" s="159" t="s">
        <v>81</v>
      </c>
    </row>
    <row r="8" spans="2:7" x14ac:dyDescent="0.25">
      <c r="B8" s="161" t="s">
        <v>105</v>
      </c>
      <c r="C8" s="114">
        <v>1060</v>
      </c>
      <c r="D8" s="114">
        <v>3342</v>
      </c>
      <c r="E8" s="114">
        <v>5911</v>
      </c>
      <c r="F8" s="126">
        <v>6329</v>
      </c>
      <c r="G8" s="114">
        <v>16642</v>
      </c>
    </row>
    <row r="9" spans="2:7" x14ac:dyDescent="0.25">
      <c r="B9" s="161" t="s">
        <v>106</v>
      </c>
      <c r="C9" s="114">
        <v>1198</v>
      </c>
      <c r="D9" s="114">
        <v>3354</v>
      </c>
      <c r="E9" s="114">
        <v>6296</v>
      </c>
      <c r="F9" s="126">
        <v>6203</v>
      </c>
      <c r="G9" s="114">
        <v>17051</v>
      </c>
    </row>
    <row r="10" spans="2:7" x14ac:dyDescent="0.25">
      <c r="B10" s="161" t="s">
        <v>107</v>
      </c>
      <c r="C10" s="114">
        <v>1123</v>
      </c>
      <c r="D10" s="114">
        <v>2549</v>
      </c>
      <c r="E10" s="114">
        <v>5803</v>
      </c>
      <c r="F10" s="126">
        <v>6706</v>
      </c>
      <c r="G10" s="114">
        <v>16181</v>
      </c>
    </row>
    <row r="11" spans="2:7" x14ac:dyDescent="0.25">
      <c r="B11" s="161" t="s">
        <v>108</v>
      </c>
      <c r="C11" s="114">
        <v>938</v>
      </c>
      <c r="D11" s="114">
        <v>2301</v>
      </c>
      <c r="E11" s="114">
        <v>4571</v>
      </c>
      <c r="F11" s="126">
        <v>5573</v>
      </c>
      <c r="G11" s="114">
        <v>13383</v>
      </c>
    </row>
    <row r="12" spans="2:7" x14ac:dyDescent="0.25">
      <c r="B12" s="161" t="s">
        <v>109</v>
      </c>
      <c r="C12" s="114">
        <v>767</v>
      </c>
      <c r="D12" s="114">
        <v>2283</v>
      </c>
      <c r="E12" s="114">
        <v>4264</v>
      </c>
      <c r="F12" s="126">
        <v>5224</v>
      </c>
      <c r="G12" s="114">
        <v>12538</v>
      </c>
    </row>
    <row r="13" spans="2:7" x14ac:dyDescent="0.25">
      <c r="B13" s="161" t="s">
        <v>110</v>
      </c>
      <c r="C13" s="114">
        <v>839</v>
      </c>
      <c r="D13" s="114">
        <v>2207</v>
      </c>
      <c r="E13" s="114">
        <v>4831</v>
      </c>
      <c r="F13" s="126">
        <v>5106</v>
      </c>
      <c r="G13" s="114">
        <v>12983</v>
      </c>
    </row>
    <row r="14" spans="2:7" x14ac:dyDescent="0.25">
      <c r="B14" s="161" t="s">
        <v>111</v>
      </c>
      <c r="C14" s="114">
        <v>1292</v>
      </c>
      <c r="D14" s="114">
        <v>2077</v>
      </c>
      <c r="E14" s="114">
        <v>4532</v>
      </c>
      <c r="F14" s="126">
        <v>5507</v>
      </c>
      <c r="G14" s="114">
        <v>13408</v>
      </c>
    </row>
    <row r="15" spans="2:7" x14ac:dyDescent="0.25">
      <c r="B15" s="161" t="s">
        <v>112</v>
      </c>
      <c r="C15" s="114">
        <v>1249</v>
      </c>
      <c r="D15" s="114">
        <v>1871</v>
      </c>
      <c r="E15" s="114">
        <v>4721</v>
      </c>
      <c r="F15" s="126">
        <v>4114</v>
      </c>
      <c r="G15" s="114">
        <v>11955</v>
      </c>
    </row>
    <row r="16" spans="2:7" ht="15.75" customHeight="1" x14ac:dyDescent="0.25">
      <c r="B16" s="161" t="s">
        <v>113</v>
      </c>
      <c r="C16" s="114">
        <v>1073</v>
      </c>
      <c r="D16" s="114">
        <v>2451</v>
      </c>
      <c r="E16" s="114">
        <v>4257</v>
      </c>
      <c r="F16" s="126">
        <v>4548</v>
      </c>
      <c r="G16" s="114">
        <v>12329</v>
      </c>
    </row>
    <row r="17" spans="2:9" x14ac:dyDescent="0.25">
      <c r="B17" s="161" t="s">
        <v>114</v>
      </c>
      <c r="C17" s="114">
        <v>1077</v>
      </c>
      <c r="D17" s="114">
        <v>2583</v>
      </c>
      <c r="E17" s="114">
        <v>5561</v>
      </c>
      <c r="F17" s="126">
        <v>5258</v>
      </c>
      <c r="G17" s="114">
        <v>14479</v>
      </c>
    </row>
    <row r="18" spans="2:9" x14ac:dyDescent="0.25">
      <c r="B18" s="161" t="s">
        <v>115</v>
      </c>
      <c r="C18" s="114">
        <v>1679</v>
      </c>
      <c r="D18" s="114">
        <v>3622</v>
      </c>
      <c r="E18" s="114">
        <v>8021</v>
      </c>
      <c r="F18" s="126">
        <v>7762</v>
      </c>
      <c r="G18" s="114">
        <v>21084</v>
      </c>
    </row>
    <row r="19" spans="2:9" x14ac:dyDescent="0.25">
      <c r="B19" s="161" t="s">
        <v>116</v>
      </c>
      <c r="C19" s="114">
        <v>1588</v>
      </c>
      <c r="D19" s="114">
        <v>3401</v>
      </c>
      <c r="E19" s="114">
        <v>7136</v>
      </c>
      <c r="F19" s="126">
        <v>6899</v>
      </c>
      <c r="G19" s="114">
        <v>19024</v>
      </c>
    </row>
    <row r="20" spans="2:9" x14ac:dyDescent="0.25">
      <c r="B20" s="162" t="s">
        <v>147</v>
      </c>
      <c r="C20" s="147">
        <v>13883</v>
      </c>
      <c r="D20" s="147">
        <v>32041</v>
      </c>
      <c r="E20" s="147">
        <v>65904</v>
      </c>
      <c r="F20" s="147">
        <v>69229</v>
      </c>
      <c r="G20" s="147">
        <v>181057</v>
      </c>
    </row>
    <row r="21" spans="2:9" ht="16.5" customHeight="1" x14ac:dyDescent="0.25">
      <c r="B21" s="373" t="s">
        <v>77</v>
      </c>
      <c r="C21" s="373"/>
      <c r="D21" s="373"/>
      <c r="E21" s="373"/>
      <c r="F21" s="373"/>
      <c r="G21" s="373"/>
      <c r="I21" s="74" t="s">
        <v>96</v>
      </c>
    </row>
    <row r="25" spans="2:9" ht="18" customHeight="1" x14ac:dyDescent="0.25">
      <c r="B25" s="369" t="s">
        <v>175</v>
      </c>
      <c r="C25" s="369"/>
      <c r="D25" s="369"/>
      <c r="E25" s="369"/>
      <c r="F25" s="369"/>
      <c r="G25" s="369"/>
    </row>
    <row r="26" spans="2:9" ht="18.75" customHeight="1" x14ac:dyDescent="0.25">
      <c r="B26" s="387">
        <v>2014</v>
      </c>
      <c r="C26" s="387"/>
      <c r="D26" s="387"/>
      <c r="E26" s="387"/>
      <c r="F26" s="387"/>
      <c r="G26" s="387"/>
    </row>
    <row r="27" spans="2:9" x14ac:dyDescent="0.25">
      <c r="B27" s="160" t="s">
        <v>176</v>
      </c>
      <c r="C27" s="132" t="s">
        <v>168</v>
      </c>
      <c r="D27" s="132" t="s">
        <v>169</v>
      </c>
      <c r="E27" s="132" t="s">
        <v>170</v>
      </c>
      <c r="F27" s="158" t="s">
        <v>171</v>
      </c>
      <c r="G27" s="159" t="s">
        <v>81</v>
      </c>
    </row>
    <row r="28" spans="2:9" x14ac:dyDescent="0.25">
      <c r="B28" s="161" t="s">
        <v>105</v>
      </c>
      <c r="C28" s="114">
        <v>1542</v>
      </c>
      <c r="D28" s="114">
        <v>2933</v>
      </c>
      <c r="E28" s="114">
        <v>7588</v>
      </c>
      <c r="F28" s="126">
        <v>6601</v>
      </c>
      <c r="G28" s="114">
        <v>18664</v>
      </c>
    </row>
    <row r="29" spans="2:9" x14ac:dyDescent="0.25">
      <c r="B29" s="161" t="s">
        <v>106</v>
      </c>
      <c r="C29" s="114">
        <v>1558</v>
      </c>
      <c r="D29" s="114">
        <v>3484</v>
      </c>
      <c r="E29" s="114">
        <v>9199</v>
      </c>
      <c r="F29" s="126">
        <v>5995</v>
      </c>
      <c r="G29" s="114">
        <v>20236</v>
      </c>
    </row>
    <row r="30" spans="2:9" x14ac:dyDescent="0.25">
      <c r="B30" s="161" t="s">
        <v>107</v>
      </c>
      <c r="C30" s="114">
        <v>1573</v>
      </c>
      <c r="D30" s="114">
        <v>3472</v>
      </c>
      <c r="E30" s="114">
        <v>8831</v>
      </c>
      <c r="F30" s="126">
        <v>5893</v>
      </c>
      <c r="G30" s="114">
        <v>19769</v>
      </c>
    </row>
    <row r="31" spans="2:9" x14ac:dyDescent="0.25">
      <c r="B31" s="161" t="s">
        <v>108</v>
      </c>
      <c r="C31" s="114"/>
      <c r="D31" s="114"/>
      <c r="E31" s="114"/>
      <c r="F31" s="126"/>
      <c r="G31" s="114"/>
    </row>
    <row r="32" spans="2:9" x14ac:dyDescent="0.25">
      <c r="B32" s="161" t="s">
        <v>109</v>
      </c>
      <c r="C32" s="114"/>
      <c r="D32" s="114"/>
      <c r="E32" s="114"/>
      <c r="F32" s="126"/>
      <c r="G32" s="114"/>
    </row>
    <row r="33" spans="2:7" x14ac:dyDescent="0.25">
      <c r="B33" s="161" t="s">
        <v>110</v>
      </c>
      <c r="C33" s="114"/>
      <c r="D33" s="114"/>
      <c r="E33" s="114"/>
      <c r="F33" s="126"/>
      <c r="G33" s="114"/>
    </row>
    <row r="34" spans="2:7" x14ac:dyDescent="0.25">
      <c r="B34" s="161" t="s">
        <v>111</v>
      </c>
      <c r="C34" s="114"/>
      <c r="D34" s="114"/>
      <c r="E34" s="114"/>
      <c r="F34" s="126"/>
      <c r="G34" s="114"/>
    </row>
    <row r="35" spans="2:7" x14ac:dyDescent="0.25">
      <c r="B35" s="161" t="s">
        <v>112</v>
      </c>
      <c r="C35" s="114"/>
      <c r="D35" s="114"/>
      <c r="E35" s="114"/>
      <c r="F35" s="126"/>
      <c r="G35" s="114"/>
    </row>
    <row r="36" spans="2:7" x14ac:dyDescent="0.25">
      <c r="B36" s="161" t="s">
        <v>113</v>
      </c>
      <c r="C36" s="114"/>
      <c r="D36" s="114"/>
      <c r="E36" s="114"/>
      <c r="F36" s="126"/>
      <c r="G36" s="114"/>
    </row>
    <row r="37" spans="2:7" x14ac:dyDescent="0.25">
      <c r="B37" s="161" t="s">
        <v>114</v>
      </c>
      <c r="C37" s="114"/>
      <c r="D37" s="114"/>
      <c r="E37" s="114"/>
      <c r="F37" s="126"/>
      <c r="G37" s="114"/>
    </row>
    <row r="38" spans="2:7" x14ac:dyDescent="0.25">
      <c r="B38" s="161" t="s">
        <v>115</v>
      </c>
      <c r="C38" s="114"/>
      <c r="D38" s="114"/>
      <c r="E38" s="114"/>
      <c r="F38" s="126"/>
      <c r="G38" s="114"/>
    </row>
    <row r="39" spans="2:7" x14ac:dyDescent="0.25">
      <c r="B39" s="161" t="s">
        <v>116</v>
      </c>
      <c r="C39" s="114"/>
      <c r="D39" s="114"/>
      <c r="E39" s="114"/>
      <c r="F39" s="126"/>
      <c r="G39" s="114"/>
    </row>
    <row r="40" spans="2:7" x14ac:dyDescent="0.25">
      <c r="B40" s="162" t="s">
        <v>147</v>
      </c>
      <c r="C40" s="147">
        <v>4673</v>
      </c>
      <c r="D40" s="147">
        <v>9889</v>
      </c>
      <c r="E40" s="147">
        <v>25618</v>
      </c>
      <c r="F40" s="147">
        <v>18489</v>
      </c>
      <c r="G40" s="147">
        <v>58669</v>
      </c>
    </row>
    <row r="41" spans="2:7" ht="15" customHeight="1" x14ac:dyDescent="0.25">
      <c r="B41" s="373" t="s">
        <v>77</v>
      </c>
      <c r="C41" s="373"/>
      <c r="D41" s="373"/>
      <c r="E41" s="373"/>
      <c r="F41" s="373"/>
      <c r="G41" s="373"/>
    </row>
  </sheetData>
  <mergeCells count="6">
    <mergeCell ref="B41:G41"/>
    <mergeCell ref="B5:G5"/>
    <mergeCell ref="B6:G6"/>
    <mergeCell ref="B21:G21"/>
    <mergeCell ref="B25:G25"/>
    <mergeCell ref="B26:G26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O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style="163" customWidth="1"/>
    <col min="3" max="14" width="11.42578125" style="163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23.25" x14ac:dyDescent="0.25">
      <c r="B5" s="389" t="s">
        <v>177</v>
      </c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89"/>
    </row>
    <row r="7" spans="2:15" ht="36" customHeight="1" x14ac:dyDescent="0.25">
      <c r="B7" s="388" t="s">
        <v>178</v>
      </c>
      <c r="C7" s="388"/>
      <c r="D7" s="388"/>
      <c r="E7" s="388"/>
      <c r="F7" s="388"/>
      <c r="G7" s="388"/>
    </row>
    <row r="8" spans="2:15" x14ac:dyDescent="0.25">
      <c r="B8" s="164"/>
      <c r="C8" s="165">
        <v>2012</v>
      </c>
      <c r="D8" s="165">
        <v>2013</v>
      </c>
      <c r="E8" s="165">
        <v>2014</v>
      </c>
      <c r="F8" s="166" t="s">
        <v>179</v>
      </c>
      <c r="G8" s="166" t="s">
        <v>180</v>
      </c>
    </row>
    <row r="9" spans="2:15" x14ac:dyDescent="0.25">
      <c r="B9" s="167" t="s">
        <v>95</v>
      </c>
      <c r="C9" s="56">
        <v>14950</v>
      </c>
      <c r="D9" s="56">
        <v>16642</v>
      </c>
      <c r="E9" s="56">
        <v>18664</v>
      </c>
      <c r="F9" s="59">
        <v>0.11317725752508356</v>
      </c>
      <c r="G9" s="59">
        <v>0.12149981973320512</v>
      </c>
    </row>
    <row r="10" spans="2:15" x14ac:dyDescent="0.25">
      <c r="B10" s="167" t="s">
        <v>94</v>
      </c>
      <c r="C10" s="56">
        <v>18077</v>
      </c>
      <c r="D10" s="56">
        <v>17051</v>
      </c>
      <c r="E10" s="56">
        <v>20236</v>
      </c>
      <c r="F10" s="59">
        <v>-5.6757205288488155E-2</v>
      </c>
      <c r="G10" s="59">
        <v>0.18679256348601259</v>
      </c>
    </row>
    <row r="11" spans="2:15" x14ac:dyDescent="0.25">
      <c r="B11" s="167" t="s">
        <v>93</v>
      </c>
      <c r="C11" s="56">
        <v>14435</v>
      </c>
      <c r="D11" s="56">
        <v>16181</v>
      </c>
      <c r="E11" s="56">
        <v>19769</v>
      </c>
      <c r="F11" s="59">
        <v>0.12095600969864906</v>
      </c>
      <c r="G11" s="59">
        <v>0.22174154872999186</v>
      </c>
    </row>
    <row r="12" spans="2:15" x14ac:dyDescent="0.25">
      <c r="B12" s="167" t="s">
        <v>92</v>
      </c>
      <c r="C12" s="56">
        <v>13849</v>
      </c>
      <c r="D12" s="56">
        <v>13383</v>
      </c>
      <c r="E12" s="56"/>
      <c r="F12" s="59">
        <v>-3.3648638890894644E-2</v>
      </c>
      <c r="G12" s="59"/>
    </row>
    <row r="13" spans="2:15" x14ac:dyDescent="0.25">
      <c r="B13" s="167" t="s">
        <v>91</v>
      </c>
      <c r="C13" s="56">
        <v>13681</v>
      </c>
      <c r="D13" s="56">
        <v>12538</v>
      </c>
      <c r="E13" s="56"/>
      <c r="F13" s="59">
        <v>-8.3546524376873044E-2</v>
      </c>
      <c r="G13" s="59"/>
    </row>
    <row r="14" spans="2:15" x14ac:dyDescent="0.25">
      <c r="B14" s="167" t="s">
        <v>90</v>
      </c>
      <c r="C14" s="56">
        <v>13644</v>
      </c>
      <c r="D14" s="56">
        <v>12983</v>
      </c>
      <c r="E14" s="56"/>
      <c r="F14" s="59">
        <v>-4.8446203459396098E-2</v>
      </c>
      <c r="G14" s="59"/>
    </row>
    <row r="15" spans="2:15" x14ac:dyDescent="0.25">
      <c r="B15" s="167" t="s">
        <v>89</v>
      </c>
      <c r="C15" s="56">
        <v>11750</v>
      </c>
      <c r="D15" s="56">
        <v>13408</v>
      </c>
      <c r="E15" s="56"/>
      <c r="F15" s="59">
        <v>0.14110638297872335</v>
      </c>
      <c r="G15" s="59"/>
    </row>
    <row r="16" spans="2:15" x14ac:dyDescent="0.25">
      <c r="B16" s="167" t="s">
        <v>88</v>
      </c>
      <c r="C16" s="56">
        <v>9830</v>
      </c>
      <c r="D16" s="56">
        <v>11955</v>
      </c>
      <c r="E16" s="56"/>
      <c r="F16" s="59">
        <v>0.21617497456765</v>
      </c>
      <c r="G16" s="59"/>
    </row>
    <row r="17" spans="2:7" x14ac:dyDescent="0.25">
      <c r="B17" s="167" t="s">
        <v>87</v>
      </c>
      <c r="C17" s="56">
        <v>11944</v>
      </c>
      <c r="D17" s="56">
        <v>12329</v>
      </c>
      <c r="E17" s="56"/>
      <c r="F17" s="59">
        <v>3.2233757535164109E-2</v>
      </c>
      <c r="G17" s="59"/>
    </row>
    <row r="18" spans="2:7" x14ac:dyDescent="0.25">
      <c r="B18" s="167" t="s">
        <v>86</v>
      </c>
      <c r="C18" s="56">
        <v>14534</v>
      </c>
      <c r="D18" s="56">
        <v>14479</v>
      </c>
      <c r="E18" s="56"/>
      <c r="F18" s="59">
        <v>-3.7842300811888885E-3</v>
      </c>
      <c r="G18" s="59"/>
    </row>
    <row r="19" spans="2:7" x14ac:dyDescent="0.25">
      <c r="B19" s="167" t="s">
        <v>85</v>
      </c>
      <c r="C19" s="56">
        <v>16473</v>
      </c>
      <c r="D19" s="56">
        <v>21084</v>
      </c>
      <c r="E19" s="56"/>
      <c r="F19" s="59">
        <v>0.27991258422873799</v>
      </c>
      <c r="G19" s="59"/>
    </row>
    <row r="20" spans="2:7" x14ac:dyDescent="0.25">
      <c r="B20" s="167" t="s">
        <v>84</v>
      </c>
      <c r="C20" s="56">
        <v>14672</v>
      </c>
      <c r="D20" s="56">
        <v>19024</v>
      </c>
      <c r="E20" s="56"/>
      <c r="F20" s="59">
        <v>0.29661941112322787</v>
      </c>
      <c r="G20" s="59"/>
    </row>
    <row r="21" spans="2:7" x14ac:dyDescent="0.25">
      <c r="B21" s="168" t="s">
        <v>47</v>
      </c>
      <c r="C21" s="65">
        <v>167839</v>
      </c>
      <c r="D21" s="65">
        <v>181057</v>
      </c>
      <c r="E21" s="65">
        <v>58669</v>
      </c>
      <c r="F21" s="169">
        <v>7.8754044054123229E-2</v>
      </c>
      <c r="G21" s="169"/>
    </row>
    <row r="22" spans="2:7" ht="15" customHeight="1" x14ac:dyDescent="0.25">
      <c r="B22" s="390" t="s">
        <v>181</v>
      </c>
      <c r="C22" s="390"/>
      <c r="D22" s="390"/>
      <c r="E22" s="390"/>
      <c r="F22" s="390"/>
      <c r="G22" s="390"/>
    </row>
    <row r="23" spans="2:7" ht="7.5" customHeight="1" x14ac:dyDescent="0.25">
      <c r="B23" s="170"/>
      <c r="C23" s="170"/>
      <c r="D23" s="170"/>
      <c r="E23" s="170"/>
      <c r="F23" s="170"/>
      <c r="G23" s="170"/>
    </row>
    <row r="24" spans="2:7" ht="7.5" customHeight="1" x14ac:dyDescent="0.25">
      <c r="B24" s="170"/>
      <c r="C24" s="170"/>
      <c r="D24" s="170"/>
      <c r="E24" s="170"/>
      <c r="F24" s="170"/>
      <c r="G24" s="170"/>
    </row>
    <row r="25" spans="2:7" ht="36" customHeight="1" x14ac:dyDescent="0.25">
      <c r="B25" s="388" t="s">
        <v>182</v>
      </c>
      <c r="C25" s="388"/>
      <c r="D25" s="388"/>
      <c r="E25" s="388"/>
      <c r="F25" s="388"/>
      <c r="G25" s="388"/>
    </row>
    <row r="26" spans="2:7" x14ac:dyDescent="0.25">
      <c r="B26" s="164"/>
      <c r="C26" s="165">
        <v>2012</v>
      </c>
      <c r="D26" s="165">
        <v>2013</v>
      </c>
      <c r="E26" s="165">
        <v>2014</v>
      </c>
      <c r="F26" s="166" t="s">
        <v>179</v>
      </c>
      <c r="G26" s="166" t="s">
        <v>180</v>
      </c>
    </row>
    <row r="27" spans="2:7" x14ac:dyDescent="0.25">
      <c r="B27" s="167" t="s">
        <v>95</v>
      </c>
      <c r="C27" s="56">
        <v>543</v>
      </c>
      <c r="D27" s="56">
        <v>750</v>
      </c>
      <c r="E27" s="56">
        <v>971</v>
      </c>
      <c r="F27" s="59">
        <v>0.38121546961325969</v>
      </c>
      <c r="G27" s="59">
        <v>0.29466666666666663</v>
      </c>
    </row>
    <row r="28" spans="2:7" x14ac:dyDescent="0.25">
      <c r="B28" s="167" t="s">
        <v>94</v>
      </c>
      <c r="C28" s="56">
        <v>883</v>
      </c>
      <c r="D28" s="56">
        <v>643</v>
      </c>
      <c r="E28" s="56">
        <v>1279</v>
      </c>
      <c r="F28" s="59">
        <v>-0.27180067950169873</v>
      </c>
      <c r="G28" s="59">
        <v>0.9891135303265941</v>
      </c>
    </row>
    <row r="29" spans="2:7" x14ac:dyDescent="0.25">
      <c r="B29" s="167" t="s">
        <v>93</v>
      </c>
      <c r="C29" s="56">
        <v>360</v>
      </c>
      <c r="D29" s="56">
        <v>615</v>
      </c>
      <c r="E29" s="56">
        <v>922</v>
      </c>
      <c r="F29" s="59">
        <v>0.70833333333333326</v>
      </c>
      <c r="G29" s="59">
        <v>0.49918699186991877</v>
      </c>
    </row>
    <row r="30" spans="2:7" x14ac:dyDescent="0.25">
      <c r="B30" s="167" t="s">
        <v>92</v>
      </c>
      <c r="C30" s="56">
        <v>351</v>
      </c>
      <c r="D30" s="56">
        <v>340</v>
      </c>
      <c r="E30" s="56"/>
      <c r="F30" s="59">
        <v>-3.1339031339031376E-2</v>
      </c>
      <c r="G30" s="59"/>
    </row>
    <row r="31" spans="2:7" x14ac:dyDescent="0.25">
      <c r="B31" s="167" t="s">
        <v>91</v>
      </c>
      <c r="C31" s="56">
        <v>249</v>
      </c>
      <c r="D31" s="56">
        <v>261</v>
      </c>
      <c r="E31" s="56"/>
      <c r="F31" s="59">
        <v>4.8192771084337283E-2</v>
      </c>
      <c r="G31" s="59"/>
    </row>
    <row r="32" spans="2:7" x14ac:dyDescent="0.25">
      <c r="B32" s="167" t="s">
        <v>90</v>
      </c>
      <c r="C32" s="56">
        <v>187</v>
      </c>
      <c r="D32" s="56">
        <v>665</v>
      </c>
      <c r="E32" s="56"/>
      <c r="F32" s="59">
        <v>2.5561497326203209</v>
      </c>
      <c r="G32" s="59"/>
    </row>
    <row r="33" spans="2:7" x14ac:dyDescent="0.25">
      <c r="B33" s="167" t="s">
        <v>89</v>
      </c>
      <c r="C33" s="56">
        <v>556</v>
      </c>
      <c r="D33" s="56">
        <v>286</v>
      </c>
      <c r="E33" s="56"/>
      <c r="F33" s="59">
        <v>-0.48561151079136688</v>
      </c>
      <c r="G33" s="59"/>
    </row>
    <row r="34" spans="2:7" x14ac:dyDescent="0.25">
      <c r="B34" s="167" t="s">
        <v>88</v>
      </c>
      <c r="C34" s="56">
        <v>469</v>
      </c>
      <c r="D34" s="56">
        <v>1477</v>
      </c>
      <c r="E34" s="56"/>
      <c r="F34" s="59">
        <v>2.1492537313432836</v>
      </c>
      <c r="G34" s="59"/>
    </row>
    <row r="35" spans="2:7" x14ac:dyDescent="0.25">
      <c r="B35" s="167" t="s">
        <v>87</v>
      </c>
      <c r="C35" s="56">
        <v>202</v>
      </c>
      <c r="D35" s="56">
        <v>370</v>
      </c>
      <c r="E35" s="56"/>
      <c r="F35" s="59">
        <v>0.83168316831683176</v>
      </c>
      <c r="G35" s="59"/>
    </row>
    <row r="36" spans="2:7" x14ac:dyDescent="0.25">
      <c r="B36" s="167" t="s">
        <v>86</v>
      </c>
      <c r="C36" s="56">
        <v>524</v>
      </c>
      <c r="D36" s="56">
        <v>713</v>
      </c>
      <c r="E36" s="56"/>
      <c r="F36" s="59">
        <v>0.36068702290076327</v>
      </c>
      <c r="G36" s="59"/>
    </row>
    <row r="37" spans="2:7" x14ac:dyDescent="0.25">
      <c r="B37" s="167" t="s">
        <v>85</v>
      </c>
      <c r="C37" s="56">
        <v>1270</v>
      </c>
      <c r="D37" s="56">
        <v>1073</v>
      </c>
      <c r="E37" s="56"/>
      <c r="F37" s="59">
        <v>-0.15511811023622046</v>
      </c>
      <c r="G37" s="59"/>
    </row>
    <row r="38" spans="2:7" x14ac:dyDescent="0.25">
      <c r="B38" s="167" t="s">
        <v>84</v>
      </c>
      <c r="C38" s="56">
        <v>583</v>
      </c>
      <c r="D38" s="56">
        <v>835</v>
      </c>
      <c r="E38" s="56"/>
      <c r="F38" s="59">
        <v>0.43224699828473412</v>
      </c>
      <c r="G38" s="59"/>
    </row>
    <row r="39" spans="2:7" x14ac:dyDescent="0.25">
      <c r="B39" s="168" t="s">
        <v>47</v>
      </c>
      <c r="C39" s="65">
        <v>6177</v>
      </c>
      <c r="D39" s="65">
        <v>8028</v>
      </c>
      <c r="E39" s="65">
        <v>3172</v>
      </c>
      <c r="F39" s="169">
        <v>0.2996600291403595</v>
      </c>
      <c r="G39" s="169"/>
    </row>
    <row r="40" spans="2:7" ht="15" customHeight="1" x14ac:dyDescent="0.25">
      <c r="B40" s="390" t="s">
        <v>181</v>
      </c>
      <c r="C40" s="390"/>
      <c r="D40" s="390"/>
      <c r="E40" s="390"/>
      <c r="F40" s="390"/>
      <c r="G40" s="390"/>
    </row>
    <row r="41" spans="2:7" ht="7.5" customHeight="1" x14ac:dyDescent="0.25">
      <c r="B41" s="171"/>
      <c r="C41" s="171"/>
      <c r="D41" s="171"/>
      <c r="E41" s="171"/>
      <c r="F41" s="171"/>
      <c r="G41" s="170"/>
    </row>
    <row r="42" spans="2:7" ht="8.25" customHeight="1" x14ac:dyDescent="0.25">
      <c r="B42" s="170"/>
      <c r="C42" s="170"/>
      <c r="D42" s="170"/>
      <c r="E42" s="170"/>
      <c r="F42" s="170"/>
      <c r="G42" s="170"/>
    </row>
    <row r="43" spans="2:7" ht="36" customHeight="1" x14ac:dyDescent="0.25">
      <c r="B43" s="388" t="s">
        <v>183</v>
      </c>
      <c r="C43" s="388"/>
      <c r="D43" s="388"/>
      <c r="E43" s="388"/>
      <c r="F43" s="388"/>
      <c r="G43" s="388"/>
    </row>
    <row r="44" spans="2:7" x14ac:dyDescent="0.25">
      <c r="B44" s="164"/>
      <c r="C44" s="165">
        <v>2012</v>
      </c>
      <c r="D44" s="165">
        <v>2013</v>
      </c>
      <c r="E44" s="165">
        <v>2014</v>
      </c>
      <c r="F44" s="166" t="s">
        <v>179</v>
      </c>
      <c r="G44" s="166" t="s">
        <v>180</v>
      </c>
    </row>
    <row r="45" spans="2:7" x14ac:dyDescent="0.25">
      <c r="B45" s="167" t="s">
        <v>95</v>
      </c>
      <c r="C45" s="56">
        <v>10759</v>
      </c>
      <c r="D45" s="56">
        <v>11468</v>
      </c>
      <c r="E45" s="56">
        <v>10736</v>
      </c>
      <c r="F45" s="59">
        <v>6.5898317687517416E-2</v>
      </c>
      <c r="G45" s="59">
        <v>-6.3829787234042534E-2</v>
      </c>
    </row>
    <row r="46" spans="2:7" x14ac:dyDescent="0.25">
      <c r="B46" s="167" t="s">
        <v>94</v>
      </c>
      <c r="C46" s="56">
        <v>13199</v>
      </c>
      <c r="D46" s="56">
        <v>12155</v>
      </c>
      <c r="E46" s="56">
        <v>12496</v>
      </c>
      <c r="F46" s="59">
        <v>-7.9096901280400034E-2</v>
      </c>
      <c r="G46" s="59">
        <v>2.8054298642533837E-2</v>
      </c>
    </row>
    <row r="47" spans="2:7" x14ac:dyDescent="0.25">
      <c r="B47" s="167" t="s">
        <v>93</v>
      </c>
      <c r="C47" s="56">
        <v>11178</v>
      </c>
      <c r="D47" s="56">
        <v>11140</v>
      </c>
      <c r="E47" s="56">
        <v>13541</v>
      </c>
      <c r="F47" s="59">
        <v>-3.3995348005010362E-3</v>
      </c>
      <c r="G47" s="59">
        <v>0.21552962298025125</v>
      </c>
    </row>
    <row r="48" spans="2:7" x14ac:dyDescent="0.25">
      <c r="B48" s="167" t="s">
        <v>92</v>
      </c>
      <c r="C48" s="56">
        <v>10636</v>
      </c>
      <c r="D48" s="56">
        <v>10068</v>
      </c>
      <c r="E48" s="56"/>
      <c r="F48" s="59">
        <v>-5.3403535163595306E-2</v>
      </c>
      <c r="G48" s="59"/>
    </row>
    <row r="49" spans="2:7" x14ac:dyDescent="0.25">
      <c r="B49" s="167" t="s">
        <v>91</v>
      </c>
      <c r="C49" s="56">
        <v>11325</v>
      </c>
      <c r="D49" s="56">
        <v>10095</v>
      </c>
      <c r="E49" s="56"/>
      <c r="F49" s="59">
        <v>-0.10860927152317879</v>
      </c>
      <c r="G49" s="59"/>
    </row>
    <row r="50" spans="2:7" x14ac:dyDescent="0.25">
      <c r="B50" s="167" t="s">
        <v>90</v>
      </c>
      <c r="C50" s="56">
        <v>11715</v>
      </c>
      <c r="D50" s="56">
        <v>10190</v>
      </c>
      <c r="E50" s="56"/>
      <c r="F50" s="59">
        <v>-0.13017498932991889</v>
      </c>
      <c r="G50" s="59"/>
    </row>
    <row r="51" spans="2:7" x14ac:dyDescent="0.25">
      <c r="B51" s="167" t="s">
        <v>89</v>
      </c>
      <c r="C51" s="56">
        <v>8990</v>
      </c>
      <c r="D51" s="56">
        <v>10022</v>
      </c>
      <c r="E51" s="56"/>
      <c r="F51" s="59">
        <v>0.11479421579532811</v>
      </c>
      <c r="G51" s="59"/>
    </row>
    <row r="52" spans="2:7" x14ac:dyDescent="0.25">
      <c r="B52" s="167" t="s">
        <v>88</v>
      </c>
      <c r="C52" s="56">
        <v>6640</v>
      </c>
      <c r="D52" s="56">
        <v>7524</v>
      </c>
      <c r="E52" s="56"/>
      <c r="F52" s="59">
        <v>0.13313253012048198</v>
      </c>
      <c r="G52" s="59"/>
    </row>
    <row r="53" spans="2:7" x14ac:dyDescent="0.25">
      <c r="B53" s="167" t="s">
        <v>87</v>
      </c>
      <c r="C53" s="56">
        <v>9157</v>
      </c>
      <c r="D53" s="56">
        <v>9244</v>
      </c>
      <c r="E53" s="56"/>
      <c r="F53" s="59">
        <v>9.5009282516107518E-3</v>
      </c>
      <c r="G53" s="59"/>
    </row>
    <row r="54" spans="2:7" x14ac:dyDescent="0.25">
      <c r="B54" s="167" t="s">
        <v>86</v>
      </c>
      <c r="C54" s="56">
        <v>11018</v>
      </c>
      <c r="D54" s="56">
        <v>10066</v>
      </c>
      <c r="E54" s="56"/>
      <c r="F54" s="59">
        <v>-8.640406607369755E-2</v>
      </c>
      <c r="G54" s="59"/>
    </row>
    <row r="55" spans="2:7" x14ac:dyDescent="0.25">
      <c r="B55" s="167" t="s">
        <v>85</v>
      </c>
      <c r="C55" s="56">
        <v>11248</v>
      </c>
      <c r="D55" s="56">
        <v>14325</v>
      </c>
      <c r="E55" s="56"/>
      <c r="F55" s="59">
        <v>0.27355974395448079</v>
      </c>
      <c r="G55" s="59"/>
    </row>
    <row r="56" spans="2:7" x14ac:dyDescent="0.25">
      <c r="B56" s="167" t="s">
        <v>84</v>
      </c>
      <c r="C56" s="56">
        <v>9584</v>
      </c>
      <c r="D56" s="56">
        <v>11848</v>
      </c>
      <c r="E56" s="56"/>
      <c r="F56" s="59">
        <v>0.23622704507512515</v>
      </c>
      <c r="G56" s="59"/>
    </row>
    <row r="57" spans="2:7" x14ac:dyDescent="0.25">
      <c r="B57" s="168" t="s">
        <v>47</v>
      </c>
      <c r="C57" s="65">
        <v>125449</v>
      </c>
      <c r="D57" s="65">
        <v>128145</v>
      </c>
      <c r="E57" s="65">
        <v>36773</v>
      </c>
      <c r="F57" s="169">
        <v>2.1490805028338222E-2</v>
      </c>
      <c r="G57" s="169"/>
    </row>
    <row r="58" spans="2:7" ht="15" customHeight="1" x14ac:dyDescent="0.25">
      <c r="B58" s="390" t="s">
        <v>181</v>
      </c>
      <c r="C58" s="390"/>
      <c r="D58" s="390"/>
      <c r="E58" s="390"/>
      <c r="F58" s="390"/>
      <c r="G58" s="390"/>
    </row>
    <row r="59" spans="2:7" ht="8.25" customHeight="1" x14ac:dyDescent="0.25">
      <c r="B59" s="170"/>
      <c r="C59" s="170"/>
      <c r="D59" s="170"/>
      <c r="E59" s="170"/>
      <c r="F59" s="170"/>
      <c r="G59" s="170"/>
    </row>
    <row r="60" spans="2:7" ht="7.5" customHeight="1" x14ac:dyDescent="0.25">
      <c r="B60" s="170"/>
      <c r="C60" s="170"/>
      <c r="D60" s="170"/>
      <c r="E60" s="170"/>
      <c r="F60" s="170"/>
      <c r="G60" s="170"/>
    </row>
    <row r="61" spans="2:7" ht="36" customHeight="1" x14ac:dyDescent="0.25">
      <c r="B61" s="388" t="s">
        <v>184</v>
      </c>
      <c r="C61" s="388"/>
      <c r="D61" s="388"/>
      <c r="E61" s="388"/>
      <c r="F61" s="388"/>
      <c r="G61" s="388"/>
    </row>
    <row r="62" spans="2:7" x14ac:dyDescent="0.25">
      <c r="B62" s="164"/>
      <c r="C62" s="165">
        <v>2012</v>
      </c>
      <c r="D62" s="165">
        <v>2013</v>
      </c>
      <c r="E62" s="165">
        <v>2014</v>
      </c>
      <c r="F62" s="166" t="s">
        <v>179</v>
      </c>
      <c r="G62" s="166" t="s">
        <v>180</v>
      </c>
    </row>
    <row r="63" spans="2:7" x14ac:dyDescent="0.25">
      <c r="B63" s="167" t="s">
        <v>95</v>
      </c>
      <c r="C63" s="56">
        <v>648</v>
      </c>
      <c r="D63" s="56">
        <v>762</v>
      </c>
      <c r="E63" s="56">
        <v>1021</v>
      </c>
      <c r="F63" s="59">
        <v>0.17592592592592582</v>
      </c>
      <c r="G63" s="59">
        <v>0.33989501312335957</v>
      </c>
    </row>
    <row r="64" spans="2:7" x14ac:dyDescent="0.25">
      <c r="B64" s="167" t="s">
        <v>94</v>
      </c>
      <c r="C64" s="56">
        <v>772</v>
      </c>
      <c r="D64" s="56">
        <v>602</v>
      </c>
      <c r="E64" s="56">
        <v>1012</v>
      </c>
      <c r="F64" s="59">
        <v>-0.22020725388601037</v>
      </c>
      <c r="G64" s="59">
        <v>0.68106312292358795</v>
      </c>
    </row>
    <row r="65" spans="2:7" x14ac:dyDescent="0.25">
      <c r="B65" s="167" t="s">
        <v>93</v>
      </c>
      <c r="C65" s="56">
        <v>620</v>
      </c>
      <c r="D65" s="56">
        <v>670</v>
      </c>
      <c r="E65" s="56">
        <v>967</v>
      </c>
      <c r="F65" s="59">
        <v>8.0645161290322509E-2</v>
      </c>
      <c r="G65" s="59">
        <v>0.44328358208955221</v>
      </c>
    </row>
    <row r="66" spans="2:7" x14ac:dyDescent="0.25">
      <c r="B66" s="167" t="s">
        <v>92</v>
      </c>
      <c r="C66" s="56">
        <v>365</v>
      </c>
      <c r="D66" s="56">
        <v>385</v>
      </c>
      <c r="E66" s="56"/>
      <c r="F66" s="59">
        <v>5.4794520547945202E-2</v>
      </c>
      <c r="G66" s="59"/>
    </row>
    <row r="67" spans="2:7" x14ac:dyDescent="0.25">
      <c r="B67" s="167" t="s">
        <v>91</v>
      </c>
      <c r="C67" s="56">
        <v>266</v>
      </c>
      <c r="D67" s="56">
        <v>276</v>
      </c>
      <c r="E67" s="56"/>
      <c r="F67" s="59">
        <v>3.7593984962406068E-2</v>
      </c>
      <c r="G67" s="59"/>
    </row>
    <row r="68" spans="2:7" x14ac:dyDescent="0.25">
      <c r="B68" s="167" t="s">
        <v>90</v>
      </c>
      <c r="C68" s="56">
        <v>214</v>
      </c>
      <c r="D68" s="56">
        <v>286</v>
      </c>
      <c r="E68" s="56"/>
      <c r="F68" s="59">
        <v>0.33644859813084116</v>
      </c>
      <c r="G68" s="59"/>
    </row>
    <row r="69" spans="2:7" x14ac:dyDescent="0.25">
      <c r="B69" s="167" t="s">
        <v>89</v>
      </c>
      <c r="C69" s="56">
        <v>394</v>
      </c>
      <c r="D69" s="56">
        <v>275</v>
      </c>
      <c r="E69" s="56"/>
      <c r="F69" s="59">
        <v>-0.30203045685279184</v>
      </c>
      <c r="G69" s="59"/>
    </row>
    <row r="70" spans="2:7" x14ac:dyDescent="0.25">
      <c r="B70" s="167" t="s">
        <v>88</v>
      </c>
      <c r="C70" s="56">
        <v>254</v>
      </c>
      <c r="D70" s="56">
        <v>278</v>
      </c>
      <c r="E70" s="56"/>
      <c r="F70" s="59">
        <v>9.4488188976378007E-2</v>
      </c>
      <c r="G70" s="59"/>
    </row>
    <row r="71" spans="2:7" x14ac:dyDescent="0.25">
      <c r="B71" s="167" t="s">
        <v>87</v>
      </c>
      <c r="C71" s="56">
        <v>589</v>
      </c>
      <c r="D71" s="56">
        <v>343</v>
      </c>
      <c r="E71" s="56"/>
      <c r="F71" s="59">
        <v>-0.41765704584040741</v>
      </c>
      <c r="G71" s="59"/>
    </row>
    <row r="72" spans="2:7" x14ac:dyDescent="0.25">
      <c r="B72" s="167" t="s">
        <v>86</v>
      </c>
      <c r="C72" s="56">
        <v>491</v>
      </c>
      <c r="D72" s="56">
        <v>483</v>
      </c>
      <c r="E72" s="56"/>
      <c r="F72" s="59">
        <v>-1.6293279022403295E-2</v>
      </c>
      <c r="G72" s="59"/>
    </row>
    <row r="73" spans="2:7" x14ac:dyDescent="0.25">
      <c r="B73" s="167" t="s">
        <v>85</v>
      </c>
      <c r="C73" s="56">
        <v>656</v>
      </c>
      <c r="D73" s="56">
        <v>875</v>
      </c>
      <c r="E73" s="56"/>
      <c r="F73" s="59">
        <v>0.33384146341463405</v>
      </c>
      <c r="G73" s="59"/>
    </row>
    <row r="74" spans="2:7" x14ac:dyDescent="0.25">
      <c r="B74" s="167" t="s">
        <v>84</v>
      </c>
      <c r="C74" s="56">
        <v>1021</v>
      </c>
      <c r="D74" s="56">
        <v>1193</v>
      </c>
      <c r="E74" s="56"/>
      <c r="F74" s="59">
        <v>0.16846229187071504</v>
      </c>
      <c r="G74" s="59"/>
    </row>
    <row r="75" spans="2:7" x14ac:dyDescent="0.25">
      <c r="B75" s="168" t="s">
        <v>47</v>
      </c>
      <c r="C75" s="65">
        <v>6290</v>
      </c>
      <c r="D75" s="65">
        <v>6428</v>
      </c>
      <c r="E75" s="65">
        <v>3000</v>
      </c>
      <c r="F75" s="169">
        <v>2.1939586645469022E-2</v>
      </c>
      <c r="G75" s="169"/>
    </row>
    <row r="76" spans="2:7" ht="15" customHeight="1" x14ac:dyDescent="0.25">
      <c r="B76" s="390" t="s">
        <v>181</v>
      </c>
      <c r="C76" s="390"/>
      <c r="D76" s="390"/>
      <c r="E76" s="390"/>
      <c r="F76" s="390"/>
      <c r="G76" s="390"/>
    </row>
    <row r="77" spans="2:7" ht="9" customHeight="1" x14ac:dyDescent="0.25">
      <c r="B77" s="170"/>
      <c r="C77" s="170"/>
      <c r="D77" s="170"/>
      <c r="E77" s="170"/>
      <c r="F77" s="170"/>
      <c r="G77" s="170"/>
    </row>
    <row r="78" spans="2:7" ht="9.75" customHeight="1" x14ac:dyDescent="0.25">
      <c r="B78" s="170"/>
      <c r="C78" s="170"/>
      <c r="D78" s="170"/>
      <c r="E78" s="170"/>
      <c r="F78" s="170"/>
      <c r="G78" s="170"/>
    </row>
    <row r="79" spans="2:7" ht="36" customHeight="1" x14ac:dyDescent="0.25">
      <c r="B79" s="388" t="s">
        <v>185</v>
      </c>
      <c r="C79" s="388"/>
      <c r="D79" s="388"/>
      <c r="E79" s="388"/>
      <c r="F79" s="388"/>
      <c r="G79" s="388"/>
    </row>
    <row r="80" spans="2:7" x14ac:dyDescent="0.25">
      <c r="B80" s="164"/>
      <c r="C80" s="165">
        <v>2012</v>
      </c>
      <c r="D80" s="165">
        <v>2013</v>
      </c>
      <c r="E80" s="165">
        <v>2014</v>
      </c>
      <c r="F80" s="166" t="s">
        <v>179</v>
      </c>
      <c r="G80" s="166" t="s">
        <v>180</v>
      </c>
    </row>
    <row r="81" spans="2:7" x14ac:dyDescent="0.25">
      <c r="B81" s="167" t="s">
        <v>95</v>
      </c>
      <c r="C81" s="56">
        <v>77</v>
      </c>
      <c r="D81" s="56">
        <v>136</v>
      </c>
      <c r="E81" s="56">
        <v>201</v>
      </c>
      <c r="F81" s="59">
        <v>0.76623376623376616</v>
      </c>
      <c r="G81" s="59">
        <v>0.47794117647058831</v>
      </c>
    </row>
    <row r="82" spans="2:7" x14ac:dyDescent="0.25">
      <c r="B82" s="167" t="s">
        <v>94</v>
      </c>
      <c r="C82" s="56">
        <v>68</v>
      </c>
      <c r="D82" s="56">
        <v>128</v>
      </c>
      <c r="E82" s="56">
        <v>217</v>
      </c>
      <c r="F82" s="59">
        <v>0.88235294117647056</v>
      </c>
      <c r="G82" s="59">
        <v>0.6953125</v>
      </c>
    </row>
    <row r="83" spans="2:7" x14ac:dyDescent="0.25">
      <c r="B83" s="167" t="s">
        <v>93</v>
      </c>
      <c r="C83" s="56">
        <v>73</v>
      </c>
      <c r="D83" s="56">
        <v>117</v>
      </c>
      <c r="E83" s="56">
        <v>153</v>
      </c>
      <c r="F83" s="59">
        <v>0.60273972602739723</v>
      </c>
      <c r="G83" s="59">
        <v>0.30769230769230771</v>
      </c>
    </row>
    <row r="84" spans="2:7" x14ac:dyDescent="0.25">
      <c r="B84" s="167" t="s">
        <v>92</v>
      </c>
      <c r="C84" s="56">
        <v>15</v>
      </c>
      <c r="D84" s="56">
        <v>38</v>
      </c>
      <c r="E84" s="56"/>
      <c r="F84" s="59">
        <v>1.5333333333333332</v>
      </c>
      <c r="G84" s="59"/>
    </row>
    <row r="85" spans="2:7" x14ac:dyDescent="0.25">
      <c r="B85" s="167" t="s">
        <v>91</v>
      </c>
      <c r="C85" s="56">
        <v>19</v>
      </c>
      <c r="D85" s="56">
        <v>12</v>
      </c>
      <c r="E85" s="56"/>
      <c r="F85" s="59">
        <v>-0.36842105263157898</v>
      </c>
      <c r="G85" s="59"/>
    </row>
    <row r="86" spans="2:7" x14ac:dyDescent="0.25">
      <c r="B86" s="167" t="s">
        <v>90</v>
      </c>
      <c r="C86" s="56">
        <v>25</v>
      </c>
      <c r="D86" s="56">
        <v>10</v>
      </c>
      <c r="E86" s="56"/>
      <c r="F86" s="59">
        <v>-0.6</v>
      </c>
      <c r="G86" s="59"/>
    </row>
    <row r="87" spans="2:7" x14ac:dyDescent="0.25">
      <c r="B87" s="167" t="s">
        <v>89</v>
      </c>
      <c r="C87" s="56">
        <v>8</v>
      </c>
      <c r="D87" s="56">
        <v>159</v>
      </c>
      <c r="E87" s="56"/>
      <c r="F87" s="59">
        <v>18.875</v>
      </c>
      <c r="G87" s="59"/>
    </row>
    <row r="88" spans="2:7" x14ac:dyDescent="0.25">
      <c r="B88" s="167" t="s">
        <v>88</v>
      </c>
      <c r="C88" s="56">
        <v>22</v>
      </c>
      <c r="D88" s="56">
        <v>27</v>
      </c>
      <c r="E88" s="56"/>
      <c r="F88" s="59">
        <v>0.22727272727272729</v>
      </c>
      <c r="G88" s="59"/>
    </row>
    <row r="89" spans="2:7" x14ac:dyDescent="0.25">
      <c r="B89" s="167" t="s">
        <v>87</v>
      </c>
      <c r="C89" s="56">
        <v>7</v>
      </c>
      <c r="D89" s="56">
        <v>19</v>
      </c>
      <c r="E89" s="56"/>
      <c r="F89" s="59">
        <v>1.7142857142857144</v>
      </c>
      <c r="G89" s="59"/>
    </row>
    <row r="90" spans="2:7" x14ac:dyDescent="0.25">
      <c r="B90" s="167" t="s">
        <v>86</v>
      </c>
      <c r="C90" s="56">
        <v>32</v>
      </c>
      <c r="D90" s="56">
        <v>51</v>
      </c>
      <c r="E90" s="56"/>
      <c r="F90" s="59">
        <v>0.59375</v>
      </c>
      <c r="G90" s="59"/>
    </row>
    <row r="91" spans="2:7" x14ac:dyDescent="0.25">
      <c r="B91" s="167" t="s">
        <v>85</v>
      </c>
      <c r="C91" s="56">
        <v>111</v>
      </c>
      <c r="D91" s="56">
        <v>163</v>
      </c>
      <c r="E91" s="56"/>
      <c r="F91" s="59">
        <v>0.46846846846846857</v>
      </c>
      <c r="G91" s="59"/>
    </row>
    <row r="92" spans="2:7" x14ac:dyDescent="0.25">
      <c r="B92" s="167" t="s">
        <v>84</v>
      </c>
      <c r="C92" s="56">
        <v>121</v>
      </c>
      <c r="D92" s="56">
        <v>211</v>
      </c>
      <c r="E92" s="56"/>
      <c r="F92" s="59">
        <v>0.74380165289256195</v>
      </c>
      <c r="G92" s="59"/>
    </row>
    <row r="93" spans="2:7" x14ac:dyDescent="0.25">
      <c r="B93" s="168" t="s">
        <v>47</v>
      </c>
      <c r="C93" s="65">
        <v>578</v>
      </c>
      <c r="D93" s="65">
        <v>1071</v>
      </c>
      <c r="E93" s="65">
        <v>571</v>
      </c>
      <c r="F93" s="169">
        <v>0.85294117647058831</v>
      </c>
      <c r="G93" s="169"/>
    </row>
    <row r="94" spans="2:7" ht="15" customHeight="1" x14ac:dyDescent="0.25">
      <c r="B94" s="390" t="s">
        <v>181</v>
      </c>
      <c r="C94" s="390"/>
      <c r="D94" s="390"/>
      <c r="E94" s="390"/>
      <c r="F94" s="390"/>
      <c r="G94" s="390"/>
    </row>
    <row r="95" spans="2:7" ht="6" customHeight="1" x14ac:dyDescent="0.25">
      <c r="B95" s="170"/>
      <c r="C95" s="170"/>
      <c r="D95" s="170"/>
      <c r="E95" s="170"/>
      <c r="F95" s="170"/>
      <c r="G95" s="170"/>
    </row>
    <row r="96" spans="2:7" ht="7.5" customHeight="1" x14ac:dyDescent="0.25">
      <c r="B96" s="170"/>
      <c r="C96" s="170"/>
      <c r="D96" s="170"/>
      <c r="E96" s="170"/>
      <c r="F96" s="170"/>
      <c r="G96" s="170"/>
    </row>
    <row r="97" spans="2:7" ht="36" customHeight="1" x14ac:dyDescent="0.25">
      <c r="B97" s="388" t="s">
        <v>186</v>
      </c>
      <c r="C97" s="388"/>
      <c r="D97" s="388"/>
      <c r="E97" s="388"/>
      <c r="F97" s="388"/>
      <c r="G97" s="388"/>
    </row>
    <row r="98" spans="2:7" x14ac:dyDescent="0.25">
      <c r="B98" s="164"/>
      <c r="C98" s="165">
        <v>2012</v>
      </c>
      <c r="D98" s="165">
        <v>2013</v>
      </c>
      <c r="E98" s="165">
        <v>2014</v>
      </c>
      <c r="F98" s="166" t="s">
        <v>179</v>
      </c>
      <c r="G98" s="166" t="s">
        <v>180</v>
      </c>
    </row>
    <row r="99" spans="2:7" x14ac:dyDescent="0.25">
      <c r="B99" s="167" t="s">
        <v>95</v>
      </c>
      <c r="C99" s="56">
        <v>93</v>
      </c>
      <c r="D99" s="56">
        <v>154</v>
      </c>
      <c r="E99" s="56">
        <v>505</v>
      </c>
      <c r="F99" s="59">
        <v>0.65591397849462374</v>
      </c>
      <c r="G99" s="59">
        <v>2.279220779220779</v>
      </c>
    </row>
    <row r="100" spans="2:7" x14ac:dyDescent="0.25">
      <c r="B100" s="167" t="s">
        <v>94</v>
      </c>
      <c r="C100" s="56">
        <v>229</v>
      </c>
      <c r="D100" s="56">
        <v>142</v>
      </c>
      <c r="E100" s="56">
        <v>227</v>
      </c>
      <c r="F100" s="59">
        <v>-0.37991266375545851</v>
      </c>
      <c r="G100" s="59">
        <v>0.59859154929577474</v>
      </c>
    </row>
    <row r="101" spans="2:7" x14ac:dyDescent="0.25">
      <c r="B101" s="167" t="s">
        <v>93</v>
      </c>
      <c r="C101" s="56">
        <v>70</v>
      </c>
      <c r="D101" s="56">
        <v>153</v>
      </c>
      <c r="E101" s="56">
        <v>218</v>
      </c>
      <c r="F101" s="59">
        <v>1.1857142857142855</v>
      </c>
      <c r="G101" s="59">
        <v>0.42483660130718959</v>
      </c>
    </row>
    <row r="102" spans="2:7" x14ac:dyDescent="0.25">
      <c r="B102" s="167" t="s">
        <v>92</v>
      </c>
      <c r="C102" s="56">
        <v>49</v>
      </c>
      <c r="D102" s="56">
        <v>70</v>
      </c>
      <c r="E102" s="56"/>
      <c r="F102" s="59">
        <v>0.4285714285714286</v>
      </c>
      <c r="G102" s="59"/>
    </row>
    <row r="103" spans="2:7" x14ac:dyDescent="0.25">
      <c r="B103" s="167" t="s">
        <v>91</v>
      </c>
      <c r="C103" s="56">
        <v>30</v>
      </c>
      <c r="D103" s="56">
        <v>11</v>
      </c>
      <c r="E103" s="56"/>
      <c r="F103" s="59">
        <v>-0.6333333333333333</v>
      </c>
      <c r="G103" s="59"/>
    </row>
    <row r="104" spans="2:7" x14ac:dyDescent="0.25">
      <c r="B104" s="167" t="s">
        <v>90</v>
      </c>
      <c r="C104" s="56">
        <v>32</v>
      </c>
      <c r="D104" s="56">
        <v>22</v>
      </c>
      <c r="E104" s="56"/>
      <c r="F104" s="59">
        <v>-0.3125</v>
      </c>
      <c r="G104" s="59"/>
    </row>
    <row r="105" spans="2:7" x14ac:dyDescent="0.25">
      <c r="B105" s="167" t="s">
        <v>89</v>
      </c>
      <c r="C105" s="56">
        <v>27</v>
      </c>
      <c r="D105" s="56">
        <v>21</v>
      </c>
      <c r="E105" s="56"/>
      <c r="F105" s="59">
        <v>-0.22222222222222221</v>
      </c>
      <c r="G105" s="59"/>
    </row>
    <row r="106" spans="2:7" x14ac:dyDescent="0.25">
      <c r="B106" s="167" t="s">
        <v>88</v>
      </c>
      <c r="C106" s="56">
        <v>36</v>
      </c>
      <c r="D106" s="56">
        <v>7</v>
      </c>
      <c r="E106" s="56"/>
      <c r="F106" s="59">
        <v>-0.80555555555555558</v>
      </c>
      <c r="G106" s="59"/>
    </row>
    <row r="107" spans="2:7" x14ac:dyDescent="0.25">
      <c r="B107" s="167" t="s">
        <v>87</v>
      </c>
      <c r="C107" s="56">
        <v>35</v>
      </c>
      <c r="D107" s="56">
        <v>27</v>
      </c>
      <c r="E107" s="56"/>
      <c r="F107" s="59">
        <v>-0.22857142857142854</v>
      </c>
      <c r="G107" s="59"/>
    </row>
    <row r="108" spans="2:7" x14ac:dyDescent="0.25">
      <c r="B108" s="167" t="s">
        <v>86</v>
      </c>
      <c r="C108" s="56">
        <v>78</v>
      </c>
      <c r="D108" s="56">
        <v>150</v>
      </c>
      <c r="E108" s="56"/>
      <c r="F108" s="59">
        <v>0.92307692307692313</v>
      </c>
      <c r="G108" s="59"/>
    </row>
    <row r="109" spans="2:7" x14ac:dyDescent="0.25">
      <c r="B109" s="167" t="s">
        <v>85</v>
      </c>
      <c r="C109" s="56">
        <v>117</v>
      </c>
      <c r="D109" s="56">
        <v>257</v>
      </c>
      <c r="E109" s="56"/>
      <c r="F109" s="59">
        <v>1.1965811965811968</v>
      </c>
      <c r="G109" s="59"/>
    </row>
    <row r="110" spans="2:7" x14ac:dyDescent="0.25">
      <c r="B110" s="167" t="s">
        <v>84</v>
      </c>
      <c r="C110" s="56">
        <v>176</v>
      </c>
      <c r="D110" s="56">
        <v>369</v>
      </c>
      <c r="E110" s="56"/>
      <c r="F110" s="59">
        <v>1.0965909090909092</v>
      </c>
      <c r="G110" s="59"/>
    </row>
    <row r="111" spans="2:7" x14ac:dyDescent="0.25">
      <c r="B111" s="168" t="s">
        <v>47</v>
      </c>
      <c r="C111" s="65">
        <v>972</v>
      </c>
      <c r="D111" s="65">
        <v>1383</v>
      </c>
      <c r="E111" s="65">
        <v>950</v>
      </c>
      <c r="F111" s="169">
        <v>0.42283950617283961</v>
      </c>
      <c r="G111" s="169"/>
    </row>
    <row r="112" spans="2:7" ht="15" customHeight="1" x14ac:dyDescent="0.25">
      <c r="B112" s="390" t="s">
        <v>181</v>
      </c>
      <c r="C112" s="390"/>
      <c r="D112" s="390"/>
      <c r="E112" s="390"/>
      <c r="F112" s="390"/>
      <c r="G112" s="390"/>
    </row>
    <row r="113" spans="2:7" ht="7.5" customHeight="1" x14ac:dyDescent="0.25">
      <c r="B113" s="170"/>
      <c r="C113" s="170"/>
      <c r="D113" s="170"/>
      <c r="E113" s="170"/>
      <c r="F113" s="170"/>
      <c r="G113" s="170"/>
    </row>
    <row r="114" spans="2:7" ht="9" customHeight="1" x14ac:dyDescent="0.25">
      <c r="B114" s="170"/>
      <c r="C114" s="170"/>
      <c r="D114" s="170"/>
      <c r="E114" s="170"/>
      <c r="F114" s="170"/>
      <c r="G114" s="170"/>
    </row>
    <row r="115" spans="2:7" ht="36" customHeight="1" x14ac:dyDescent="0.25">
      <c r="B115" s="388" t="s">
        <v>187</v>
      </c>
      <c r="C115" s="388"/>
      <c r="D115" s="388"/>
      <c r="E115" s="388"/>
      <c r="F115" s="388"/>
      <c r="G115" s="388"/>
    </row>
    <row r="116" spans="2:7" x14ac:dyDescent="0.25">
      <c r="B116" s="164"/>
      <c r="C116" s="165">
        <v>2012</v>
      </c>
      <c r="D116" s="165">
        <v>2013</v>
      </c>
      <c r="E116" s="165">
        <v>2014</v>
      </c>
      <c r="F116" s="166" t="s">
        <v>179</v>
      </c>
      <c r="G116" s="166" t="s">
        <v>180</v>
      </c>
    </row>
    <row r="117" spans="2:7" x14ac:dyDescent="0.25">
      <c r="B117" s="167" t="s">
        <v>95</v>
      </c>
      <c r="C117" s="56">
        <v>77</v>
      </c>
      <c r="D117" s="56">
        <v>222</v>
      </c>
      <c r="E117" s="56">
        <v>397</v>
      </c>
      <c r="F117" s="59">
        <v>1.883116883116883</v>
      </c>
      <c r="G117" s="59">
        <v>0.78828828828828823</v>
      </c>
    </row>
    <row r="118" spans="2:7" x14ac:dyDescent="0.25">
      <c r="B118" s="167" t="s">
        <v>94</v>
      </c>
      <c r="C118" s="56">
        <v>118</v>
      </c>
      <c r="D118" s="56">
        <v>231</v>
      </c>
      <c r="E118" s="56">
        <v>358</v>
      </c>
      <c r="F118" s="59">
        <v>0.95762711864406769</v>
      </c>
      <c r="G118" s="59">
        <v>0.54978354978354971</v>
      </c>
    </row>
    <row r="119" spans="2:7" x14ac:dyDescent="0.25">
      <c r="B119" s="167" t="s">
        <v>93</v>
      </c>
      <c r="C119" s="56">
        <v>60</v>
      </c>
      <c r="D119" s="56">
        <v>185</v>
      </c>
      <c r="E119" s="56">
        <v>292</v>
      </c>
      <c r="F119" s="59">
        <v>2.0833333333333335</v>
      </c>
      <c r="G119" s="59">
        <v>0.57837837837837847</v>
      </c>
    </row>
    <row r="120" spans="2:7" x14ac:dyDescent="0.25">
      <c r="B120" s="167" t="s">
        <v>92</v>
      </c>
      <c r="C120" s="56">
        <v>44</v>
      </c>
      <c r="D120" s="56">
        <v>62</v>
      </c>
      <c r="E120" s="56"/>
      <c r="F120" s="59">
        <v>0.40909090909090917</v>
      </c>
      <c r="G120" s="59"/>
    </row>
    <row r="121" spans="2:7" x14ac:dyDescent="0.25">
      <c r="B121" s="167" t="s">
        <v>91</v>
      </c>
      <c r="C121" s="56">
        <v>10</v>
      </c>
      <c r="D121" s="56">
        <v>16</v>
      </c>
      <c r="E121" s="56"/>
      <c r="F121" s="59">
        <v>0.60000000000000009</v>
      </c>
      <c r="G121" s="59"/>
    </row>
    <row r="122" spans="2:7" x14ac:dyDescent="0.25">
      <c r="B122" s="167" t="s">
        <v>90</v>
      </c>
      <c r="C122" s="56">
        <v>8</v>
      </c>
      <c r="D122" s="56">
        <v>10</v>
      </c>
      <c r="E122" s="56"/>
      <c r="F122" s="59">
        <v>0.25</v>
      </c>
      <c r="G122" s="59"/>
    </row>
    <row r="123" spans="2:7" x14ac:dyDescent="0.25">
      <c r="B123" s="167" t="s">
        <v>89</v>
      </c>
      <c r="C123" s="56">
        <v>23</v>
      </c>
      <c r="D123" s="56">
        <v>27</v>
      </c>
      <c r="E123" s="56"/>
      <c r="F123" s="59">
        <v>0.17391304347826098</v>
      </c>
      <c r="G123" s="59"/>
    </row>
    <row r="124" spans="2:7" x14ac:dyDescent="0.25">
      <c r="B124" s="167" t="s">
        <v>88</v>
      </c>
      <c r="C124" s="56">
        <v>27</v>
      </c>
      <c r="D124" s="56">
        <v>19</v>
      </c>
      <c r="E124" s="56"/>
      <c r="F124" s="59">
        <v>-0.29629629629629628</v>
      </c>
      <c r="G124" s="59"/>
    </row>
    <row r="125" spans="2:7" x14ac:dyDescent="0.25">
      <c r="B125" s="167" t="s">
        <v>87</v>
      </c>
      <c r="C125" s="56">
        <v>21</v>
      </c>
      <c r="D125" s="56">
        <v>21</v>
      </c>
      <c r="E125" s="56"/>
      <c r="F125" s="59">
        <v>0</v>
      </c>
      <c r="G125" s="59"/>
    </row>
    <row r="126" spans="2:7" x14ac:dyDescent="0.25">
      <c r="B126" s="167" t="s">
        <v>86</v>
      </c>
      <c r="C126" s="56">
        <v>40</v>
      </c>
      <c r="D126" s="56">
        <v>136</v>
      </c>
      <c r="E126" s="56"/>
      <c r="F126" s="59">
        <v>2.4</v>
      </c>
      <c r="G126" s="59"/>
    </row>
    <row r="127" spans="2:7" x14ac:dyDescent="0.25">
      <c r="B127" s="167" t="s">
        <v>85</v>
      </c>
      <c r="C127" s="56">
        <v>148</v>
      </c>
      <c r="D127" s="56">
        <v>411</v>
      </c>
      <c r="E127" s="56"/>
      <c r="F127" s="59">
        <v>1.7770270270270272</v>
      </c>
      <c r="G127" s="59"/>
    </row>
    <row r="128" spans="2:7" x14ac:dyDescent="0.25">
      <c r="B128" s="167" t="s">
        <v>84</v>
      </c>
      <c r="C128" s="56">
        <v>222</v>
      </c>
      <c r="D128" s="56">
        <v>388</v>
      </c>
      <c r="E128" s="56"/>
      <c r="F128" s="59">
        <v>0.74774774774774766</v>
      </c>
      <c r="G128" s="59"/>
    </row>
    <row r="129" spans="2:7" x14ac:dyDescent="0.25">
      <c r="B129" s="168" t="s">
        <v>47</v>
      </c>
      <c r="C129" s="65">
        <v>798</v>
      </c>
      <c r="D129" s="65">
        <v>1728</v>
      </c>
      <c r="E129" s="65">
        <v>1047</v>
      </c>
      <c r="F129" s="169">
        <v>1.1654135338345863</v>
      </c>
      <c r="G129" s="169"/>
    </row>
    <row r="130" spans="2:7" ht="15" customHeight="1" x14ac:dyDescent="0.25">
      <c r="B130" s="390" t="s">
        <v>181</v>
      </c>
      <c r="C130" s="390"/>
      <c r="D130" s="390"/>
      <c r="E130" s="390"/>
      <c r="F130" s="390"/>
      <c r="G130" s="390"/>
    </row>
    <row r="131" spans="2:7" ht="7.5" customHeight="1" x14ac:dyDescent="0.25">
      <c r="B131" s="170"/>
      <c r="C131" s="170"/>
      <c r="D131" s="170"/>
      <c r="E131" s="170"/>
      <c r="F131" s="170"/>
      <c r="G131" s="170"/>
    </row>
    <row r="132" spans="2:7" ht="7.5" customHeight="1" x14ac:dyDescent="0.25">
      <c r="B132" s="170"/>
      <c r="C132" s="170"/>
      <c r="D132" s="170"/>
      <c r="E132" s="170"/>
      <c r="F132" s="170"/>
      <c r="G132" s="170"/>
    </row>
    <row r="133" spans="2:7" ht="36" customHeight="1" x14ac:dyDescent="0.25">
      <c r="B133" s="388" t="s">
        <v>188</v>
      </c>
      <c r="C133" s="388"/>
      <c r="D133" s="388"/>
      <c r="E133" s="388"/>
      <c r="F133" s="388"/>
      <c r="G133" s="388"/>
    </row>
    <row r="134" spans="2:7" x14ac:dyDescent="0.25">
      <c r="B134" s="164"/>
      <c r="C134" s="165">
        <v>2012</v>
      </c>
      <c r="D134" s="165">
        <v>2013</v>
      </c>
      <c r="E134" s="165">
        <v>2014</v>
      </c>
      <c r="F134" s="166" t="s">
        <v>179</v>
      </c>
      <c r="G134" s="166" t="s">
        <v>180</v>
      </c>
    </row>
    <row r="135" spans="2:7" x14ac:dyDescent="0.25">
      <c r="B135" s="167" t="s">
        <v>95</v>
      </c>
      <c r="C135" s="56">
        <v>97</v>
      </c>
      <c r="D135" s="56">
        <v>251</v>
      </c>
      <c r="E135" s="56">
        <v>724</v>
      </c>
      <c r="F135" s="59">
        <v>1.5876288659793816</v>
      </c>
      <c r="G135" s="59">
        <v>1.8844621513944224</v>
      </c>
    </row>
    <row r="136" spans="2:7" x14ac:dyDescent="0.25">
      <c r="B136" s="167" t="s">
        <v>94</v>
      </c>
      <c r="C136" s="56">
        <v>203</v>
      </c>
      <c r="D136" s="56">
        <v>252</v>
      </c>
      <c r="E136" s="56">
        <v>556</v>
      </c>
      <c r="F136" s="59">
        <v>0.24137931034482762</v>
      </c>
      <c r="G136" s="59">
        <v>1.2063492063492065</v>
      </c>
    </row>
    <row r="137" spans="2:7" x14ac:dyDescent="0.25">
      <c r="B137" s="167" t="s">
        <v>93</v>
      </c>
      <c r="C137" s="56">
        <v>115</v>
      </c>
      <c r="D137" s="56">
        <v>236</v>
      </c>
      <c r="E137" s="56">
        <v>456</v>
      </c>
      <c r="F137" s="59">
        <v>1.0521739130434784</v>
      </c>
      <c r="G137" s="59">
        <v>0.93220338983050843</v>
      </c>
    </row>
    <row r="138" spans="2:7" x14ac:dyDescent="0.25">
      <c r="B138" s="167" t="s">
        <v>92</v>
      </c>
      <c r="C138" s="56">
        <v>39</v>
      </c>
      <c r="D138" s="56">
        <v>126</v>
      </c>
      <c r="E138" s="56"/>
      <c r="F138" s="59">
        <v>2.2307692307692308</v>
      </c>
      <c r="G138" s="59"/>
    </row>
    <row r="139" spans="2:7" x14ac:dyDescent="0.25">
      <c r="B139" s="167" t="s">
        <v>91</v>
      </c>
      <c r="C139" s="56">
        <v>21</v>
      </c>
      <c r="D139" s="56">
        <v>24</v>
      </c>
      <c r="E139" s="56"/>
      <c r="F139" s="59">
        <v>0.14285714285714279</v>
      </c>
      <c r="G139" s="59"/>
    </row>
    <row r="140" spans="2:7" x14ac:dyDescent="0.25">
      <c r="B140" s="167" t="s">
        <v>90</v>
      </c>
      <c r="C140" s="56">
        <v>4</v>
      </c>
      <c r="D140" s="56">
        <v>19</v>
      </c>
      <c r="E140" s="56"/>
      <c r="F140" s="59">
        <v>3.75</v>
      </c>
      <c r="G140" s="59"/>
    </row>
    <row r="141" spans="2:7" x14ac:dyDescent="0.25">
      <c r="B141" s="167" t="s">
        <v>89</v>
      </c>
      <c r="C141" s="56">
        <v>22</v>
      </c>
      <c r="D141" s="56">
        <v>61</v>
      </c>
      <c r="E141" s="56"/>
      <c r="F141" s="59">
        <v>1.7727272727272729</v>
      </c>
      <c r="G141" s="59"/>
    </row>
    <row r="142" spans="2:7" x14ac:dyDescent="0.25">
      <c r="B142" s="167" t="s">
        <v>88</v>
      </c>
      <c r="C142" s="56">
        <v>15</v>
      </c>
      <c r="D142" s="56">
        <v>9</v>
      </c>
      <c r="E142" s="56"/>
      <c r="F142" s="59">
        <v>-0.4</v>
      </c>
      <c r="G142" s="59"/>
    </row>
    <row r="143" spans="2:7" x14ac:dyDescent="0.25">
      <c r="B143" s="167" t="s">
        <v>87</v>
      </c>
      <c r="C143" s="56">
        <v>18</v>
      </c>
      <c r="D143" s="56">
        <v>21</v>
      </c>
      <c r="E143" s="56"/>
      <c r="F143" s="59">
        <v>0.16666666666666674</v>
      </c>
      <c r="G143" s="59"/>
    </row>
    <row r="144" spans="2:7" x14ac:dyDescent="0.25">
      <c r="B144" s="167" t="s">
        <v>86</v>
      </c>
      <c r="C144" s="56">
        <v>68</v>
      </c>
      <c r="D144" s="56">
        <v>169</v>
      </c>
      <c r="E144" s="56"/>
      <c r="F144" s="59">
        <v>1.4852941176470589</v>
      </c>
      <c r="G144" s="59"/>
    </row>
    <row r="145" spans="2:7" x14ac:dyDescent="0.25">
      <c r="B145" s="167" t="s">
        <v>85</v>
      </c>
      <c r="C145" s="56">
        <v>200</v>
      </c>
      <c r="D145" s="56">
        <v>567</v>
      </c>
      <c r="E145" s="56"/>
      <c r="F145" s="59">
        <v>1.835</v>
      </c>
      <c r="G145" s="59"/>
    </row>
    <row r="146" spans="2:7" x14ac:dyDescent="0.25">
      <c r="B146" s="167" t="s">
        <v>84</v>
      </c>
      <c r="C146" s="56">
        <v>312</v>
      </c>
      <c r="D146" s="56">
        <v>658</v>
      </c>
      <c r="E146" s="56"/>
      <c r="F146" s="59">
        <v>1.108974358974359</v>
      </c>
      <c r="G146" s="59"/>
    </row>
    <row r="147" spans="2:7" x14ac:dyDescent="0.25">
      <c r="B147" s="168" t="s">
        <v>47</v>
      </c>
      <c r="C147" s="65">
        <v>1114</v>
      </c>
      <c r="D147" s="65">
        <v>2393</v>
      </c>
      <c r="E147" s="65">
        <v>1736</v>
      </c>
      <c r="F147" s="169">
        <v>1.1481149012567324</v>
      </c>
      <c r="G147" s="169"/>
    </row>
    <row r="148" spans="2:7" ht="15" customHeight="1" x14ac:dyDescent="0.25">
      <c r="B148" s="390" t="s">
        <v>181</v>
      </c>
      <c r="C148" s="390"/>
      <c r="D148" s="390"/>
      <c r="E148" s="390"/>
      <c r="F148" s="390"/>
      <c r="G148" s="390"/>
    </row>
    <row r="149" spans="2:7" ht="8.25" customHeight="1" x14ac:dyDescent="0.25">
      <c r="B149" s="170"/>
      <c r="C149" s="170"/>
      <c r="D149" s="170"/>
      <c r="E149" s="170"/>
      <c r="F149" s="170"/>
      <c r="G149" s="170"/>
    </row>
    <row r="150" spans="2:7" ht="9.75" customHeight="1" x14ac:dyDescent="0.25">
      <c r="B150" s="170"/>
      <c r="C150" s="170"/>
      <c r="D150" s="170"/>
      <c r="E150" s="170"/>
      <c r="F150" s="170"/>
      <c r="G150" s="170"/>
    </row>
    <row r="151" spans="2:7" ht="36" customHeight="1" x14ac:dyDescent="0.25">
      <c r="B151" s="388" t="s">
        <v>189</v>
      </c>
      <c r="C151" s="388"/>
      <c r="D151" s="388"/>
      <c r="E151" s="388"/>
      <c r="F151" s="388"/>
      <c r="G151" s="388"/>
    </row>
    <row r="152" spans="2:7" x14ac:dyDescent="0.25">
      <c r="B152" s="164"/>
      <c r="C152" s="165">
        <v>2012</v>
      </c>
      <c r="D152" s="165">
        <v>2013</v>
      </c>
      <c r="E152" s="165">
        <v>2014</v>
      </c>
      <c r="F152" s="166" t="s">
        <v>179</v>
      </c>
      <c r="G152" s="166" t="s">
        <v>180</v>
      </c>
    </row>
    <row r="153" spans="2:7" x14ac:dyDescent="0.25">
      <c r="B153" s="167" t="s">
        <v>95</v>
      </c>
      <c r="C153" s="56">
        <v>287</v>
      </c>
      <c r="D153" s="56">
        <v>386</v>
      </c>
      <c r="E153" s="56">
        <v>571</v>
      </c>
      <c r="F153" s="59">
        <v>0.34494773519163768</v>
      </c>
      <c r="G153" s="59">
        <v>0.47927461139896366</v>
      </c>
    </row>
    <row r="154" spans="2:7" x14ac:dyDescent="0.25">
      <c r="B154" s="167" t="s">
        <v>94</v>
      </c>
      <c r="C154" s="56">
        <v>424</v>
      </c>
      <c r="D154" s="56">
        <v>520</v>
      </c>
      <c r="E154" s="56">
        <v>707</v>
      </c>
      <c r="F154" s="59">
        <v>0.22641509433962259</v>
      </c>
      <c r="G154" s="59">
        <v>0.35961538461538467</v>
      </c>
    </row>
    <row r="155" spans="2:7" x14ac:dyDescent="0.25">
      <c r="B155" s="167" t="s">
        <v>93</v>
      </c>
      <c r="C155" s="56">
        <v>274</v>
      </c>
      <c r="D155" s="56">
        <v>712</v>
      </c>
      <c r="E155" s="56">
        <v>645</v>
      </c>
      <c r="F155" s="59">
        <v>1.5985401459854014</v>
      </c>
      <c r="G155" s="59">
        <v>-9.4101123595505598E-2</v>
      </c>
    </row>
    <row r="156" spans="2:7" x14ac:dyDescent="0.25">
      <c r="B156" s="167" t="s">
        <v>92</v>
      </c>
      <c r="C156" s="56">
        <v>336</v>
      </c>
      <c r="D156" s="56">
        <v>450</v>
      </c>
      <c r="E156" s="56"/>
      <c r="F156" s="59">
        <v>0.33928571428571419</v>
      </c>
      <c r="G156" s="59"/>
    </row>
    <row r="157" spans="2:7" x14ac:dyDescent="0.25">
      <c r="B157" s="167" t="s">
        <v>91</v>
      </c>
      <c r="C157" s="56">
        <v>259</v>
      </c>
      <c r="D157" s="56">
        <v>385</v>
      </c>
      <c r="E157" s="56"/>
      <c r="F157" s="59">
        <v>0.4864864864864864</v>
      </c>
      <c r="G157" s="59"/>
    </row>
    <row r="158" spans="2:7" x14ac:dyDescent="0.25">
      <c r="B158" s="167" t="s">
        <v>90</v>
      </c>
      <c r="C158" s="56">
        <v>148</v>
      </c>
      <c r="D158" s="56">
        <v>300</v>
      </c>
      <c r="E158" s="56"/>
      <c r="F158" s="59">
        <v>1.0270270270270272</v>
      </c>
      <c r="G158" s="59"/>
    </row>
    <row r="159" spans="2:7" x14ac:dyDescent="0.25">
      <c r="B159" s="167" t="s">
        <v>89</v>
      </c>
      <c r="C159" s="56">
        <v>279</v>
      </c>
      <c r="D159" s="56">
        <v>443</v>
      </c>
      <c r="E159" s="56"/>
      <c r="F159" s="59">
        <v>0.58781362007168458</v>
      </c>
      <c r="G159" s="59"/>
    </row>
    <row r="160" spans="2:7" x14ac:dyDescent="0.25">
      <c r="B160" s="167" t="s">
        <v>88</v>
      </c>
      <c r="C160" s="56">
        <v>378</v>
      </c>
      <c r="D160" s="56">
        <v>561</v>
      </c>
      <c r="E160" s="56"/>
      <c r="F160" s="59">
        <v>0.48412698412698418</v>
      </c>
      <c r="G160" s="59"/>
    </row>
    <row r="161" spans="2:7" x14ac:dyDescent="0.25">
      <c r="B161" s="167" t="s">
        <v>87</v>
      </c>
      <c r="C161" s="56">
        <v>228</v>
      </c>
      <c r="D161" s="56">
        <v>306</v>
      </c>
      <c r="E161" s="56"/>
      <c r="F161" s="59">
        <v>0.34210526315789469</v>
      </c>
      <c r="G161" s="59"/>
    </row>
    <row r="162" spans="2:7" x14ac:dyDescent="0.25">
      <c r="B162" s="167" t="s">
        <v>86</v>
      </c>
      <c r="C162" s="56">
        <v>238</v>
      </c>
      <c r="D162" s="56">
        <v>430</v>
      </c>
      <c r="E162" s="56"/>
      <c r="F162" s="59">
        <v>0.80672268907563027</v>
      </c>
      <c r="G162" s="59"/>
    </row>
    <row r="163" spans="2:7" x14ac:dyDescent="0.25">
      <c r="B163" s="167" t="s">
        <v>85</v>
      </c>
      <c r="C163" s="56">
        <v>399</v>
      </c>
      <c r="D163" s="56">
        <v>575</v>
      </c>
      <c r="E163" s="56"/>
      <c r="F163" s="59">
        <v>0.44110275689223055</v>
      </c>
      <c r="G163" s="59"/>
    </row>
    <row r="164" spans="2:7" x14ac:dyDescent="0.25">
      <c r="B164" s="167" t="s">
        <v>84</v>
      </c>
      <c r="C164" s="56">
        <v>380</v>
      </c>
      <c r="D164" s="56">
        <v>606</v>
      </c>
      <c r="E164" s="56"/>
      <c r="F164" s="59">
        <v>0.59473684210526323</v>
      </c>
      <c r="G164" s="59"/>
    </row>
    <row r="165" spans="2:7" x14ac:dyDescent="0.25">
      <c r="B165" s="168" t="s">
        <v>47</v>
      </c>
      <c r="C165" s="65">
        <v>3630</v>
      </c>
      <c r="D165" s="65">
        <v>5674</v>
      </c>
      <c r="E165" s="65">
        <v>1923</v>
      </c>
      <c r="F165" s="169">
        <v>0.56308539944903591</v>
      </c>
      <c r="G165" s="169"/>
    </row>
    <row r="166" spans="2:7" ht="15" customHeight="1" x14ac:dyDescent="0.25">
      <c r="B166" s="390" t="s">
        <v>181</v>
      </c>
      <c r="C166" s="390"/>
      <c r="D166" s="390"/>
      <c r="E166" s="390"/>
      <c r="F166" s="390"/>
      <c r="G166" s="390"/>
    </row>
    <row r="167" spans="2:7" ht="10.5" customHeight="1" x14ac:dyDescent="0.25">
      <c r="B167" s="170"/>
      <c r="C167" s="170"/>
      <c r="D167" s="170"/>
      <c r="E167" s="170"/>
      <c r="F167" s="170"/>
      <c r="G167" s="170"/>
    </row>
    <row r="168" spans="2:7" ht="7.5" customHeight="1" x14ac:dyDescent="0.25">
      <c r="B168" s="170"/>
      <c r="C168" s="170"/>
      <c r="D168" s="170"/>
      <c r="E168" s="170"/>
      <c r="F168" s="170"/>
      <c r="G168" s="170"/>
    </row>
    <row r="169" spans="2:7" ht="36" customHeight="1" x14ac:dyDescent="0.25">
      <c r="B169" s="388" t="s">
        <v>190</v>
      </c>
      <c r="C169" s="388"/>
      <c r="D169" s="388"/>
      <c r="E169" s="388"/>
      <c r="F169" s="388"/>
      <c r="G169" s="388"/>
    </row>
    <row r="170" spans="2:7" x14ac:dyDescent="0.25">
      <c r="B170" s="164"/>
      <c r="C170" s="165">
        <v>2012</v>
      </c>
      <c r="D170" s="165">
        <v>2013</v>
      </c>
      <c r="E170" s="165">
        <v>2014</v>
      </c>
      <c r="F170" s="166" t="s">
        <v>179</v>
      </c>
      <c r="G170" s="166" t="s">
        <v>180</v>
      </c>
    </row>
    <row r="171" spans="2:7" x14ac:dyDescent="0.25">
      <c r="B171" s="167" t="s">
        <v>95</v>
      </c>
      <c r="C171" s="56">
        <v>107</v>
      </c>
      <c r="D171" s="56">
        <v>134</v>
      </c>
      <c r="E171" s="56">
        <v>161</v>
      </c>
      <c r="F171" s="59">
        <v>0.25233644859813076</v>
      </c>
      <c r="G171" s="59">
        <v>0.20149253731343286</v>
      </c>
    </row>
    <row r="172" spans="2:7" x14ac:dyDescent="0.25">
      <c r="B172" s="167" t="s">
        <v>94</v>
      </c>
      <c r="C172" s="56">
        <v>109</v>
      </c>
      <c r="D172" s="56">
        <v>93</v>
      </c>
      <c r="E172" s="56">
        <v>173</v>
      </c>
      <c r="F172" s="59">
        <v>-0.14678899082568808</v>
      </c>
      <c r="G172" s="59">
        <v>0.86021505376344076</v>
      </c>
    </row>
    <row r="173" spans="2:7" x14ac:dyDescent="0.25">
      <c r="B173" s="167" t="s">
        <v>93</v>
      </c>
      <c r="C173" s="56">
        <v>81</v>
      </c>
      <c r="D173" s="56">
        <v>142</v>
      </c>
      <c r="E173" s="56">
        <v>117</v>
      </c>
      <c r="F173" s="59">
        <v>0.75308641975308643</v>
      </c>
      <c r="G173" s="59">
        <v>-0.176056338028169</v>
      </c>
    </row>
    <row r="174" spans="2:7" x14ac:dyDescent="0.25">
      <c r="B174" s="167" t="s">
        <v>92</v>
      </c>
      <c r="C174" s="56">
        <v>81</v>
      </c>
      <c r="D174" s="56">
        <v>87</v>
      </c>
      <c r="E174" s="56"/>
      <c r="F174" s="59">
        <v>7.4074074074074181E-2</v>
      </c>
      <c r="G174" s="59"/>
    </row>
    <row r="175" spans="2:7" x14ac:dyDescent="0.25">
      <c r="B175" s="167" t="s">
        <v>91</v>
      </c>
      <c r="C175" s="56">
        <v>66</v>
      </c>
      <c r="D175" s="56">
        <v>57</v>
      </c>
      <c r="E175" s="56"/>
      <c r="F175" s="59">
        <v>-0.13636363636363635</v>
      </c>
      <c r="G175" s="59"/>
    </row>
    <row r="176" spans="2:7" x14ac:dyDescent="0.25">
      <c r="B176" s="167" t="s">
        <v>90</v>
      </c>
      <c r="C176" s="56">
        <v>27</v>
      </c>
      <c r="D176" s="56">
        <v>55</v>
      </c>
      <c r="E176" s="56"/>
      <c r="F176" s="59">
        <v>1.0370370370370372</v>
      </c>
      <c r="G176" s="59"/>
    </row>
    <row r="177" spans="2:7" x14ac:dyDescent="0.25">
      <c r="B177" s="167" t="s">
        <v>89</v>
      </c>
      <c r="C177" s="56">
        <v>47</v>
      </c>
      <c r="D177" s="56">
        <v>63</v>
      </c>
      <c r="E177" s="56"/>
      <c r="F177" s="59">
        <v>0.34042553191489366</v>
      </c>
      <c r="G177" s="59"/>
    </row>
    <row r="178" spans="2:7" x14ac:dyDescent="0.25">
      <c r="B178" s="167" t="s">
        <v>88</v>
      </c>
      <c r="C178" s="56">
        <v>98</v>
      </c>
      <c r="D178" s="56">
        <v>56</v>
      </c>
      <c r="E178" s="56"/>
      <c r="F178" s="59">
        <v>-0.4285714285714286</v>
      </c>
      <c r="G178" s="59"/>
    </row>
    <row r="179" spans="2:7" x14ac:dyDescent="0.25">
      <c r="B179" s="167" t="s">
        <v>87</v>
      </c>
      <c r="C179" s="56">
        <v>75</v>
      </c>
      <c r="D179" s="56">
        <v>52</v>
      </c>
      <c r="E179" s="56"/>
      <c r="F179" s="59">
        <v>-0.30666666666666664</v>
      </c>
      <c r="G179" s="59"/>
    </row>
    <row r="180" spans="2:7" x14ac:dyDescent="0.25">
      <c r="B180" s="167" t="s">
        <v>86</v>
      </c>
      <c r="C180" s="56">
        <v>98</v>
      </c>
      <c r="D180" s="56">
        <v>65</v>
      </c>
      <c r="E180" s="56"/>
      <c r="F180" s="59">
        <v>-0.33673469387755106</v>
      </c>
      <c r="G180" s="59"/>
    </row>
    <row r="181" spans="2:7" x14ac:dyDescent="0.25">
      <c r="B181" s="167" t="s">
        <v>85</v>
      </c>
      <c r="C181" s="56">
        <v>130</v>
      </c>
      <c r="D181" s="56">
        <v>154</v>
      </c>
      <c r="E181" s="56"/>
      <c r="F181" s="59">
        <v>0.18461538461538463</v>
      </c>
      <c r="G181" s="59"/>
    </row>
    <row r="182" spans="2:7" x14ac:dyDescent="0.25">
      <c r="B182" s="167" t="s">
        <v>84</v>
      </c>
      <c r="C182" s="56">
        <v>114</v>
      </c>
      <c r="D182" s="56">
        <v>166</v>
      </c>
      <c r="E182" s="56"/>
      <c r="F182" s="59">
        <v>0.45614035087719307</v>
      </c>
      <c r="G182" s="59"/>
    </row>
    <row r="183" spans="2:7" x14ac:dyDescent="0.25">
      <c r="B183" s="168" t="s">
        <v>47</v>
      </c>
      <c r="C183" s="65">
        <v>1033</v>
      </c>
      <c r="D183" s="65">
        <v>1124</v>
      </c>
      <c r="E183" s="65">
        <v>451</v>
      </c>
      <c r="F183" s="169">
        <v>8.8092933204259483E-2</v>
      </c>
      <c r="G183" s="169"/>
    </row>
    <row r="184" spans="2:7" ht="15" customHeight="1" x14ac:dyDescent="0.25">
      <c r="B184" s="390" t="s">
        <v>181</v>
      </c>
      <c r="C184" s="390"/>
      <c r="D184" s="390"/>
      <c r="E184" s="390"/>
      <c r="F184" s="390"/>
      <c r="G184" s="390"/>
    </row>
    <row r="185" spans="2:7" ht="9.75" customHeight="1" x14ac:dyDescent="0.25">
      <c r="B185" s="170"/>
      <c r="C185" s="170"/>
      <c r="D185" s="170"/>
      <c r="E185" s="170"/>
      <c r="F185" s="170"/>
      <c r="G185" s="170"/>
    </row>
    <row r="186" spans="2:7" ht="7.5" customHeight="1" x14ac:dyDescent="0.25">
      <c r="B186" s="170"/>
      <c r="C186" s="170"/>
      <c r="D186" s="170"/>
      <c r="E186" s="170"/>
      <c r="F186" s="170"/>
      <c r="G186" s="170"/>
    </row>
    <row r="187" spans="2:7" ht="36" customHeight="1" x14ac:dyDescent="0.25">
      <c r="B187" s="388" t="s">
        <v>191</v>
      </c>
      <c r="C187" s="388"/>
      <c r="D187" s="388"/>
      <c r="E187" s="388"/>
      <c r="F187" s="388"/>
      <c r="G187" s="388"/>
    </row>
    <row r="188" spans="2:7" x14ac:dyDescent="0.25">
      <c r="B188" s="164"/>
      <c r="C188" s="165">
        <v>2012</v>
      </c>
      <c r="D188" s="165">
        <v>2013</v>
      </c>
      <c r="E188" s="165">
        <v>2014</v>
      </c>
      <c r="F188" s="166" t="s">
        <v>179</v>
      </c>
      <c r="G188" s="166" t="s">
        <v>180</v>
      </c>
    </row>
    <row r="189" spans="2:7" x14ac:dyDescent="0.25">
      <c r="B189" s="167" t="s">
        <v>95</v>
      </c>
      <c r="C189" s="56">
        <v>117</v>
      </c>
      <c r="D189" s="56">
        <v>156</v>
      </c>
      <c r="E189" s="56">
        <v>167</v>
      </c>
      <c r="F189" s="59">
        <v>0.33333333333333326</v>
      </c>
      <c r="G189" s="59">
        <v>7.0512820512820484E-2</v>
      </c>
    </row>
    <row r="190" spans="2:7" x14ac:dyDescent="0.25">
      <c r="B190" s="167" t="s">
        <v>94</v>
      </c>
      <c r="C190" s="56">
        <v>136</v>
      </c>
      <c r="D190" s="56">
        <v>128</v>
      </c>
      <c r="E190" s="56">
        <v>175</v>
      </c>
      <c r="F190" s="59">
        <v>-5.8823529411764719E-2</v>
      </c>
      <c r="G190" s="59">
        <v>0.3671875</v>
      </c>
    </row>
    <row r="191" spans="2:7" x14ac:dyDescent="0.25">
      <c r="B191" s="167" t="s">
        <v>93</v>
      </c>
      <c r="C191" s="56">
        <v>64</v>
      </c>
      <c r="D191" s="56">
        <v>113</v>
      </c>
      <c r="E191" s="56">
        <v>114</v>
      </c>
      <c r="F191" s="59">
        <v>0.765625</v>
      </c>
      <c r="G191" s="59">
        <v>8.8495575221239076E-3</v>
      </c>
    </row>
    <row r="192" spans="2:7" x14ac:dyDescent="0.25">
      <c r="B192" s="167" t="s">
        <v>92</v>
      </c>
      <c r="C192" s="56">
        <v>68</v>
      </c>
      <c r="D192" s="56">
        <v>73</v>
      </c>
      <c r="E192" s="56"/>
      <c r="F192" s="59">
        <v>7.3529411764705843E-2</v>
      </c>
      <c r="G192" s="59"/>
    </row>
    <row r="193" spans="2:7" x14ac:dyDescent="0.25">
      <c r="B193" s="167" t="s">
        <v>91</v>
      </c>
      <c r="C193" s="56">
        <v>39</v>
      </c>
      <c r="D193" s="56">
        <v>61</v>
      </c>
      <c r="E193" s="56"/>
      <c r="F193" s="59">
        <v>0.5641025641025641</v>
      </c>
      <c r="G193" s="59"/>
    </row>
    <row r="194" spans="2:7" x14ac:dyDescent="0.25">
      <c r="B194" s="167" t="s">
        <v>90</v>
      </c>
      <c r="C194" s="56">
        <v>64</v>
      </c>
      <c r="D194" s="56">
        <v>54</v>
      </c>
      <c r="E194" s="56"/>
      <c r="F194" s="59">
        <v>-0.15625</v>
      </c>
      <c r="G194" s="59"/>
    </row>
    <row r="195" spans="2:7" x14ac:dyDescent="0.25">
      <c r="B195" s="167" t="s">
        <v>89</v>
      </c>
      <c r="C195" s="56">
        <v>36</v>
      </c>
      <c r="D195" s="56">
        <v>66</v>
      </c>
      <c r="E195" s="56"/>
      <c r="F195" s="59">
        <v>0.83333333333333326</v>
      </c>
      <c r="G195" s="59"/>
    </row>
    <row r="196" spans="2:7" x14ac:dyDescent="0.25">
      <c r="B196" s="167" t="s">
        <v>88</v>
      </c>
      <c r="C196" s="56">
        <v>53</v>
      </c>
      <c r="D196" s="56">
        <v>102</v>
      </c>
      <c r="E196" s="56"/>
      <c r="F196" s="59">
        <v>0.92452830188679247</v>
      </c>
      <c r="G196" s="59"/>
    </row>
    <row r="197" spans="2:7" x14ac:dyDescent="0.25">
      <c r="B197" s="167" t="s">
        <v>87</v>
      </c>
      <c r="C197" s="56">
        <v>67</v>
      </c>
      <c r="D197" s="56">
        <v>88</v>
      </c>
      <c r="E197" s="56"/>
      <c r="F197" s="59">
        <v>0.31343283582089554</v>
      </c>
      <c r="G197" s="59"/>
    </row>
    <row r="198" spans="2:7" x14ac:dyDescent="0.25">
      <c r="B198" s="167" t="s">
        <v>86</v>
      </c>
      <c r="C198" s="56">
        <v>52</v>
      </c>
      <c r="D198" s="56">
        <v>140</v>
      </c>
      <c r="E198" s="56"/>
      <c r="F198" s="59">
        <v>1.6923076923076925</v>
      </c>
      <c r="G198" s="59"/>
    </row>
    <row r="199" spans="2:7" x14ac:dyDescent="0.25">
      <c r="B199" s="167" t="s">
        <v>85</v>
      </c>
      <c r="C199" s="56">
        <v>90</v>
      </c>
      <c r="D199" s="56">
        <v>121</v>
      </c>
      <c r="E199" s="56"/>
      <c r="F199" s="59">
        <v>0.34444444444444455</v>
      </c>
      <c r="G199" s="59"/>
    </row>
    <row r="200" spans="2:7" x14ac:dyDescent="0.25">
      <c r="B200" s="167" t="s">
        <v>84</v>
      </c>
      <c r="C200" s="56">
        <v>104</v>
      </c>
      <c r="D200" s="56">
        <v>132</v>
      </c>
      <c r="E200" s="56"/>
      <c r="F200" s="59">
        <v>0.26923076923076916</v>
      </c>
      <c r="G200" s="59"/>
    </row>
    <row r="201" spans="2:7" x14ac:dyDescent="0.25">
      <c r="B201" s="168" t="s">
        <v>47</v>
      </c>
      <c r="C201" s="65">
        <v>890</v>
      </c>
      <c r="D201" s="65">
        <v>1234</v>
      </c>
      <c r="E201" s="65">
        <v>456</v>
      </c>
      <c r="F201" s="169">
        <v>0.38651685393258428</v>
      </c>
      <c r="G201" s="169"/>
    </row>
    <row r="202" spans="2:7" ht="15" customHeight="1" x14ac:dyDescent="0.25">
      <c r="B202" s="390" t="s">
        <v>181</v>
      </c>
      <c r="C202" s="390"/>
      <c r="D202" s="390"/>
      <c r="E202" s="390"/>
      <c r="F202" s="390"/>
      <c r="G202" s="390"/>
    </row>
    <row r="203" spans="2:7" ht="7.5" customHeight="1" x14ac:dyDescent="0.25">
      <c r="B203" s="170"/>
      <c r="C203" s="170"/>
      <c r="D203" s="170"/>
      <c r="E203" s="170"/>
      <c r="F203" s="170"/>
      <c r="G203" s="170"/>
    </row>
    <row r="204" spans="2:7" ht="7.5" customHeight="1" x14ac:dyDescent="0.25">
      <c r="B204" s="170"/>
      <c r="C204" s="170"/>
      <c r="D204" s="170"/>
      <c r="E204" s="170"/>
      <c r="F204" s="170"/>
      <c r="G204" s="170"/>
    </row>
    <row r="205" spans="2:7" ht="36" customHeight="1" x14ac:dyDescent="0.25">
      <c r="B205" s="388" t="s">
        <v>192</v>
      </c>
      <c r="C205" s="388"/>
      <c r="D205" s="388"/>
      <c r="E205" s="388"/>
      <c r="F205" s="388"/>
      <c r="G205" s="388"/>
    </row>
    <row r="206" spans="2:7" x14ac:dyDescent="0.25">
      <c r="B206" s="164"/>
      <c r="C206" s="165">
        <v>2012</v>
      </c>
      <c r="D206" s="165">
        <v>2013</v>
      </c>
      <c r="E206" s="165">
        <v>2014</v>
      </c>
      <c r="F206" s="166" t="s">
        <v>179</v>
      </c>
      <c r="G206" s="166" t="s">
        <v>180</v>
      </c>
    </row>
    <row r="207" spans="2:7" x14ac:dyDescent="0.25">
      <c r="B207" s="167" t="s">
        <v>95</v>
      </c>
      <c r="C207" s="56">
        <v>404</v>
      </c>
      <c r="D207" s="56">
        <v>376</v>
      </c>
      <c r="E207" s="56">
        <v>637</v>
      </c>
      <c r="F207" s="59">
        <v>-6.9306930693069257E-2</v>
      </c>
      <c r="G207" s="59">
        <v>0.69414893617021267</v>
      </c>
    </row>
    <row r="208" spans="2:7" x14ac:dyDescent="0.25">
      <c r="B208" s="167" t="s">
        <v>94</v>
      </c>
      <c r="C208" s="56">
        <v>421</v>
      </c>
      <c r="D208" s="56">
        <v>400</v>
      </c>
      <c r="E208" s="56">
        <v>657</v>
      </c>
      <c r="F208" s="59">
        <v>-4.9881235154394354E-2</v>
      </c>
      <c r="G208" s="59">
        <v>0.64250000000000007</v>
      </c>
    </row>
    <row r="209" spans="2:7" x14ac:dyDescent="0.25">
      <c r="B209" s="167" t="s">
        <v>93</v>
      </c>
      <c r="C209" s="56">
        <v>300</v>
      </c>
      <c r="D209" s="56">
        <v>401</v>
      </c>
      <c r="E209" s="56">
        <v>545</v>
      </c>
      <c r="F209" s="59">
        <v>0.33666666666666667</v>
      </c>
      <c r="G209" s="59">
        <v>0.35910224438902749</v>
      </c>
    </row>
    <row r="210" spans="2:7" x14ac:dyDescent="0.25">
      <c r="B210" s="167" t="s">
        <v>92</v>
      </c>
      <c r="C210" s="56">
        <v>270</v>
      </c>
      <c r="D210" s="56">
        <v>287</v>
      </c>
      <c r="E210" s="56"/>
      <c r="F210" s="59">
        <v>6.2962962962962887E-2</v>
      </c>
      <c r="G210" s="59"/>
    </row>
    <row r="211" spans="2:7" x14ac:dyDescent="0.25">
      <c r="B211" s="167" t="s">
        <v>91</v>
      </c>
      <c r="C211" s="56">
        <v>312</v>
      </c>
      <c r="D211" s="56">
        <v>208</v>
      </c>
      <c r="E211" s="56"/>
      <c r="F211" s="59">
        <v>-0.33333333333333337</v>
      </c>
      <c r="G211" s="59"/>
    </row>
    <row r="212" spans="2:7" x14ac:dyDescent="0.25">
      <c r="B212" s="167" t="s">
        <v>90</v>
      </c>
      <c r="C212" s="56">
        <v>217</v>
      </c>
      <c r="D212" s="56">
        <v>211</v>
      </c>
      <c r="E212" s="56"/>
      <c r="F212" s="59">
        <v>-2.7649769585253448E-2</v>
      </c>
      <c r="G212" s="59"/>
    </row>
    <row r="213" spans="2:7" x14ac:dyDescent="0.25">
      <c r="B213" s="167" t="s">
        <v>89</v>
      </c>
      <c r="C213" s="56">
        <v>217</v>
      </c>
      <c r="D213" s="56">
        <v>330</v>
      </c>
      <c r="E213" s="56"/>
      <c r="F213" s="59">
        <v>0.52073732718894017</v>
      </c>
      <c r="G213" s="59"/>
    </row>
    <row r="214" spans="2:7" x14ac:dyDescent="0.25">
      <c r="B214" s="167" t="s">
        <v>88</v>
      </c>
      <c r="C214" s="56">
        <v>657</v>
      </c>
      <c r="D214" s="56">
        <v>804</v>
      </c>
      <c r="E214" s="56"/>
      <c r="F214" s="59">
        <v>0.22374429223744285</v>
      </c>
      <c r="G214" s="59"/>
    </row>
    <row r="215" spans="2:7" x14ac:dyDescent="0.25">
      <c r="B215" s="167" t="s">
        <v>87</v>
      </c>
      <c r="C215" s="56">
        <v>245</v>
      </c>
      <c r="D215" s="56">
        <v>411</v>
      </c>
      <c r="E215" s="56"/>
      <c r="F215" s="59">
        <v>0.67755102040816317</v>
      </c>
      <c r="G215" s="59"/>
    </row>
    <row r="216" spans="2:7" x14ac:dyDescent="0.25">
      <c r="B216" s="167" t="s">
        <v>86</v>
      </c>
      <c r="C216" s="56">
        <v>245</v>
      </c>
      <c r="D216" s="56">
        <v>341</v>
      </c>
      <c r="E216" s="56"/>
      <c r="F216" s="59">
        <v>0.39183673469387759</v>
      </c>
      <c r="G216" s="59"/>
    </row>
    <row r="217" spans="2:7" x14ac:dyDescent="0.25">
      <c r="B217" s="167" t="s">
        <v>85</v>
      </c>
      <c r="C217" s="56">
        <v>414</v>
      </c>
      <c r="D217" s="56">
        <v>490</v>
      </c>
      <c r="E217" s="56"/>
      <c r="F217" s="59">
        <v>0.18357487922705307</v>
      </c>
      <c r="G217" s="59"/>
    </row>
    <row r="218" spans="2:7" x14ac:dyDescent="0.25">
      <c r="B218" s="167" t="s">
        <v>84</v>
      </c>
      <c r="C218" s="56">
        <v>328</v>
      </c>
      <c r="D218" s="56">
        <v>538</v>
      </c>
      <c r="E218" s="56"/>
      <c r="F218" s="59">
        <v>0.64024390243902429</v>
      </c>
      <c r="G218" s="59"/>
    </row>
    <row r="219" spans="2:7" x14ac:dyDescent="0.25">
      <c r="B219" s="168" t="s">
        <v>47</v>
      </c>
      <c r="C219" s="65">
        <v>4030</v>
      </c>
      <c r="D219" s="65">
        <v>4797</v>
      </c>
      <c r="E219" s="65">
        <v>1839</v>
      </c>
      <c r="F219" s="169">
        <v>0.19032258064516139</v>
      </c>
      <c r="G219" s="169"/>
    </row>
    <row r="220" spans="2:7" ht="15" customHeight="1" x14ac:dyDescent="0.25">
      <c r="B220" s="390" t="s">
        <v>181</v>
      </c>
      <c r="C220" s="390"/>
      <c r="D220" s="390"/>
      <c r="E220" s="390"/>
      <c r="F220" s="390"/>
      <c r="G220" s="390"/>
    </row>
    <row r="221" spans="2:7" ht="8.25" customHeight="1" x14ac:dyDescent="0.25">
      <c r="B221" s="170"/>
      <c r="C221" s="170"/>
      <c r="D221" s="170"/>
      <c r="E221" s="170"/>
      <c r="F221" s="170"/>
      <c r="G221" s="170"/>
    </row>
    <row r="222" spans="2:7" ht="6.75" customHeight="1" x14ac:dyDescent="0.25">
      <c r="B222" s="170"/>
      <c r="C222" s="170"/>
      <c r="D222" s="170"/>
      <c r="E222" s="170"/>
      <c r="F222" s="170"/>
      <c r="G222" s="170"/>
    </row>
    <row r="223" spans="2:7" ht="36" customHeight="1" x14ac:dyDescent="0.25">
      <c r="B223" s="388" t="s">
        <v>193</v>
      </c>
      <c r="C223" s="388"/>
      <c r="D223" s="388"/>
      <c r="E223" s="388"/>
      <c r="F223" s="388"/>
      <c r="G223" s="388"/>
    </row>
    <row r="224" spans="2:7" x14ac:dyDescent="0.25">
      <c r="B224" s="164"/>
      <c r="C224" s="165">
        <v>2012</v>
      </c>
      <c r="D224" s="165">
        <v>2013</v>
      </c>
      <c r="E224" s="165">
        <v>2014</v>
      </c>
      <c r="F224" s="166" t="s">
        <v>179</v>
      </c>
      <c r="G224" s="166" t="s">
        <v>180</v>
      </c>
    </row>
    <row r="225" spans="2:7" x14ac:dyDescent="0.25">
      <c r="B225" s="167" t="s">
        <v>95</v>
      </c>
      <c r="C225" s="56">
        <v>173</v>
      </c>
      <c r="D225" s="56">
        <v>341</v>
      </c>
      <c r="E225" s="56">
        <v>411</v>
      </c>
      <c r="F225" s="59">
        <v>0.97109826589595372</v>
      </c>
      <c r="G225" s="59">
        <v>0.20527859237536661</v>
      </c>
    </row>
    <row r="226" spans="2:7" x14ac:dyDescent="0.25">
      <c r="B226" s="167" t="s">
        <v>94</v>
      </c>
      <c r="C226" s="56">
        <v>128</v>
      </c>
      <c r="D226" s="56">
        <v>135</v>
      </c>
      <c r="E226" s="56">
        <v>375</v>
      </c>
      <c r="F226" s="59">
        <v>5.46875E-2</v>
      </c>
      <c r="G226" s="59">
        <v>1.7777777777777777</v>
      </c>
    </row>
    <row r="227" spans="2:7" x14ac:dyDescent="0.25">
      <c r="B227" s="167" t="s">
        <v>93</v>
      </c>
      <c r="C227" s="56">
        <v>55</v>
      </c>
      <c r="D227" s="56">
        <v>118</v>
      </c>
      <c r="E227" s="56">
        <v>225</v>
      </c>
      <c r="F227" s="59">
        <v>1.1454545454545455</v>
      </c>
      <c r="G227" s="59">
        <v>0.90677966101694918</v>
      </c>
    </row>
    <row r="228" spans="2:7" x14ac:dyDescent="0.25">
      <c r="B228" s="167" t="s">
        <v>92</v>
      </c>
      <c r="C228" s="56">
        <v>254</v>
      </c>
      <c r="D228" s="56">
        <v>143</v>
      </c>
      <c r="E228" s="56"/>
      <c r="F228" s="59">
        <v>-0.43700787401574803</v>
      </c>
      <c r="G228" s="59"/>
    </row>
    <row r="229" spans="2:7" x14ac:dyDescent="0.25">
      <c r="B229" s="167" t="s">
        <v>91</v>
      </c>
      <c r="C229" s="56">
        <v>49</v>
      </c>
      <c r="D229" s="56">
        <v>100</v>
      </c>
      <c r="E229" s="56"/>
      <c r="F229" s="59">
        <v>1.0408163265306123</v>
      </c>
      <c r="G229" s="59"/>
    </row>
    <row r="230" spans="2:7" x14ac:dyDescent="0.25">
      <c r="B230" s="167" t="s">
        <v>90</v>
      </c>
      <c r="C230" s="56">
        <v>37</v>
      </c>
      <c r="D230" s="56">
        <v>119</v>
      </c>
      <c r="E230" s="56"/>
      <c r="F230" s="59">
        <v>2.2162162162162162</v>
      </c>
      <c r="G230" s="59"/>
    </row>
    <row r="231" spans="2:7" x14ac:dyDescent="0.25">
      <c r="B231" s="167" t="s">
        <v>89</v>
      </c>
      <c r="C231" s="56">
        <v>99</v>
      </c>
      <c r="D231" s="56">
        <v>192</v>
      </c>
      <c r="E231" s="56"/>
      <c r="F231" s="59">
        <v>0.93939393939393945</v>
      </c>
      <c r="G231" s="59"/>
    </row>
    <row r="232" spans="2:7" x14ac:dyDescent="0.25">
      <c r="B232" s="167" t="s">
        <v>88</v>
      </c>
      <c r="C232" s="56">
        <v>67</v>
      </c>
      <c r="D232" s="56">
        <v>167</v>
      </c>
      <c r="E232" s="56"/>
      <c r="F232" s="59">
        <v>1.4925373134328357</v>
      </c>
      <c r="G232" s="59"/>
    </row>
    <row r="233" spans="2:7" x14ac:dyDescent="0.25">
      <c r="B233" s="167" t="s">
        <v>87</v>
      </c>
      <c r="C233" s="56">
        <v>81</v>
      </c>
      <c r="D233" s="56">
        <v>314</v>
      </c>
      <c r="E233" s="56"/>
      <c r="F233" s="59">
        <v>2.8765432098765431</v>
      </c>
      <c r="G233" s="59"/>
    </row>
    <row r="234" spans="2:7" x14ac:dyDescent="0.25">
      <c r="B234" s="167" t="s">
        <v>86</v>
      </c>
      <c r="C234" s="56">
        <v>144</v>
      </c>
      <c r="D234" s="56">
        <v>178</v>
      </c>
      <c r="E234" s="56"/>
      <c r="F234" s="59">
        <v>0.23611111111111116</v>
      </c>
      <c r="G234" s="59"/>
    </row>
    <row r="235" spans="2:7" x14ac:dyDescent="0.25">
      <c r="B235" s="167" t="s">
        <v>85</v>
      </c>
      <c r="C235" s="56">
        <v>173</v>
      </c>
      <c r="D235" s="56">
        <v>223</v>
      </c>
      <c r="E235" s="56"/>
      <c r="F235" s="59">
        <v>0.28901734104046239</v>
      </c>
      <c r="G235" s="59"/>
    </row>
    <row r="236" spans="2:7" x14ac:dyDescent="0.25">
      <c r="B236" s="167" t="s">
        <v>84</v>
      </c>
      <c r="C236" s="56">
        <v>130</v>
      </c>
      <c r="D236" s="56">
        <v>195</v>
      </c>
      <c r="E236" s="56"/>
      <c r="F236" s="59">
        <v>0.5</v>
      </c>
      <c r="G236" s="59"/>
    </row>
    <row r="237" spans="2:7" x14ac:dyDescent="0.25">
      <c r="B237" s="168" t="s">
        <v>47</v>
      </c>
      <c r="C237" s="65">
        <v>1390</v>
      </c>
      <c r="D237" s="65">
        <v>2225</v>
      </c>
      <c r="E237" s="65">
        <v>1011</v>
      </c>
      <c r="F237" s="169">
        <v>0.60071942446043169</v>
      </c>
      <c r="G237" s="169"/>
    </row>
    <row r="238" spans="2:7" ht="15" customHeight="1" x14ac:dyDescent="0.25">
      <c r="B238" s="390" t="s">
        <v>181</v>
      </c>
      <c r="C238" s="390"/>
      <c r="D238" s="390"/>
      <c r="E238" s="390"/>
      <c r="F238" s="390"/>
      <c r="G238" s="390"/>
    </row>
    <row r="239" spans="2:7" ht="7.5" customHeight="1" x14ac:dyDescent="0.25">
      <c r="B239" s="170"/>
      <c r="C239" s="170"/>
      <c r="D239" s="170"/>
      <c r="E239" s="170"/>
      <c r="F239" s="170"/>
      <c r="G239" s="170"/>
    </row>
    <row r="240" spans="2:7" ht="7.5" customHeight="1" x14ac:dyDescent="0.25">
      <c r="B240" s="170"/>
      <c r="C240" s="170"/>
      <c r="D240" s="170"/>
      <c r="E240" s="170"/>
      <c r="F240" s="170"/>
      <c r="G240" s="170"/>
    </row>
    <row r="241" spans="2:7" ht="36" customHeight="1" x14ac:dyDescent="0.25">
      <c r="B241" s="388" t="s">
        <v>194</v>
      </c>
      <c r="C241" s="388"/>
      <c r="D241" s="388"/>
      <c r="E241" s="388"/>
      <c r="F241" s="388"/>
      <c r="G241" s="388"/>
    </row>
    <row r="242" spans="2:7" x14ac:dyDescent="0.25">
      <c r="B242" s="164"/>
      <c r="C242" s="165">
        <v>2012</v>
      </c>
      <c r="D242" s="165">
        <v>2013</v>
      </c>
      <c r="E242" s="165">
        <v>2014</v>
      </c>
      <c r="F242" s="166" t="s">
        <v>179</v>
      </c>
      <c r="G242" s="166" t="s">
        <v>180</v>
      </c>
    </row>
    <row r="243" spans="2:7" x14ac:dyDescent="0.25">
      <c r="B243" s="167" t="s">
        <v>95</v>
      </c>
      <c r="C243" s="56">
        <v>172</v>
      </c>
      <c r="D243" s="56">
        <v>292</v>
      </c>
      <c r="E243" s="56">
        <v>212</v>
      </c>
      <c r="F243" s="59">
        <v>0.69767441860465107</v>
      </c>
      <c r="G243" s="59">
        <v>-0.27397260273972601</v>
      </c>
    </row>
    <row r="244" spans="2:7" x14ac:dyDescent="0.25">
      <c r="B244" s="167" t="s">
        <v>94</v>
      </c>
      <c r="C244" s="56">
        <v>160</v>
      </c>
      <c r="D244" s="56">
        <v>398</v>
      </c>
      <c r="E244" s="56">
        <v>236</v>
      </c>
      <c r="F244" s="59">
        <v>1.4874999999999998</v>
      </c>
      <c r="G244" s="59">
        <v>-0.40703517587939697</v>
      </c>
    </row>
    <row r="245" spans="2:7" x14ac:dyDescent="0.25">
      <c r="B245" s="167" t="s">
        <v>93</v>
      </c>
      <c r="C245" s="56">
        <v>137</v>
      </c>
      <c r="D245" s="56">
        <v>168</v>
      </c>
      <c r="E245" s="56">
        <v>157</v>
      </c>
      <c r="F245" s="59">
        <v>0.22627737226277378</v>
      </c>
      <c r="G245" s="59">
        <v>-6.5476190476190466E-2</v>
      </c>
    </row>
    <row r="246" spans="2:7" x14ac:dyDescent="0.25">
      <c r="B246" s="167" t="s">
        <v>92</v>
      </c>
      <c r="C246" s="56">
        <v>198</v>
      </c>
      <c r="D246" s="56">
        <v>245</v>
      </c>
      <c r="E246" s="56"/>
      <c r="F246" s="59">
        <v>0.23737373737373746</v>
      </c>
      <c r="G246" s="59"/>
    </row>
    <row r="247" spans="2:7" x14ac:dyDescent="0.25">
      <c r="B247" s="167" t="s">
        <v>91</v>
      </c>
      <c r="C247" s="56">
        <v>91</v>
      </c>
      <c r="D247" s="56">
        <v>171</v>
      </c>
      <c r="E247" s="56"/>
      <c r="F247" s="59">
        <v>0.87912087912087911</v>
      </c>
      <c r="G247" s="59"/>
    </row>
    <row r="248" spans="2:7" x14ac:dyDescent="0.25">
      <c r="B248" s="167" t="s">
        <v>90</v>
      </c>
      <c r="C248" s="56">
        <v>57</v>
      </c>
      <c r="D248" s="56">
        <v>204</v>
      </c>
      <c r="E248" s="56"/>
      <c r="F248" s="59">
        <v>2.5789473684210527</v>
      </c>
      <c r="G248" s="59"/>
    </row>
    <row r="249" spans="2:7" x14ac:dyDescent="0.25">
      <c r="B249" s="167" t="s">
        <v>89</v>
      </c>
      <c r="C249" s="56">
        <v>151</v>
      </c>
      <c r="D249" s="56">
        <v>155</v>
      </c>
      <c r="E249" s="56"/>
      <c r="F249" s="59">
        <v>2.6490066225165476E-2</v>
      </c>
      <c r="G249" s="59"/>
    </row>
    <row r="250" spans="2:7" x14ac:dyDescent="0.25">
      <c r="B250" s="167" t="s">
        <v>88</v>
      </c>
      <c r="C250" s="56">
        <v>285</v>
      </c>
      <c r="D250" s="56">
        <v>94</v>
      </c>
      <c r="E250" s="56"/>
      <c r="F250" s="59">
        <v>-0.6701754385964912</v>
      </c>
      <c r="G250" s="59"/>
    </row>
    <row r="251" spans="2:7" x14ac:dyDescent="0.25">
      <c r="B251" s="167" t="s">
        <v>87</v>
      </c>
      <c r="C251" s="56">
        <v>153</v>
      </c>
      <c r="D251" s="56">
        <v>58</v>
      </c>
      <c r="E251" s="56"/>
      <c r="F251" s="59">
        <v>-0.62091503267973858</v>
      </c>
      <c r="G251" s="59"/>
    </row>
    <row r="252" spans="2:7" x14ac:dyDescent="0.25">
      <c r="B252" s="167" t="s">
        <v>86</v>
      </c>
      <c r="C252" s="56">
        <v>328</v>
      </c>
      <c r="D252" s="56">
        <v>130</v>
      </c>
      <c r="E252" s="56"/>
      <c r="F252" s="59">
        <v>-0.60365853658536583</v>
      </c>
      <c r="G252" s="59"/>
    </row>
    <row r="253" spans="2:7" x14ac:dyDescent="0.25">
      <c r="B253" s="167" t="s">
        <v>85</v>
      </c>
      <c r="C253" s="56">
        <v>74</v>
      </c>
      <c r="D253" s="56">
        <v>166</v>
      </c>
      <c r="E253" s="56"/>
      <c r="F253" s="59">
        <v>1.2432432432432434</v>
      </c>
      <c r="G253" s="59"/>
    </row>
    <row r="254" spans="2:7" x14ac:dyDescent="0.25">
      <c r="B254" s="167" t="s">
        <v>84</v>
      </c>
      <c r="C254" s="56">
        <v>126</v>
      </c>
      <c r="D254" s="56">
        <v>163</v>
      </c>
      <c r="E254" s="56"/>
      <c r="F254" s="59">
        <v>0.29365079365079372</v>
      </c>
      <c r="G254" s="59"/>
    </row>
    <row r="255" spans="2:7" x14ac:dyDescent="0.25">
      <c r="B255" s="168" t="s">
        <v>47</v>
      </c>
      <c r="C255" s="65">
        <v>1932</v>
      </c>
      <c r="D255" s="65">
        <v>2244</v>
      </c>
      <c r="E255" s="65">
        <v>605</v>
      </c>
      <c r="F255" s="169">
        <v>0.16149068322981375</v>
      </c>
      <c r="G255" s="169"/>
    </row>
    <row r="256" spans="2:7" ht="15" customHeight="1" x14ac:dyDescent="0.25">
      <c r="B256" s="390" t="s">
        <v>181</v>
      </c>
      <c r="C256" s="390"/>
      <c r="D256" s="390"/>
      <c r="E256" s="390"/>
      <c r="F256" s="390"/>
      <c r="G256" s="390"/>
    </row>
    <row r="257" spans="2:7" ht="6.75" customHeight="1" x14ac:dyDescent="0.25">
      <c r="B257" s="170"/>
      <c r="C257" s="170"/>
      <c r="D257" s="170"/>
      <c r="E257" s="170"/>
      <c r="F257" s="170"/>
      <c r="G257" s="170"/>
    </row>
    <row r="258" spans="2:7" ht="7.5" customHeight="1" x14ac:dyDescent="0.25">
      <c r="B258" s="170"/>
      <c r="C258" s="170"/>
      <c r="D258" s="170"/>
      <c r="E258" s="170"/>
      <c r="F258" s="170"/>
      <c r="G258" s="170"/>
    </row>
    <row r="259" spans="2:7" ht="36" customHeight="1" x14ac:dyDescent="0.25">
      <c r="B259" s="388" t="s">
        <v>195</v>
      </c>
      <c r="C259" s="388"/>
      <c r="D259" s="388"/>
      <c r="E259" s="388"/>
      <c r="F259" s="388"/>
      <c r="G259" s="388"/>
    </row>
    <row r="260" spans="2:7" x14ac:dyDescent="0.25">
      <c r="B260" s="164"/>
      <c r="C260" s="165">
        <v>2012</v>
      </c>
      <c r="D260" s="165">
        <v>2013</v>
      </c>
      <c r="E260" s="165">
        <v>2014</v>
      </c>
      <c r="F260" s="166" t="s">
        <v>179</v>
      </c>
      <c r="G260" s="166" t="s">
        <v>180</v>
      </c>
    </row>
    <row r="261" spans="2:7" x14ac:dyDescent="0.25">
      <c r="B261" s="167" t="s">
        <v>95</v>
      </c>
      <c r="C261" s="56">
        <v>101</v>
      </c>
      <c r="D261" s="56">
        <v>56</v>
      </c>
      <c r="E261" s="56">
        <v>144</v>
      </c>
      <c r="F261" s="59">
        <v>-0.4455445544554455</v>
      </c>
      <c r="G261" s="59">
        <v>1.5714285714285716</v>
      </c>
    </row>
    <row r="262" spans="2:7" x14ac:dyDescent="0.25">
      <c r="B262" s="167" t="s">
        <v>94</v>
      </c>
      <c r="C262" s="56">
        <v>60</v>
      </c>
      <c r="D262" s="56">
        <v>121</v>
      </c>
      <c r="E262" s="56">
        <v>136</v>
      </c>
      <c r="F262" s="59">
        <v>1.0166666666666666</v>
      </c>
      <c r="G262" s="59">
        <v>0.12396694214876036</v>
      </c>
    </row>
    <row r="263" spans="2:7" x14ac:dyDescent="0.25">
      <c r="B263" s="167" t="s">
        <v>93</v>
      </c>
      <c r="C263" s="56">
        <v>26</v>
      </c>
      <c r="D263" s="56">
        <v>243</v>
      </c>
      <c r="E263" s="56">
        <v>80</v>
      </c>
      <c r="F263" s="59">
        <v>8.3461538461538467</v>
      </c>
      <c r="G263" s="59">
        <v>-0.67078189300411517</v>
      </c>
    </row>
    <row r="264" spans="2:7" x14ac:dyDescent="0.25">
      <c r="B264" s="167" t="s">
        <v>92</v>
      </c>
      <c r="C264" s="56">
        <v>29</v>
      </c>
      <c r="D264" s="56">
        <v>47</v>
      </c>
      <c r="E264" s="56"/>
      <c r="F264" s="59">
        <v>0.6206896551724137</v>
      </c>
      <c r="G264" s="59"/>
    </row>
    <row r="265" spans="2:7" x14ac:dyDescent="0.25">
      <c r="B265" s="167" t="s">
        <v>91</v>
      </c>
      <c r="C265" s="56">
        <v>21</v>
      </c>
      <c r="D265" s="56">
        <v>16</v>
      </c>
      <c r="E265" s="56"/>
      <c r="F265" s="59">
        <v>-0.23809523809523814</v>
      </c>
      <c r="G265" s="59"/>
    </row>
    <row r="266" spans="2:7" x14ac:dyDescent="0.25">
      <c r="B266" s="167" t="s">
        <v>90</v>
      </c>
      <c r="C266" s="56">
        <v>23</v>
      </c>
      <c r="D266" s="56">
        <v>33</v>
      </c>
      <c r="E266" s="56"/>
      <c r="F266" s="59">
        <v>0.43478260869565211</v>
      </c>
      <c r="G266" s="59"/>
    </row>
    <row r="267" spans="2:7" x14ac:dyDescent="0.25">
      <c r="B267" s="167" t="s">
        <v>89</v>
      </c>
      <c r="C267" s="56">
        <v>18</v>
      </c>
      <c r="D267" s="56">
        <v>29</v>
      </c>
      <c r="E267" s="56"/>
      <c r="F267" s="59">
        <v>0.61111111111111116</v>
      </c>
      <c r="G267" s="59"/>
    </row>
    <row r="268" spans="2:7" x14ac:dyDescent="0.25">
      <c r="B268" s="167" t="s">
        <v>88</v>
      </c>
      <c r="C268" s="56">
        <v>30</v>
      </c>
      <c r="D268" s="56">
        <v>31</v>
      </c>
      <c r="E268" s="56"/>
      <c r="F268" s="59">
        <v>3.3333333333333437E-2</v>
      </c>
      <c r="G268" s="59"/>
    </row>
    <row r="269" spans="2:7" x14ac:dyDescent="0.25">
      <c r="B269" s="167" t="s">
        <v>87</v>
      </c>
      <c r="C269" s="56">
        <v>41</v>
      </c>
      <c r="D269" s="56">
        <v>19</v>
      </c>
      <c r="E269" s="56"/>
      <c r="F269" s="59">
        <v>-0.53658536585365857</v>
      </c>
      <c r="G269" s="59"/>
    </row>
    <row r="270" spans="2:7" x14ac:dyDescent="0.25">
      <c r="B270" s="167" t="s">
        <v>86</v>
      </c>
      <c r="C270" s="56">
        <v>77</v>
      </c>
      <c r="D270" s="56">
        <v>166</v>
      </c>
      <c r="E270" s="56"/>
      <c r="F270" s="59">
        <v>1.1558441558441559</v>
      </c>
      <c r="G270" s="59"/>
    </row>
    <row r="271" spans="2:7" x14ac:dyDescent="0.25">
      <c r="B271" s="167" t="s">
        <v>85</v>
      </c>
      <c r="C271" s="56">
        <v>100</v>
      </c>
      <c r="D271" s="56">
        <v>67</v>
      </c>
      <c r="E271" s="56"/>
      <c r="F271" s="59">
        <v>-0.32999999999999996</v>
      </c>
      <c r="G271" s="59"/>
    </row>
    <row r="272" spans="2:7" x14ac:dyDescent="0.25">
      <c r="B272" s="167" t="s">
        <v>84</v>
      </c>
      <c r="C272" s="56">
        <v>99</v>
      </c>
      <c r="D272" s="56">
        <v>94</v>
      </c>
      <c r="E272" s="56"/>
      <c r="F272" s="59">
        <v>-5.0505050505050497E-2</v>
      </c>
      <c r="G272" s="59"/>
    </row>
    <row r="273" spans="2:7" x14ac:dyDescent="0.25">
      <c r="B273" s="168" t="s">
        <v>47</v>
      </c>
      <c r="C273" s="65">
        <v>625</v>
      </c>
      <c r="D273" s="65">
        <v>922</v>
      </c>
      <c r="E273" s="65">
        <v>360</v>
      </c>
      <c r="F273" s="169">
        <v>0.47520000000000007</v>
      </c>
      <c r="G273" s="169"/>
    </row>
    <row r="274" spans="2:7" ht="15" customHeight="1" x14ac:dyDescent="0.25">
      <c r="B274" s="390" t="s">
        <v>181</v>
      </c>
      <c r="C274" s="390"/>
      <c r="D274" s="390"/>
      <c r="E274" s="390"/>
      <c r="F274" s="390"/>
      <c r="G274" s="390"/>
    </row>
    <row r="275" spans="2:7" ht="4.5" customHeight="1" x14ac:dyDescent="0.25">
      <c r="B275" s="170"/>
      <c r="C275" s="170"/>
      <c r="D275" s="170"/>
      <c r="E275" s="170"/>
      <c r="F275" s="170"/>
      <c r="G275" s="170"/>
    </row>
    <row r="276" spans="2:7" ht="7.5" customHeight="1" x14ac:dyDescent="0.25">
      <c r="B276" s="170"/>
      <c r="C276" s="170"/>
      <c r="D276" s="170"/>
      <c r="E276" s="170"/>
      <c r="F276" s="170"/>
      <c r="G276" s="170"/>
    </row>
    <row r="277" spans="2:7" ht="36" customHeight="1" x14ac:dyDescent="0.25">
      <c r="B277" s="388" t="s">
        <v>196</v>
      </c>
      <c r="C277" s="388"/>
      <c r="D277" s="388"/>
      <c r="E277" s="388"/>
      <c r="F277" s="388"/>
      <c r="G277" s="388"/>
    </row>
    <row r="278" spans="2:7" x14ac:dyDescent="0.25">
      <c r="B278" s="164"/>
      <c r="C278" s="165">
        <v>2012</v>
      </c>
      <c r="D278" s="165">
        <v>2013</v>
      </c>
      <c r="E278" s="165">
        <v>2014</v>
      </c>
      <c r="F278" s="166" t="s">
        <v>179</v>
      </c>
      <c r="G278" s="166" t="s">
        <v>180</v>
      </c>
    </row>
    <row r="279" spans="2:7" x14ac:dyDescent="0.25">
      <c r="B279" s="167" t="s">
        <v>95</v>
      </c>
      <c r="C279" s="56">
        <v>145</v>
      </c>
      <c r="D279" s="56">
        <v>118</v>
      </c>
      <c r="E279" s="56">
        <v>167</v>
      </c>
      <c r="F279" s="59">
        <v>-0.18620689655172418</v>
      </c>
      <c r="G279" s="59">
        <v>0.4152542372881356</v>
      </c>
    </row>
    <row r="280" spans="2:7" x14ac:dyDescent="0.25">
      <c r="B280" s="167" t="s">
        <v>94</v>
      </c>
      <c r="C280" s="56">
        <v>99</v>
      </c>
      <c r="D280" s="56">
        <v>99</v>
      </c>
      <c r="E280" s="56">
        <v>231</v>
      </c>
      <c r="F280" s="59">
        <v>0</v>
      </c>
      <c r="G280" s="59">
        <v>1.3333333333333335</v>
      </c>
    </row>
    <row r="281" spans="2:7" x14ac:dyDescent="0.25">
      <c r="B281" s="167" t="s">
        <v>93</v>
      </c>
      <c r="C281" s="56">
        <v>75</v>
      </c>
      <c r="D281" s="56">
        <v>61</v>
      </c>
      <c r="E281" s="56">
        <v>81</v>
      </c>
      <c r="F281" s="59">
        <v>-0.18666666666666665</v>
      </c>
      <c r="G281" s="59">
        <v>0.32786885245901631</v>
      </c>
    </row>
    <row r="282" spans="2:7" x14ac:dyDescent="0.25">
      <c r="B282" s="167" t="s">
        <v>92</v>
      </c>
      <c r="C282" s="56">
        <v>53</v>
      </c>
      <c r="D282" s="56">
        <v>85</v>
      </c>
      <c r="E282" s="56"/>
      <c r="F282" s="59">
        <v>0.60377358490566047</v>
      </c>
      <c r="G282" s="59"/>
    </row>
    <row r="283" spans="2:7" x14ac:dyDescent="0.25">
      <c r="B283" s="167" t="s">
        <v>91</v>
      </c>
      <c r="C283" s="56">
        <v>31</v>
      </c>
      <c r="D283" s="56">
        <v>50</v>
      </c>
      <c r="E283" s="56"/>
      <c r="F283" s="59">
        <v>0.61290322580645151</v>
      </c>
      <c r="G283" s="59"/>
    </row>
    <row r="284" spans="2:7" x14ac:dyDescent="0.25">
      <c r="B284" s="167" t="s">
        <v>90</v>
      </c>
      <c r="C284" s="56">
        <v>43</v>
      </c>
      <c r="D284" s="56">
        <v>29</v>
      </c>
      <c r="E284" s="56"/>
      <c r="F284" s="59">
        <v>-0.32558139534883723</v>
      </c>
      <c r="G284" s="59"/>
    </row>
    <row r="285" spans="2:7" x14ac:dyDescent="0.25">
      <c r="B285" s="167" t="s">
        <v>89</v>
      </c>
      <c r="C285" s="56">
        <v>26</v>
      </c>
      <c r="D285" s="56">
        <v>67</v>
      </c>
      <c r="E285" s="56"/>
      <c r="F285" s="59">
        <v>1.5769230769230771</v>
      </c>
      <c r="G285" s="59"/>
    </row>
    <row r="286" spans="2:7" x14ac:dyDescent="0.25">
      <c r="B286" s="167" t="s">
        <v>88</v>
      </c>
      <c r="C286" s="56">
        <v>41</v>
      </c>
      <c r="D286" s="56">
        <v>25</v>
      </c>
      <c r="E286" s="56"/>
      <c r="F286" s="59">
        <v>-0.3902439024390244</v>
      </c>
      <c r="G286" s="59"/>
    </row>
    <row r="287" spans="2:7" x14ac:dyDescent="0.25">
      <c r="B287" s="167" t="s">
        <v>87</v>
      </c>
      <c r="C287" s="56">
        <v>75</v>
      </c>
      <c r="D287" s="56">
        <v>49</v>
      </c>
      <c r="E287" s="56"/>
      <c r="F287" s="59">
        <v>-0.34666666666666668</v>
      </c>
      <c r="G287" s="59"/>
    </row>
    <row r="288" spans="2:7" x14ac:dyDescent="0.25">
      <c r="B288" s="167" t="s">
        <v>86</v>
      </c>
      <c r="C288" s="56">
        <v>98</v>
      </c>
      <c r="D288" s="56">
        <v>136</v>
      </c>
      <c r="E288" s="56"/>
      <c r="F288" s="59">
        <v>0.38775510204081631</v>
      </c>
      <c r="G288" s="59"/>
    </row>
    <row r="289" spans="2:7" x14ac:dyDescent="0.25">
      <c r="B289" s="167" t="s">
        <v>85</v>
      </c>
      <c r="C289" s="56">
        <v>105</v>
      </c>
      <c r="D289" s="56">
        <v>174</v>
      </c>
      <c r="E289" s="56"/>
      <c r="F289" s="59">
        <v>0.65714285714285725</v>
      </c>
      <c r="G289" s="59"/>
    </row>
    <row r="290" spans="2:7" x14ac:dyDescent="0.25">
      <c r="B290" s="167" t="s">
        <v>84</v>
      </c>
      <c r="C290" s="56">
        <v>123</v>
      </c>
      <c r="D290" s="56">
        <v>157</v>
      </c>
      <c r="E290" s="56"/>
      <c r="F290" s="59">
        <v>0.27642276422764223</v>
      </c>
      <c r="G290" s="59"/>
    </row>
    <row r="291" spans="2:7" x14ac:dyDescent="0.25">
      <c r="B291" s="168" t="s">
        <v>47</v>
      </c>
      <c r="C291" s="65">
        <v>914</v>
      </c>
      <c r="D291" s="65">
        <v>1050</v>
      </c>
      <c r="E291" s="65">
        <v>479</v>
      </c>
      <c r="F291" s="169">
        <v>0.14879649890590807</v>
      </c>
      <c r="G291" s="169"/>
    </row>
    <row r="292" spans="2:7" ht="15" customHeight="1" x14ac:dyDescent="0.25">
      <c r="B292" s="390" t="s">
        <v>181</v>
      </c>
      <c r="C292" s="390"/>
      <c r="D292" s="390"/>
      <c r="E292" s="390"/>
      <c r="F292" s="390"/>
      <c r="G292" s="390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97:G97"/>
    <mergeCell ref="B5:O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2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15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1.42578125" style="2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 x14ac:dyDescent="0.25">
      <c r="B5" s="172" t="s">
        <v>197</v>
      </c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</row>
    <row r="6" spans="2:49" s="176" customFormat="1" ht="25.5" x14ac:dyDescent="0.25">
      <c r="B6" s="111" t="s">
        <v>198</v>
      </c>
      <c r="C6" s="111" t="s">
        <v>199</v>
      </c>
      <c r="D6" s="112" t="s">
        <v>200</v>
      </c>
      <c r="E6" s="111" t="s">
        <v>201</v>
      </c>
      <c r="F6" s="112" t="s">
        <v>200</v>
      </c>
      <c r="G6" s="111" t="s">
        <v>202</v>
      </c>
      <c r="H6" s="112" t="s">
        <v>200</v>
      </c>
      <c r="I6" s="111" t="s">
        <v>203</v>
      </c>
      <c r="J6" s="112" t="s">
        <v>200</v>
      </c>
      <c r="K6" s="174" t="s">
        <v>204</v>
      </c>
      <c r="L6" s="112" t="s">
        <v>200</v>
      </c>
      <c r="M6" s="174" t="s">
        <v>205</v>
      </c>
      <c r="N6" s="112" t="s">
        <v>200</v>
      </c>
      <c r="O6" s="174" t="s">
        <v>206</v>
      </c>
      <c r="P6" s="112" t="s">
        <v>200</v>
      </c>
      <c r="Q6" s="174" t="s">
        <v>207</v>
      </c>
      <c r="R6" s="112" t="s">
        <v>200</v>
      </c>
      <c r="S6" s="111" t="s">
        <v>208</v>
      </c>
      <c r="T6" s="112" t="s">
        <v>200</v>
      </c>
      <c r="U6" s="175" t="s">
        <v>209</v>
      </c>
      <c r="V6" s="112" t="s">
        <v>200</v>
      </c>
      <c r="W6" s="175" t="s">
        <v>210</v>
      </c>
      <c r="X6" s="112" t="s">
        <v>200</v>
      </c>
      <c r="Y6" s="175" t="s">
        <v>211</v>
      </c>
      <c r="Z6" s="112" t="s">
        <v>200</v>
      </c>
      <c r="AA6" s="175" t="s">
        <v>212</v>
      </c>
      <c r="AB6" s="112" t="s">
        <v>200</v>
      </c>
      <c r="AC6" s="111" t="s">
        <v>213</v>
      </c>
      <c r="AD6" s="112" t="s">
        <v>200</v>
      </c>
      <c r="AE6" s="111" t="s">
        <v>214</v>
      </c>
      <c r="AF6" s="112" t="s">
        <v>200</v>
      </c>
      <c r="AG6" s="111" t="s">
        <v>215</v>
      </c>
      <c r="AH6" s="112" t="s">
        <v>200</v>
      </c>
      <c r="AI6" s="111" t="s">
        <v>216</v>
      </c>
      <c r="AJ6" s="112" t="s">
        <v>200</v>
      </c>
      <c r="AK6" s="111" t="s">
        <v>217</v>
      </c>
      <c r="AL6" s="112" t="s">
        <v>200</v>
      </c>
      <c r="AM6" s="111" t="s">
        <v>218</v>
      </c>
      <c r="AN6" s="112" t="s">
        <v>200</v>
      </c>
      <c r="AO6" s="111" t="s">
        <v>219</v>
      </c>
      <c r="AP6" s="112" t="s">
        <v>200</v>
      </c>
      <c r="AQ6" s="111" t="s">
        <v>220</v>
      </c>
      <c r="AR6" s="112" t="s">
        <v>200</v>
      </c>
      <c r="AS6" s="111" t="s">
        <v>221</v>
      </c>
      <c r="AT6" s="112" t="s">
        <v>200</v>
      </c>
      <c r="AU6" s="111" t="s">
        <v>81</v>
      </c>
      <c r="AV6" s="112" t="s">
        <v>200</v>
      </c>
      <c r="AW6"/>
    </row>
    <row r="7" spans="2:49" x14ac:dyDescent="0.25">
      <c r="B7" s="55" t="s">
        <v>93</v>
      </c>
      <c r="C7" s="177">
        <v>13541</v>
      </c>
      <c r="D7" s="178">
        <v>0.21552962298025125</v>
      </c>
      <c r="E7" s="177">
        <v>117</v>
      </c>
      <c r="F7" s="178">
        <v>-0.176056338028169</v>
      </c>
      <c r="G7" s="177">
        <v>114</v>
      </c>
      <c r="H7" s="178">
        <v>8.8495575221239076E-3</v>
      </c>
      <c r="I7" s="177">
        <v>967</v>
      </c>
      <c r="J7" s="178">
        <v>0.44328358208955221</v>
      </c>
      <c r="K7" s="177">
        <v>645</v>
      </c>
      <c r="L7" s="178">
        <v>-9.4101123595505598E-2</v>
      </c>
      <c r="M7" s="177">
        <v>922</v>
      </c>
      <c r="N7" s="178">
        <v>0.49918699186991877</v>
      </c>
      <c r="O7" s="177">
        <v>80</v>
      </c>
      <c r="P7" s="178">
        <v>-0.67078189300411517</v>
      </c>
      <c r="Q7" s="177">
        <v>545</v>
      </c>
      <c r="R7" s="178">
        <v>0.35910224438902749</v>
      </c>
      <c r="S7" s="177">
        <v>1119</v>
      </c>
      <c r="T7" s="178">
        <v>0.61939218523878448</v>
      </c>
      <c r="U7" s="177">
        <v>456</v>
      </c>
      <c r="V7" s="178">
        <v>0.93220338983050843</v>
      </c>
      <c r="W7" s="177">
        <v>292</v>
      </c>
      <c r="X7" s="178">
        <v>0.57837837837837847</v>
      </c>
      <c r="Y7" s="177">
        <v>153</v>
      </c>
      <c r="Z7" s="178">
        <v>0.30769230769230771</v>
      </c>
      <c r="AA7" s="177">
        <v>218</v>
      </c>
      <c r="AB7" s="178">
        <v>0.42483660130718959</v>
      </c>
      <c r="AC7" s="177">
        <v>81</v>
      </c>
      <c r="AD7" s="178">
        <v>0.32786885245901631</v>
      </c>
      <c r="AE7" s="177">
        <v>111</v>
      </c>
      <c r="AF7" s="178">
        <v>0.14432989690721643</v>
      </c>
      <c r="AG7" s="177">
        <v>225</v>
      </c>
      <c r="AH7" s="178">
        <v>0.90677966101694918</v>
      </c>
      <c r="AI7" s="177">
        <v>157</v>
      </c>
      <c r="AJ7" s="178">
        <v>-6.5476190476190466E-2</v>
      </c>
      <c r="AK7" s="177">
        <v>334</v>
      </c>
      <c r="AL7" s="178">
        <v>0.1719298245614036</v>
      </c>
      <c r="AM7" s="177">
        <v>129</v>
      </c>
      <c r="AN7" s="178">
        <v>0.1415929203539823</v>
      </c>
      <c r="AO7" s="177">
        <v>240</v>
      </c>
      <c r="AP7" s="178">
        <v>-0.12727272727272732</v>
      </c>
      <c r="AQ7" s="177">
        <v>442</v>
      </c>
      <c r="AR7" s="178">
        <v>0.31157270029673589</v>
      </c>
      <c r="AS7" s="179">
        <v>6228</v>
      </c>
      <c r="AT7" s="180">
        <v>0.23546915294584414</v>
      </c>
      <c r="AU7" s="179">
        <v>19769</v>
      </c>
      <c r="AV7" s="180">
        <v>0.22174154872999186</v>
      </c>
    </row>
    <row r="8" spans="2:49" customFormat="1" x14ac:dyDescent="0.25">
      <c r="B8" s="55" t="s">
        <v>94</v>
      </c>
      <c r="C8" s="177">
        <v>12496</v>
      </c>
      <c r="D8" s="178">
        <v>2.8054298642533837E-2</v>
      </c>
      <c r="E8" s="177">
        <v>173</v>
      </c>
      <c r="F8" s="178">
        <v>0.86021505376344076</v>
      </c>
      <c r="G8" s="177">
        <v>175</v>
      </c>
      <c r="H8" s="178">
        <v>0.3671875</v>
      </c>
      <c r="I8" s="177">
        <v>1012</v>
      </c>
      <c r="J8" s="178">
        <v>0.68106312292358795</v>
      </c>
      <c r="K8" s="177">
        <v>707</v>
      </c>
      <c r="L8" s="178">
        <v>0.35961538461538467</v>
      </c>
      <c r="M8" s="177">
        <v>1279</v>
      </c>
      <c r="N8" s="178">
        <v>0.9891135303265941</v>
      </c>
      <c r="O8" s="177">
        <v>136</v>
      </c>
      <c r="P8" s="178">
        <v>0.12396694214876036</v>
      </c>
      <c r="Q8" s="177">
        <v>657</v>
      </c>
      <c r="R8" s="178">
        <v>0.64250000000000007</v>
      </c>
      <c r="S8" s="177">
        <v>1358</v>
      </c>
      <c r="T8" s="178">
        <v>0.80345285524568388</v>
      </c>
      <c r="U8" s="177">
        <v>556</v>
      </c>
      <c r="V8" s="178">
        <v>1.2063492063492065</v>
      </c>
      <c r="W8" s="177">
        <v>358</v>
      </c>
      <c r="X8" s="178">
        <v>0.54978354978354971</v>
      </c>
      <c r="Y8" s="177">
        <v>217</v>
      </c>
      <c r="Z8" s="178">
        <v>0.6953125</v>
      </c>
      <c r="AA8" s="177">
        <v>227</v>
      </c>
      <c r="AB8" s="178">
        <v>0.59859154929577474</v>
      </c>
      <c r="AC8" s="177">
        <v>231</v>
      </c>
      <c r="AD8" s="178">
        <v>1.3333333333333335</v>
      </c>
      <c r="AE8" s="177">
        <v>144</v>
      </c>
      <c r="AF8" s="178">
        <v>0.30909090909090908</v>
      </c>
      <c r="AG8" s="177">
        <v>375</v>
      </c>
      <c r="AH8" s="178">
        <v>1.7777777777777777</v>
      </c>
      <c r="AI8" s="177">
        <v>236</v>
      </c>
      <c r="AJ8" s="178">
        <v>-0.40703517587939697</v>
      </c>
      <c r="AK8" s="177">
        <v>451</v>
      </c>
      <c r="AL8" s="178">
        <v>1.312820512820513</v>
      </c>
      <c r="AM8" s="177">
        <v>134</v>
      </c>
      <c r="AN8" s="178">
        <v>0.13559322033898313</v>
      </c>
      <c r="AO8" s="177">
        <v>229</v>
      </c>
      <c r="AP8" s="178">
        <v>-0.19930069930069927</v>
      </c>
      <c r="AQ8" s="177">
        <v>443</v>
      </c>
      <c r="AR8" s="178">
        <v>0.50169491525423737</v>
      </c>
      <c r="AS8" s="179">
        <v>7740</v>
      </c>
      <c r="AT8" s="180">
        <v>0.58088235294117641</v>
      </c>
      <c r="AU8" s="179">
        <v>20236</v>
      </c>
      <c r="AV8" s="180">
        <v>0.18679256348601259</v>
      </c>
    </row>
    <row r="9" spans="2:49" customFormat="1" x14ac:dyDescent="0.25">
      <c r="B9" s="55" t="s">
        <v>95</v>
      </c>
      <c r="C9" s="177">
        <v>10736</v>
      </c>
      <c r="D9" s="178">
        <v>-6.3829787234042534E-2</v>
      </c>
      <c r="E9" s="177">
        <v>161</v>
      </c>
      <c r="F9" s="178">
        <v>0.20149253731343286</v>
      </c>
      <c r="G9" s="177">
        <v>167</v>
      </c>
      <c r="H9" s="178">
        <v>7.0512820512820484E-2</v>
      </c>
      <c r="I9" s="177">
        <v>1021</v>
      </c>
      <c r="J9" s="178">
        <v>0.33989501312335957</v>
      </c>
      <c r="K9" s="177">
        <v>571</v>
      </c>
      <c r="L9" s="178">
        <v>0.47927461139896366</v>
      </c>
      <c r="M9" s="177">
        <v>971</v>
      </c>
      <c r="N9" s="178">
        <v>0.29466666666666663</v>
      </c>
      <c r="O9" s="177">
        <v>144</v>
      </c>
      <c r="P9" s="178">
        <v>1.5714285714285716</v>
      </c>
      <c r="Q9" s="177">
        <v>637</v>
      </c>
      <c r="R9" s="178">
        <v>0.69414893617021267</v>
      </c>
      <c r="S9" s="177">
        <v>1827</v>
      </c>
      <c r="T9" s="178">
        <v>1.3944954128440368</v>
      </c>
      <c r="U9" s="177">
        <v>724</v>
      </c>
      <c r="V9" s="178">
        <v>1.8844621513944224</v>
      </c>
      <c r="W9" s="177">
        <v>397</v>
      </c>
      <c r="X9" s="178">
        <v>0.78828828828828823</v>
      </c>
      <c r="Y9" s="177">
        <v>201</v>
      </c>
      <c r="Z9" s="178">
        <v>0.47794117647058831</v>
      </c>
      <c r="AA9" s="177">
        <v>505</v>
      </c>
      <c r="AB9" s="178">
        <v>2.279220779220779</v>
      </c>
      <c r="AC9" s="177">
        <v>167</v>
      </c>
      <c r="AD9" s="178">
        <v>0.4152542372881356</v>
      </c>
      <c r="AE9" s="177">
        <v>82</v>
      </c>
      <c r="AF9" s="178">
        <v>3.7974683544303778E-2</v>
      </c>
      <c r="AG9" s="177">
        <v>411</v>
      </c>
      <c r="AH9" s="178">
        <v>0.20527859237536661</v>
      </c>
      <c r="AI9" s="177">
        <v>212</v>
      </c>
      <c r="AJ9" s="178">
        <v>-0.27397260273972601</v>
      </c>
      <c r="AK9" s="177">
        <v>388</v>
      </c>
      <c r="AL9" s="178">
        <v>0.3519163763066202</v>
      </c>
      <c r="AM9" s="177">
        <v>314</v>
      </c>
      <c r="AN9" s="178">
        <v>3.243243243243243</v>
      </c>
      <c r="AO9" s="177">
        <v>380</v>
      </c>
      <c r="AP9" s="178">
        <v>0.25827814569536423</v>
      </c>
      <c r="AQ9" s="177">
        <v>475</v>
      </c>
      <c r="AR9" s="178">
        <v>0.59395973154362425</v>
      </c>
      <c r="AS9" s="179">
        <v>7928</v>
      </c>
      <c r="AT9" s="180">
        <v>0.53227676845767302</v>
      </c>
      <c r="AU9" s="179">
        <v>18664</v>
      </c>
      <c r="AV9" s="180">
        <v>0.12149981973320512</v>
      </c>
    </row>
    <row r="10" spans="2:49" customFormat="1" ht="15" customHeight="1" x14ac:dyDescent="0.25">
      <c r="B10" s="181" t="s">
        <v>305</v>
      </c>
      <c r="C10" s="182">
        <v>36773</v>
      </c>
      <c r="D10" s="118">
        <v>5.7820096079164607E-2</v>
      </c>
      <c r="E10" s="182">
        <v>451</v>
      </c>
      <c r="F10" s="118">
        <v>0.22222222222222232</v>
      </c>
      <c r="G10" s="182">
        <v>456</v>
      </c>
      <c r="H10" s="118">
        <v>0.1486146095717884</v>
      </c>
      <c r="I10" s="182">
        <v>3000</v>
      </c>
      <c r="J10" s="118">
        <v>0.47492625368731556</v>
      </c>
      <c r="K10" s="182">
        <v>1923</v>
      </c>
      <c r="L10" s="118">
        <v>0.1885043263288011</v>
      </c>
      <c r="M10" s="182">
        <v>3172</v>
      </c>
      <c r="N10" s="118">
        <v>0.57968127490039834</v>
      </c>
      <c r="O10" s="182">
        <v>360</v>
      </c>
      <c r="P10" s="118">
        <v>-0.1428571428571429</v>
      </c>
      <c r="Q10" s="182">
        <v>1839</v>
      </c>
      <c r="R10" s="118">
        <v>0.56244689889549693</v>
      </c>
      <c r="S10" s="182">
        <v>4304</v>
      </c>
      <c r="T10" s="118">
        <v>0.95015858631626648</v>
      </c>
      <c r="U10" s="182">
        <v>1736</v>
      </c>
      <c r="V10" s="118">
        <v>1.3491204330175912</v>
      </c>
      <c r="W10" s="182">
        <v>1047</v>
      </c>
      <c r="X10" s="118">
        <v>0.64106583072100309</v>
      </c>
      <c r="Y10" s="182">
        <v>571</v>
      </c>
      <c r="Z10" s="118">
        <v>0.49868766404199483</v>
      </c>
      <c r="AA10" s="182">
        <v>950</v>
      </c>
      <c r="AB10" s="118">
        <v>1.115812917594655</v>
      </c>
      <c r="AC10" s="182">
        <v>479</v>
      </c>
      <c r="AD10" s="118">
        <v>0.7230215827338129</v>
      </c>
      <c r="AE10" s="182">
        <v>337</v>
      </c>
      <c r="AF10" s="118">
        <v>0.17832167832167833</v>
      </c>
      <c r="AG10" s="182">
        <v>1011</v>
      </c>
      <c r="AH10" s="118">
        <v>0.70202020202020199</v>
      </c>
      <c r="AI10" s="182">
        <v>605</v>
      </c>
      <c r="AJ10" s="118">
        <v>-0.29487179487179482</v>
      </c>
      <c r="AK10" s="182">
        <v>1173</v>
      </c>
      <c r="AL10" s="118">
        <v>0.52933507170795302</v>
      </c>
      <c r="AM10" s="182">
        <v>577</v>
      </c>
      <c r="AN10" s="118">
        <v>0.8918032786885246</v>
      </c>
      <c r="AO10" s="182">
        <v>849</v>
      </c>
      <c r="AP10" s="118">
        <v>-1.6222479721900385E-2</v>
      </c>
      <c r="AQ10" s="182">
        <v>1360</v>
      </c>
      <c r="AR10" s="118">
        <v>0.4623655913978495</v>
      </c>
      <c r="AS10" s="183">
        <v>21896</v>
      </c>
      <c r="AT10" s="184">
        <v>0.44901065449010646</v>
      </c>
      <c r="AU10" s="183">
        <v>58669</v>
      </c>
      <c r="AV10" s="184">
        <v>0.1763443878574007</v>
      </c>
    </row>
    <row r="11" spans="2:49" customFormat="1" outlineLevel="1" x14ac:dyDescent="0.25">
      <c r="B11" s="55" t="s">
        <v>84</v>
      </c>
      <c r="C11" s="177">
        <v>11848</v>
      </c>
      <c r="D11" s="178">
        <v>0.23622704507512515</v>
      </c>
      <c r="E11" s="177">
        <v>166</v>
      </c>
      <c r="F11" s="178">
        <v>0.45614035087719307</v>
      </c>
      <c r="G11" s="177">
        <v>132</v>
      </c>
      <c r="H11" s="178">
        <v>0.26923076923076916</v>
      </c>
      <c r="I11" s="177">
        <v>1193</v>
      </c>
      <c r="J11" s="178">
        <v>0.16846229187071504</v>
      </c>
      <c r="K11" s="177">
        <v>606</v>
      </c>
      <c r="L11" s="178">
        <v>0.59473684210526323</v>
      </c>
      <c r="M11" s="177">
        <v>835</v>
      </c>
      <c r="N11" s="178">
        <v>0.43224699828473412</v>
      </c>
      <c r="O11" s="177">
        <v>94</v>
      </c>
      <c r="P11" s="178">
        <v>-5.0505050505050497E-2</v>
      </c>
      <c r="Q11" s="177">
        <v>538</v>
      </c>
      <c r="R11" s="178">
        <v>0.64024390243902429</v>
      </c>
      <c r="S11" s="177">
        <v>1626</v>
      </c>
      <c r="T11" s="178">
        <v>0.95667870036101088</v>
      </c>
      <c r="U11" s="177">
        <v>658</v>
      </c>
      <c r="V11" s="178">
        <v>1.108974358974359</v>
      </c>
      <c r="W11" s="177">
        <v>388</v>
      </c>
      <c r="X11" s="178">
        <v>0.74774774774774766</v>
      </c>
      <c r="Y11" s="177">
        <v>211</v>
      </c>
      <c r="Z11" s="178">
        <v>0.74380165289256195</v>
      </c>
      <c r="AA11" s="177">
        <v>369</v>
      </c>
      <c r="AB11" s="178">
        <v>1.0965909090909092</v>
      </c>
      <c r="AC11" s="177">
        <v>157</v>
      </c>
      <c r="AD11" s="178">
        <v>0.27642276422764223</v>
      </c>
      <c r="AE11" s="177">
        <v>75</v>
      </c>
      <c r="AF11" s="178">
        <v>-2.5974025974025983E-2</v>
      </c>
      <c r="AG11" s="177">
        <v>195</v>
      </c>
      <c r="AH11" s="178">
        <v>0.5</v>
      </c>
      <c r="AI11" s="177">
        <v>163</v>
      </c>
      <c r="AJ11" s="178">
        <v>0.29365079365079372</v>
      </c>
      <c r="AK11" s="177">
        <v>333</v>
      </c>
      <c r="AL11" s="178">
        <v>0.22426470588235303</v>
      </c>
      <c r="AM11" s="177">
        <v>120</v>
      </c>
      <c r="AN11" s="178">
        <v>-0.35135135135135132</v>
      </c>
      <c r="AO11" s="177">
        <v>384</v>
      </c>
      <c r="AP11" s="178">
        <v>0.28428093645484953</v>
      </c>
      <c r="AQ11" s="177">
        <v>559</v>
      </c>
      <c r="AR11" s="178">
        <v>0.34375</v>
      </c>
      <c r="AS11" s="179">
        <v>7176</v>
      </c>
      <c r="AT11" s="180">
        <v>0.41037735849056611</v>
      </c>
      <c r="AU11" s="179">
        <v>19024</v>
      </c>
      <c r="AV11" s="180">
        <v>0.29661941112322787</v>
      </c>
    </row>
    <row r="12" spans="2:49" customFormat="1" outlineLevel="1" x14ac:dyDescent="0.25">
      <c r="B12" s="55" t="s">
        <v>85</v>
      </c>
      <c r="C12" s="177">
        <v>14325</v>
      </c>
      <c r="D12" s="178">
        <v>0.27355974395448079</v>
      </c>
      <c r="E12" s="177">
        <v>154</v>
      </c>
      <c r="F12" s="178">
        <v>0.18461538461538463</v>
      </c>
      <c r="G12" s="177">
        <v>121</v>
      </c>
      <c r="H12" s="178">
        <v>0.34444444444444455</v>
      </c>
      <c r="I12" s="177">
        <v>875</v>
      </c>
      <c r="J12" s="178">
        <v>0.33384146341463405</v>
      </c>
      <c r="K12" s="177">
        <v>575</v>
      </c>
      <c r="L12" s="178">
        <v>0.44110275689223055</v>
      </c>
      <c r="M12" s="177">
        <v>1073</v>
      </c>
      <c r="N12" s="178">
        <v>-0.15511811023622046</v>
      </c>
      <c r="O12" s="177">
        <v>67</v>
      </c>
      <c r="P12" s="178">
        <v>-0.32999999999999996</v>
      </c>
      <c r="Q12" s="177">
        <v>490</v>
      </c>
      <c r="R12" s="178">
        <v>0.18357487922705307</v>
      </c>
      <c r="S12" s="177">
        <v>1398</v>
      </c>
      <c r="T12" s="178">
        <v>1.4270833333333335</v>
      </c>
      <c r="U12" s="177">
        <v>567</v>
      </c>
      <c r="V12" s="178">
        <v>1.835</v>
      </c>
      <c r="W12" s="177">
        <v>411</v>
      </c>
      <c r="X12" s="178">
        <v>1.7770270270270272</v>
      </c>
      <c r="Y12" s="177">
        <v>163</v>
      </c>
      <c r="Z12" s="178">
        <v>0.46846846846846857</v>
      </c>
      <c r="AA12" s="177">
        <v>257</v>
      </c>
      <c r="AB12" s="178">
        <v>1.1965811965811968</v>
      </c>
      <c r="AC12" s="177">
        <v>174</v>
      </c>
      <c r="AD12" s="178">
        <v>0.65714285714285725</v>
      </c>
      <c r="AE12" s="177">
        <v>72</v>
      </c>
      <c r="AF12" s="178">
        <v>0.60000000000000009</v>
      </c>
      <c r="AG12" s="177">
        <v>223</v>
      </c>
      <c r="AH12" s="178">
        <v>0.28901734104046239</v>
      </c>
      <c r="AI12" s="177">
        <v>166</v>
      </c>
      <c r="AJ12" s="178">
        <v>1.2432432432432434</v>
      </c>
      <c r="AK12" s="177">
        <v>398</v>
      </c>
      <c r="AL12" s="178">
        <v>0.54263565891472876</v>
      </c>
      <c r="AM12" s="177">
        <v>145</v>
      </c>
      <c r="AN12" s="178">
        <v>0.22881355932203395</v>
      </c>
      <c r="AO12" s="177">
        <v>443</v>
      </c>
      <c r="AP12" s="178">
        <v>0.41082802547770703</v>
      </c>
      <c r="AQ12" s="177">
        <v>385</v>
      </c>
      <c r="AR12" s="178">
        <v>-0.23459244532803181</v>
      </c>
      <c r="AS12" s="179">
        <v>6759</v>
      </c>
      <c r="AT12" s="180">
        <v>0.2935885167464114</v>
      </c>
      <c r="AU12" s="179">
        <v>21084</v>
      </c>
      <c r="AV12" s="180">
        <v>0.27991258422873799</v>
      </c>
    </row>
    <row r="13" spans="2:49" customFormat="1" outlineLevel="1" x14ac:dyDescent="0.25">
      <c r="B13" s="55" t="s">
        <v>86</v>
      </c>
      <c r="C13" s="177">
        <v>10066</v>
      </c>
      <c r="D13" s="178">
        <v>-8.640406607369755E-2</v>
      </c>
      <c r="E13" s="177">
        <v>65</v>
      </c>
      <c r="F13" s="178">
        <v>-0.33673469387755106</v>
      </c>
      <c r="G13" s="177">
        <v>140</v>
      </c>
      <c r="H13" s="178">
        <v>1.6923076923076925</v>
      </c>
      <c r="I13" s="177">
        <v>483</v>
      </c>
      <c r="J13" s="178">
        <v>-1.6293279022403295E-2</v>
      </c>
      <c r="K13" s="177">
        <v>430</v>
      </c>
      <c r="L13" s="178">
        <v>0.80672268907563027</v>
      </c>
      <c r="M13" s="177">
        <v>713</v>
      </c>
      <c r="N13" s="178">
        <v>0.36068702290076327</v>
      </c>
      <c r="O13" s="177">
        <v>166</v>
      </c>
      <c r="P13" s="178">
        <v>1.1558441558441559</v>
      </c>
      <c r="Q13" s="177">
        <v>341</v>
      </c>
      <c r="R13" s="178">
        <v>0.39183673469387759</v>
      </c>
      <c r="S13" s="177">
        <v>506</v>
      </c>
      <c r="T13" s="178">
        <v>1.3211009174311927</v>
      </c>
      <c r="U13" s="177">
        <v>169</v>
      </c>
      <c r="V13" s="178">
        <v>1.4852941176470589</v>
      </c>
      <c r="W13" s="177">
        <v>136</v>
      </c>
      <c r="X13" s="178">
        <v>2.4</v>
      </c>
      <c r="Y13" s="177">
        <v>51</v>
      </c>
      <c r="Z13" s="178">
        <v>0.59375</v>
      </c>
      <c r="AA13" s="177">
        <v>150</v>
      </c>
      <c r="AB13" s="178">
        <v>0.92307692307692313</v>
      </c>
      <c r="AC13" s="177">
        <v>136</v>
      </c>
      <c r="AD13" s="178">
        <v>0.38775510204081631</v>
      </c>
      <c r="AE13" s="177">
        <v>65</v>
      </c>
      <c r="AF13" s="178">
        <v>1.1666666666666665</v>
      </c>
      <c r="AG13" s="177">
        <v>178</v>
      </c>
      <c r="AH13" s="178">
        <v>0.23611111111111116</v>
      </c>
      <c r="AI13" s="177">
        <v>130</v>
      </c>
      <c r="AJ13" s="178">
        <v>-0.60365853658536583</v>
      </c>
      <c r="AK13" s="177">
        <v>240</v>
      </c>
      <c r="AL13" s="178">
        <v>0.27659574468085113</v>
      </c>
      <c r="AM13" s="177">
        <v>244</v>
      </c>
      <c r="AN13" s="178">
        <v>0.87692307692307692</v>
      </c>
      <c r="AO13" s="177">
        <v>296</v>
      </c>
      <c r="AP13" s="178">
        <v>-0.1685393258426966</v>
      </c>
      <c r="AQ13" s="177">
        <v>280</v>
      </c>
      <c r="AR13" s="178">
        <v>-6.3545150501672198E-2</v>
      </c>
      <c r="AS13" s="179">
        <v>4413</v>
      </c>
      <c r="AT13" s="180">
        <v>0.25511945392491464</v>
      </c>
      <c r="AU13" s="179">
        <v>14479</v>
      </c>
      <c r="AV13" s="180">
        <v>-3.7842300811888885E-3</v>
      </c>
    </row>
    <row r="14" spans="2:49" customFormat="1" outlineLevel="1" x14ac:dyDescent="0.25">
      <c r="B14" s="55" t="s">
        <v>87</v>
      </c>
      <c r="C14" s="177">
        <v>9244</v>
      </c>
      <c r="D14" s="178">
        <v>9.5009282516107518E-3</v>
      </c>
      <c r="E14" s="177">
        <v>52</v>
      </c>
      <c r="F14" s="178">
        <v>-0.30666666666666664</v>
      </c>
      <c r="G14" s="177">
        <v>88</v>
      </c>
      <c r="H14" s="178">
        <v>0.31343283582089554</v>
      </c>
      <c r="I14" s="177">
        <v>343</v>
      </c>
      <c r="J14" s="178">
        <v>-0.41765704584040741</v>
      </c>
      <c r="K14" s="177">
        <v>306</v>
      </c>
      <c r="L14" s="178">
        <v>0.34210526315789469</v>
      </c>
      <c r="M14" s="177">
        <v>370</v>
      </c>
      <c r="N14" s="178">
        <v>0.83168316831683176</v>
      </c>
      <c r="O14" s="177">
        <v>19</v>
      </c>
      <c r="P14" s="178">
        <v>-0.53658536585365857</v>
      </c>
      <c r="Q14" s="177">
        <v>411</v>
      </c>
      <c r="R14" s="178">
        <v>0.67755102040816317</v>
      </c>
      <c r="S14" s="177">
        <v>88</v>
      </c>
      <c r="T14" s="178">
        <v>8.6419753086419693E-2</v>
      </c>
      <c r="U14" s="177">
        <v>21</v>
      </c>
      <c r="V14" s="178">
        <v>0.16666666666666674</v>
      </c>
      <c r="W14" s="177">
        <v>21</v>
      </c>
      <c r="X14" s="178">
        <v>0</v>
      </c>
      <c r="Y14" s="177">
        <v>19</v>
      </c>
      <c r="Z14" s="178">
        <v>1.7142857142857144</v>
      </c>
      <c r="AA14" s="177">
        <v>27</v>
      </c>
      <c r="AB14" s="178">
        <v>-0.22857142857142854</v>
      </c>
      <c r="AC14" s="177">
        <v>49</v>
      </c>
      <c r="AD14" s="178">
        <v>-0.34666666666666668</v>
      </c>
      <c r="AE14" s="177">
        <v>22</v>
      </c>
      <c r="AF14" s="178">
        <v>-0.2142857142857143</v>
      </c>
      <c r="AG14" s="177">
        <v>314</v>
      </c>
      <c r="AH14" s="178">
        <v>2.8765432098765431</v>
      </c>
      <c r="AI14" s="177">
        <v>58</v>
      </c>
      <c r="AJ14" s="178">
        <v>-0.62091503267973858</v>
      </c>
      <c r="AK14" s="177">
        <v>252</v>
      </c>
      <c r="AL14" s="178">
        <v>0.65789473684210531</v>
      </c>
      <c r="AM14" s="177">
        <v>98</v>
      </c>
      <c r="AN14" s="178">
        <v>0.12643678160919536</v>
      </c>
      <c r="AO14" s="177">
        <v>336</v>
      </c>
      <c r="AP14" s="178">
        <v>-0.20754716981132071</v>
      </c>
      <c r="AQ14" s="177">
        <v>279</v>
      </c>
      <c r="AR14" s="178">
        <v>7.7220077220077288E-2</v>
      </c>
      <c r="AS14" s="179">
        <v>3085</v>
      </c>
      <c r="AT14" s="180">
        <v>0.10692500897021895</v>
      </c>
      <c r="AU14" s="179">
        <v>12329</v>
      </c>
      <c r="AV14" s="180">
        <v>3.2233757535164109E-2</v>
      </c>
    </row>
    <row r="15" spans="2:49" customFormat="1" outlineLevel="1" x14ac:dyDescent="0.25">
      <c r="B15" s="55" t="s">
        <v>88</v>
      </c>
      <c r="C15" s="177">
        <v>7524</v>
      </c>
      <c r="D15" s="178">
        <v>0.13313253012048198</v>
      </c>
      <c r="E15" s="177">
        <v>56</v>
      </c>
      <c r="F15" s="178">
        <v>-0.4285714285714286</v>
      </c>
      <c r="G15" s="177">
        <v>102</v>
      </c>
      <c r="H15" s="178">
        <v>0.92452830188679247</v>
      </c>
      <c r="I15" s="177">
        <v>278</v>
      </c>
      <c r="J15" s="178">
        <v>9.4488188976378007E-2</v>
      </c>
      <c r="K15" s="177">
        <v>561</v>
      </c>
      <c r="L15" s="178">
        <v>0.48412698412698418</v>
      </c>
      <c r="M15" s="177">
        <v>1477</v>
      </c>
      <c r="N15" s="178">
        <v>2.1492537313432836</v>
      </c>
      <c r="O15" s="177">
        <v>31</v>
      </c>
      <c r="P15" s="178">
        <v>3.3333333333333437E-2</v>
      </c>
      <c r="Q15" s="177">
        <v>804</v>
      </c>
      <c r="R15" s="178">
        <v>0.22374429223744285</v>
      </c>
      <c r="S15" s="177">
        <v>62</v>
      </c>
      <c r="T15" s="178">
        <v>-0.38</v>
      </c>
      <c r="U15" s="177">
        <v>9</v>
      </c>
      <c r="V15" s="178">
        <v>-0.4</v>
      </c>
      <c r="W15" s="177">
        <v>19</v>
      </c>
      <c r="X15" s="178">
        <v>-0.29629629629629628</v>
      </c>
      <c r="Y15" s="177">
        <v>27</v>
      </c>
      <c r="Z15" s="178">
        <v>0.22727272727272729</v>
      </c>
      <c r="AA15" s="177">
        <v>7</v>
      </c>
      <c r="AB15" s="178">
        <v>-0.80555555555555558</v>
      </c>
      <c r="AC15" s="177">
        <v>25</v>
      </c>
      <c r="AD15" s="178">
        <v>-0.3902439024390244</v>
      </c>
      <c r="AE15" s="177">
        <v>21</v>
      </c>
      <c r="AF15" s="178">
        <v>0.3125</v>
      </c>
      <c r="AG15" s="177">
        <v>167</v>
      </c>
      <c r="AH15" s="178">
        <v>1.4925373134328357</v>
      </c>
      <c r="AI15" s="177">
        <v>94</v>
      </c>
      <c r="AJ15" s="178">
        <v>-0.6701754385964912</v>
      </c>
      <c r="AK15" s="177">
        <v>138</v>
      </c>
      <c r="AL15" s="178">
        <v>0.32692307692307687</v>
      </c>
      <c r="AM15" s="177">
        <v>85</v>
      </c>
      <c r="AN15" s="178">
        <v>1.4285714285714284</v>
      </c>
      <c r="AO15" s="177">
        <v>244</v>
      </c>
      <c r="AP15" s="178">
        <v>-0.22539682539682537</v>
      </c>
      <c r="AQ15" s="177">
        <v>286</v>
      </c>
      <c r="AR15" s="178">
        <v>-6.9444444444444198E-3</v>
      </c>
      <c r="AS15" s="179">
        <v>4431</v>
      </c>
      <c r="AT15" s="180">
        <v>0.38902821316614422</v>
      </c>
      <c r="AU15" s="179">
        <v>11955</v>
      </c>
      <c r="AV15" s="180">
        <v>0.21617497456765</v>
      </c>
    </row>
    <row r="16" spans="2:49" customFormat="1" outlineLevel="1" x14ac:dyDescent="0.25">
      <c r="B16" s="55" t="s">
        <v>89</v>
      </c>
      <c r="C16" s="177">
        <v>10022</v>
      </c>
      <c r="D16" s="178">
        <v>0.11479421579532811</v>
      </c>
      <c r="E16" s="177">
        <v>63</v>
      </c>
      <c r="F16" s="178">
        <v>0.34042553191489366</v>
      </c>
      <c r="G16" s="177">
        <v>66</v>
      </c>
      <c r="H16" s="178">
        <v>0.83333333333333326</v>
      </c>
      <c r="I16" s="177">
        <v>275</v>
      </c>
      <c r="J16" s="178">
        <v>-0.30203045685279184</v>
      </c>
      <c r="K16" s="177">
        <v>443</v>
      </c>
      <c r="L16" s="178">
        <v>0.58781362007168458</v>
      </c>
      <c r="M16" s="177">
        <v>286</v>
      </c>
      <c r="N16" s="178">
        <v>-0.48561151079136688</v>
      </c>
      <c r="O16" s="177">
        <v>29</v>
      </c>
      <c r="P16" s="178">
        <v>0.61111111111111116</v>
      </c>
      <c r="Q16" s="177">
        <v>330</v>
      </c>
      <c r="R16" s="178">
        <v>0.52073732718894017</v>
      </c>
      <c r="S16" s="177">
        <v>268</v>
      </c>
      <c r="T16" s="178">
        <v>2.35</v>
      </c>
      <c r="U16" s="177">
        <v>61</v>
      </c>
      <c r="V16" s="178">
        <v>1.7727272727272729</v>
      </c>
      <c r="W16" s="177">
        <v>27</v>
      </c>
      <c r="X16" s="178">
        <v>0.17391304347826098</v>
      </c>
      <c r="Y16" s="177">
        <v>159</v>
      </c>
      <c r="Z16" s="178">
        <v>18.875</v>
      </c>
      <c r="AA16" s="177">
        <v>21</v>
      </c>
      <c r="AB16" s="178">
        <v>-0.22222222222222221</v>
      </c>
      <c r="AC16" s="177">
        <v>67</v>
      </c>
      <c r="AD16" s="178">
        <v>1.5769230769230771</v>
      </c>
      <c r="AE16" s="177">
        <v>37</v>
      </c>
      <c r="AF16" s="178">
        <v>1.6428571428571428</v>
      </c>
      <c r="AG16" s="177">
        <v>192</v>
      </c>
      <c r="AH16" s="178">
        <v>0.93939393939393945</v>
      </c>
      <c r="AI16" s="177">
        <v>155</v>
      </c>
      <c r="AJ16" s="178">
        <v>2.6490066225165476E-2</v>
      </c>
      <c r="AK16" s="177">
        <v>228</v>
      </c>
      <c r="AL16" s="178">
        <v>0.37349397590361444</v>
      </c>
      <c r="AM16" s="177">
        <v>157</v>
      </c>
      <c r="AN16" s="178">
        <v>0.18045112781954886</v>
      </c>
      <c r="AO16" s="177">
        <v>384</v>
      </c>
      <c r="AP16" s="178">
        <v>0.29729729729729737</v>
      </c>
      <c r="AQ16" s="177">
        <v>406</v>
      </c>
      <c r="AR16" s="178">
        <v>0.63709677419354849</v>
      </c>
      <c r="AS16" s="179">
        <v>3386</v>
      </c>
      <c r="AT16" s="180">
        <v>0.22681159420289854</v>
      </c>
      <c r="AU16" s="179">
        <v>13408</v>
      </c>
      <c r="AV16" s="180">
        <v>0.14110638297872335</v>
      </c>
    </row>
    <row r="17" spans="2:48" customFormat="1" outlineLevel="1" x14ac:dyDescent="0.25">
      <c r="B17" s="55" t="s">
        <v>90</v>
      </c>
      <c r="C17" s="177">
        <v>10190</v>
      </c>
      <c r="D17" s="178">
        <v>-0.13017498932991889</v>
      </c>
      <c r="E17" s="177">
        <v>55</v>
      </c>
      <c r="F17" s="178">
        <v>1.0370370370370372</v>
      </c>
      <c r="G17" s="177">
        <v>54</v>
      </c>
      <c r="H17" s="178">
        <v>-0.15625</v>
      </c>
      <c r="I17" s="177">
        <v>286</v>
      </c>
      <c r="J17" s="178">
        <v>0.33644859813084116</v>
      </c>
      <c r="K17" s="177">
        <v>300</v>
      </c>
      <c r="L17" s="178">
        <v>1.0270270270270272</v>
      </c>
      <c r="M17" s="177">
        <v>665</v>
      </c>
      <c r="N17" s="178">
        <v>2.5561497326203209</v>
      </c>
      <c r="O17" s="177">
        <v>33</v>
      </c>
      <c r="P17" s="178">
        <v>0.43478260869565211</v>
      </c>
      <c r="Q17" s="177">
        <v>211</v>
      </c>
      <c r="R17" s="178">
        <v>-2.7649769585253448E-2</v>
      </c>
      <c r="S17" s="177">
        <v>61</v>
      </c>
      <c r="T17" s="178">
        <v>-0.11594202898550721</v>
      </c>
      <c r="U17" s="177">
        <v>19</v>
      </c>
      <c r="V17" s="178">
        <v>3.75</v>
      </c>
      <c r="W17" s="177">
        <v>10</v>
      </c>
      <c r="X17" s="178">
        <v>0.25</v>
      </c>
      <c r="Y17" s="177">
        <v>10</v>
      </c>
      <c r="Z17" s="178">
        <v>-0.6</v>
      </c>
      <c r="AA17" s="177">
        <v>22</v>
      </c>
      <c r="AB17" s="178">
        <v>-0.3125</v>
      </c>
      <c r="AC17" s="177">
        <v>29</v>
      </c>
      <c r="AD17" s="178">
        <v>-0.32558139534883723</v>
      </c>
      <c r="AE17" s="177">
        <v>10</v>
      </c>
      <c r="AF17" s="178">
        <v>0</v>
      </c>
      <c r="AG17" s="177">
        <v>119</v>
      </c>
      <c r="AH17" s="178">
        <v>2.2162162162162162</v>
      </c>
      <c r="AI17" s="177">
        <v>204</v>
      </c>
      <c r="AJ17" s="178">
        <v>2.5789473684210527</v>
      </c>
      <c r="AK17" s="177">
        <v>176</v>
      </c>
      <c r="AL17" s="178">
        <v>0.83333333333333326</v>
      </c>
      <c r="AM17" s="177">
        <v>66</v>
      </c>
      <c r="AN17" s="178">
        <v>-0.22352941176470587</v>
      </c>
      <c r="AO17" s="177">
        <v>230</v>
      </c>
      <c r="AP17" s="178">
        <v>-0.28125</v>
      </c>
      <c r="AQ17" s="177">
        <v>294</v>
      </c>
      <c r="AR17" s="178">
        <v>-0.11445783132530118</v>
      </c>
      <c r="AS17" s="179">
        <v>2793</v>
      </c>
      <c r="AT17" s="180">
        <v>0.44790046656298599</v>
      </c>
      <c r="AU17" s="179">
        <v>12983</v>
      </c>
      <c r="AV17" s="180">
        <v>-4.8446203459396098E-2</v>
      </c>
    </row>
    <row r="18" spans="2:48" customFormat="1" outlineLevel="1" x14ac:dyDescent="0.25">
      <c r="B18" s="55" t="s">
        <v>91</v>
      </c>
      <c r="C18" s="177">
        <v>10095</v>
      </c>
      <c r="D18" s="178">
        <v>-0.10860927152317879</v>
      </c>
      <c r="E18" s="177">
        <v>57</v>
      </c>
      <c r="F18" s="178">
        <v>-0.13636363636363635</v>
      </c>
      <c r="G18" s="177">
        <v>61</v>
      </c>
      <c r="H18" s="178">
        <v>0.5641025641025641</v>
      </c>
      <c r="I18" s="177">
        <v>276</v>
      </c>
      <c r="J18" s="178">
        <v>3.7593984962406068E-2</v>
      </c>
      <c r="K18" s="177">
        <v>385</v>
      </c>
      <c r="L18" s="178">
        <v>0.4864864864864864</v>
      </c>
      <c r="M18" s="177">
        <v>261</v>
      </c>
      <c r="N18" s="178">
        <v>4.8192771084337283E-2</v>
      </c>
      <c r="O18" s="177">
        <v>16</v>
      </c>
      <c r="P18" s="178">
        <v>-0.23809523809523814</v>
      </c>
      <c r="Q18" s="177">
        <v>208</v>
      </c>
      <c r="R18" s="178">
        <v>-0.33333333333333337</v>
      </c>
      <c r="S18" s="177">
        <v>63</v>
      </c>
      <c r="T18" s="178">
        <v>-0.21250000000000002</v>
      </c>
      <c r="U18" s="177">
        <v>24</v>
      </c>
      <c r="V18" s="178">
        <v>0.14285714285714279</v>
      </c>
      <c r="W18" s="177">
        <v>16</v>
      </c>
      <c r="X18" s="178">
        <v>0.60000000000000009</v>
      </c>
      <c r="Y18" s="177">
        <v>12</v>
      </c>
      <c r="Z18" s="178">
        <v>-0.36842105263157898</v>
      </c>
      <c r="AA18" s="177">
        <v>11</v>
      </c>
      <c r="AB18" s="178">
        <v>-0.6333333333333333</v>
      </c>
      <c r="AC18" s="177">
        <v>50</v>
      </c>
      <c r="AD18" s="178">
        <v>0.61290322580645151</v>
      </c>
      <c r="AE18" s="177">
        <v>22</v>
      </c>
      <c r="AF18" s="178">
        <v>0.10000000000000009</v>
      </c>
      <c r="AG18" s="177">
        <v>100</v>
      </c>
      <c r="AH18" s="178">
        <v>1.0408163265306123</v>
      </c>
      <c r="AI18" s="177">
        <v>171</v>
      </c>
      <c r="AJ18" s="178">
        <v>0.87912087912087911</v>
      </c>
      <c r="AK18" s="177">
        <v>157</v>
      </c>
      <c r="AL18" s="178">
        <v>-0.16042780748663099</v>
      </c>
      <c r="AM18" s="177">
        <v>83</v>
      </c>
      <c r="AN18" s="178">
        <v>-9.7826086956521729E-2</v>
      </c>
      <c r="AO18" s="177">
        <v>267</v>
      </c>
      <c r="AP18" s="178">
        <v>-0.21238938053097345</v>
      </c>
      <c r="AQ18" s="177">
        <v>266</v>
      </c>
      <c r="AR18" s="178">
        <v>4.3137254901960853E-2</v>
      </c>
      <c r="AS18" s="179">
        <v>2443</v>
      </c>
      <c r="AT18" s="180">
        <v>3.6926994906621324E-2</v>
      </c>
      <c r="AU18" s="179">
        <v>12538</v>
      </c>
      <c r="AV18" s="180">
        <v>-8.3546524376873044E-2</v>
      </c>
    </row>
    <row r="19" spans="2:48" customFormat="1" outlineLevel="1" x14ac:dyDescent="0.25">
      <c r="B19" s="55" t="s">
        <v>92</v>
      </c>
      <c r="C19" s="177">
        <v>10068</v>
      </c>
      <c r="D19" s="178">
        <v>-5.3403535163595306E-2</v>
      </c>
      <c r="E19" s="177">
        <v>87</v>
      </c>
      <c r="F19" s="178">
        <v>7.4074074074074181E-2</v>
      </c>
      <c r="G19" s="177">
        <v>73</v>
      </c>
      <c r="H19" s="178">
        <v>7.3529411764705843E-2</v>
      </c>
      <c r="I19" s="177">
        <v>385</v>
      </c>
      <c r="J19" s="178">
        <v>5.4794520547945202E-2</v>
      </c>
      <c r="K19" s="177">
        <v>450</v>
      </c>
      <c r="L19" s="178">
        <v>0.33928571428571419</v>
      </c>
      <c r="M19" s="177">
        <v>340</v>
      </c>
      <c r="N19" s="178">
        <v>-3.1339031339031376E-2</v>
      </c>
      <c r="O19" s="177">
        <v>47</v>
      </c>
      <c r="P19" s="178">
        <v>0.6206896551724137</v>
      </c>
      <c r="Q19" s="177">
        <v>287</v>
      </c>
      <c r="R19" s="178">
        <v>6.2962962962962887E-2</v>
      </c>
      <c r="S19" s="177">
        <v>296</v>
      </c>
      <c r="T19" s="178">
        <v>1.0136054421768708</v>
      </c>
      <c r="U19" s="177">
        <v>126</v>
      </c>
      <c r="V19" s="178">
        <v>2.2307692307692308</v>
      </c>
      <c r="W19" s="177">
        <v>62</v>
      </c>
      <c r="X19" s="178">
        <v>0.40909090909090917</v>
      </c>
      <c r="Y19" s="177">
        <v>38</v>
      </c>
      <c r="Z19" s="178">
        <v>1.5333333333333332</v>
      </c>
      <c r="AA19" s="177">
        <v>70</v>
      </c>
      <c r="AB19" s="178">
        <v>0.4285714285714286</v>
      </c>
      <c r="AC19" s="177">
        <v>85</v>
      </c>
      <c r="AD19" s="178">
        <v>0.60377358490566047</v>
      </c>
      <c r="AE19" s="177">
        <v>36</v>
      </c>
      <c r="AF19" s="178">
        <v>0.33333333333333326</v>
      </c>
      <c r="AG19" s="177">
        <v>143</v>
      </c>
      <c r="AH19" s="178">
        <v>-0.43700787401574803</v>
      </c>
      <c r="AI19" s="177">
        <v>245</v>
      </c>
      <c r="AJ19" s="178">
        <v>0.23737373737373746</v>
      </c>
      <c r="AK19" s="177">
        <v>204</v>
      </c>
      <c r="AL19" s="178">
        <v>9.9009900990099098E-3</v>
      </c>
      <c r="AM19" s="177">
        <v>93</v>
      </c>
      <c r="AN19" s="178">
        <v>-0.36301369863013699</v>
      </c>
      <c r="AO19" s="177">
        <v>259</v>
      </c>
      <c r="AP19" s="178">
        <v>-0.37740384615384615</v>
      </c>
      <c r="AQ19" s="177">
        <v>285</v>
      </c>
      <c r="AR19" s="178">
        <v>5.555555555555558E-2</v>
      </c>
      <c r="AS19" s="179">
        <v>3315</v>
      </c>
      <c r="AT19" s="180">
        <v>3.1746031746031855E-2</v>
      </c>
      <c r="AU19" s="179">
        <v>13383</v>
      </c>
      <c r="AV19" s="180">
        <v>-3.3648638890894644E-2</v>
      </c>
    </row>
    <row r="20" spans="2:48" customFormat="1" outlineLevel="1" x14ac:dyDescent="0.25">
      <c r="B20" s="55" t="s">
        <v>93</v>
      </c>
      <c r="C20" s="177">
        <v>11140</v>
      </c>
      <c r="D20" s="178">
        <v>-3.3995348005010362E-3</v>
      </c>
      <c r="E20" s="177">
        <v>142</v>
      </c>
      <c r="F20" s="178">
        <v>0.75308641975308643</v>
      </c>
      <c r="G20" s="177">
        <v>113</v>
      </c>
      <c r="H20" s="178">
        <v>0.765625</v>
      </c>
      <c r="I20" s="177">
        <v>670</v>
      </c>
      <c r="J20" s="178">
        <v>8.0645161290322509E-2</v>
      </c>
      <c r="K20" s="177">
        <v>712</v>
      </c>
      <c r="L20" s="178">
        <v>1.5985401459854014</v>
      </c>
      <c r="M20" s="177">
        <v>615</v>
      </c>
      <c r="N20" s="178">
        <v>0.70833333333333326</v>
      </c>
      <c r="O20" s="177">
        <v>243</v>
      </c>
      <c r="P20" s="178">
        <v>8.3461538461538467</v>
      </c>
      <c r="Q20" s="177">
        <v>401</v>
      </c>
      <c r="R20" s="178">
        <v>0.33666666666666667</v>
      </c>
      <c r="S20" s="177">
        <v>691</v>
      </c>
      <c r="T20" s="178">
        <v>1.1729559748427674</v>
      </c>
      <c r="U20" s="177">
        <v>236</v>
      </c>
      <c r="V20" s="178">
        <v>1.0521739130434784</v>
      </c>
      <c r="W20" s="177">
        <v>185</v>
      </c>
      <c r="X20" s="178">
        <v>2.0833333333333335</v>
      </c>
      <c r="Y20" s="177">
        <v>117</v>
      </c>
      <c r="Z20" s="178">
        <v>0.60273972602739723</v>
      </c>
      <c r="AA20" s="177">
        <v>153</v>
      </c>
      <c r="AB20" s="178">
        <v>1.1857142857142855</v>
      </c>
      <c r="AC20" s="177">
        <v>61</v>
      </c>
      <c r="AD20" s="178">
        <v>-0.18666666666666665</v>
      </c>
      <c r="AE20" s="177">
        <v>97</v>
      </c>
      <c r="AF20" s="178">
        <v>4.7058823529411766</v>
      </c>
      <c r="AG20" s="177">
        <v>118</v>
      </c>
      <c r="AH20" s="178">
        <v>1.1454545454545455</v>
      </c>
      <c r="AI20" s="177">
        <v>168</v>
      </c>
      <c r="AJ20" s="178">
        <v>0.22627737226277378</v>
      </c>
      <c r="AK20" s="177">
        <v>285</v>
      </c>
      <c r="AL20" s="178">
        <v>0.58333333333333326</v>
      </c>
      <c r="AM20" s="177">
        <v>113</v>
      </c>
      <c r="AN20" s="178">
        <v>0.12999999999999989</v>
      </c>
      <c r="AO20" s="177">
        <v>275</v>
      </c>
      <c r="AP20" s="178">
        <v>-0.22752808988764039</v>
      </c>
      <c r="AQ20" s="177">
        <v>337</v>
      </c>
      <c r="AR20" s="178">
        <v>0.1462585034013606</v>
      </c>
      <c r="AS20" s="179">
        <v>5041</v>
      </c>
      <c r="AT20" s="180">
        <v>0.54774332207552967</v>
      </c>
      <c r="AU20" s="179">
        <v>16181</v>
      </c>
      <c r="AV20" s="180">
        <v>0.12095600969864906</v>
      </c>
    </row>
    <row r="21" spans="2:48" customFormat="1" outlineLevel="1" x14ac:dyDescent="0.25">
      <c r="B21" s="55" t="s">
        <v>94</v>
      </c>
      <c r="C21" s="177">
        <v>12155</v>
      </c>
      <c r="D21" s="178">
        <v>-7.9096901280400034E-2</v>
      </c>
      <c r="E21" s="177">
        <v>93</v>
      </c>
      <c r="F21" s="178">
        <v>-0.14678899082568808</v>
      </c>
      <c r="G21" s="177">
        <v>128</v>
      </c>
      <c r="H21" s="178">
        <v>-5.8823529411764719E-2</v>
      </c>
      <c r="I21" s="177">
        <v>602</v>
      </c>
      <c r="J21" s="178">
        <v>-0.22020725388601037</v>
      </c>
      <c r="K21" s="177">
        <v>520</v>
      </c>
      <c r="L21" s="178">
        <v>0.22641509433962259</v>
      </c>
      <c r="M21" s="177">
        <v>643</v>
      </c>
      <c r="N21" s="178">
        <v>-0.27180067950169873</v>
      </c>
      <c r="O21" s="177">
        <v>121</v>
      </c>
      <c r="P21" s="178">
        <v>1.0166666666666666</v>
      </c>
      <c r="Q21" s="177">
        <v>400</v>
      </c>
      <c r="R21" s="178">
        <v>-4.9881235154394354E-2</v>
      </c>
      <c r="S21" s="177">
        <v>753</v>
      </c>
      <c r="T21" s="178">
        <v>0.21844660194174748</v>
      </c>
      <c r="U21" s="177">
        <v>252</v>
      </c>
      <c r="V21" s="178">
        <v>0.24137931034482762</v>
      </c>
      <c r="W21" s="177">
        <v>231</v>
      </c>
      <c r="X21" s="178">
        <v>0.95762711864406769</v>
      </c>
      <c r="Y21" s="177">
        <v>128</v>
      </c>
      <c r="Z21" s="178">
        <v>0.88235294117647056</v>
      </c>
      <c r="AA21" s="177">
        <v>142</v>
      </c>
      <c r="AB21" s="178">
        <v>-0.37991266375545851</v>
      </c>
      <c r="AC21" s="177">
        <v>99</v>
      </c>
      <c r="AD21" s="178">
        <v>0</v>
      </c>
      <c r="AE21" s="177">
        <v>110</v>
      </c>
      <c r="AF21" s="178">
        <v>0.66666666666666674</v>
      </c>
      <c r="AG21" s="177">
        <v>135</v>
      </c>
      <c r="AH21" s="178">
        <v>5.46875E-2</v>
      </c>
      <c r="AI21" s="177">
        <v>398</v>
      </c>
      <c r="AJ21" s="178">
        <v>1.4874999999999998</v>
      </c>
      <c r="AK21" s="177">
        <v>195</v>
      </c>
      <c r="AL21" s="178">
        <v>-0.1333333333333333</v>
      </c>
      <c r="AM21" s="177">
        <v>118</v>
      </c>
      <c r="AN21" s="178">
        <v>0.14563106796116498</v>
      </c>
      <c r="AO21" s="177">
        <v>286</v>
      </c>
      <c r="AP21" s="178">
        <v>-0.22493224932249323</v>
      </c>
      <c r="AQ21" s="177">
        <v>295</v>
      </c>
      <c r="AR21" s="178">
        <v>-3.2786885245901676E-2</v>
      </c>
      <c r="AS21" s="179">
        <v>4896</v>
      </c>
      <c r="AT21" s="180">
        <v>3.6900369003689537E-3</v>
      </c>
      <c r="AU21" s="179">
        <v>17051</v>
      </c>
      <c r="AV21" s="180">
        <v>-5.6757205288488155E-2</v>
      </c>
    </row>
    <row r="22" spans="2:48" customFormat="1" outlineLevel="1" x14ac:dyDescent="0.25">
      <c r="B22" s="55" t="s">
        <v>95</v>
      </c>
      <c r="C22" s="177">
        <v>11468</v>
      </c>
      <c r="D22" s="178">
        <v>6.5898317687517416E-2</v>
      </c>
      <c r="E22" s="177">
        <v>134</v>
      </c>
      <c r="F22" s="178">
        <v>0.25233644859813076</v>
      </c>
      <c r="G22" s="177">
        <v>156</v>
      </c>
      <c r="H22" s="178">
        <v>0.33333333333333326</v>
      </c>
      <c r="I22" s="177">
        <v>762</v>
      </c>
      <c r="J22" s="178">
        <v>0.17592592592592582</v>
      </c>
      <c r="K22" s="177">
        <v>386</v>
      </c>
      <c r="L22" s="178">
        <v>0.34494773519163768</v>
      </c>
      <c r="M22" s="177">
        <v>750</v>
      </c>
      <c r="N22" s="178">
        <v>0.38121546961325969</v>
      </c>
      <c r="O22" s="177">
        <v>56</v>
      </c>
      <c r="P22" s="178">
        <v>-0.4455445544554455</v>
      </c>
      <c r="Q22" s="177">
        <v>376</v>
      </c>
      <c r="R22" s="178">
        <v>-6.9306930693069257E-2</v>
      </c>
      <c r="S22" s="177">
        <v>763</v>
      </c>
      <c r="T22" s="178">
        <v>1.2180232558139537</v>
      </c>
      <c r="U22" s="177">
        <v>251</v>
      </c>
      <c r="V22" s="178">
        <v>1.5876288659793816</v>
      </c>
      <c r="W22" s="177">
        <v>222</v>
      </c>
      <c r="X22" s="178">
        <v>1.883116883116883</v>
      </c>
      <c r="Y22" s="177">
        <v>136</v>
      </c>
      <c r="Z22" s="178">
        <v>0.76623376623376616</v>
      </c>
      <c r="AA22" s="177">
        <v>154</v>
      </c>
      <c r="AB22" s="178">
        <v>0.65591397849462374</v>
      </c>
      <c r="AC22" s="177">
        <v>118</v>
      </c>
      <c r="AD22" s="178">
        <v>-0.18620689655172418</v>
      </c>
      <c r="AE22" s="177">
        <v>79</v>
      </c>
      <c r="AF22" s="178">
        <v>-3.6585365853658569E-2</v>
      </c>
      <c r="AG22" s="177">
        <v>341</v>
      </c>
      <c r="AH22" s="178">
        <v>0.97109826589595372</v>
      </c>
      <c r="AI22" s="177">
        <v>292</v>
      </c>
      <c r="AJ22" s="178">
        <v>0.69767441860465107</v>
      </c>
      <c r="AK22" s="177">
        <v>287</v>
      </c>
      <c r="AL22" s="178">
        <v>0.69822485207100593</v>
      </c>
      <c r="AM22" s="177">
        <v>74</v>
      </c>
      <c r="AN22" s="178">
        <v>-3.8961038961038974E-2</v>
      </c>
      <c r="AO22" s="177">
        <v>302</v>
      </c>
      <c r="AP22" s="178">
        <v>2.7210884353741527E-2</v>
      </c>
      <c r="AQ22" s="177">
        <v>298</v>
      </c>
      <c r="AR22" s="178">
        <v>-0.43560606060606055</v>
      </c>
      <c r="AS22" s="179">
        <v>5174</v>
      </c>
      <c r="AT22" s="180">
        <v>0.23455022667621095</v>
      </c>
      <c r="AU22" s="179">
        <v>16642</v>
      </c>
      <c r="AV22" s="180">
        <v>0.11317725752508356</v>
      </c>
    </row>
    <row r="23" spans="2:48" customFormat="1" ht="15" customHeight="1" x14ac:dyDescent="0.25">
      <c r="B23" s="185">
        <v>2013</v>
      </c>
      <c r="C23" s="186">
        <v>128145</v>
      </c>
      <c r="D23" s="187">
        <v>2.1490805028338222E-2</v>
      </c>
      <c r="E23" s="186">
        <v>1124</v>
      </c>
      <c r="F23" s="187">
        <v>8.8092933204259483E-2</v>
      </c>
      <c r="G23" s="186">
        <v>1234</v>
      </c>
      <c r="H23" s="187">
        <v>0.38651685393258428</v>
      </c>
      <c r="I23" s="186">
        <v>6428</v>
      </c>
      <c r="J23" s="187">
        <v>2.1939586645469022E-2</v>
      </c>
      <c r="K23" s="186">
        <v>5674</v>
      </c>
      <c r="L23" s="187">
        <v>0.56308539944903591</v>
      </c>
      <c r="M23" s="186">
        <v>8028</v>
      </c>
      <c r="N23" s="187">
        <v>0.2996600291403595</v>
      </c>
      <c r="O23" s="186">
        <v>922</v>
      </c>
      <c r="P23" s="187">
        <v>0.47520000000000007</v>
      </c>
      <c r="Q23" s="186">
        <v>4797</v>
      </c>
      <c r="R23" s="187">
        <v>0.19032258064516139</v>
      </c>
      <c r="S23" s="186">
        <v>6575</v>
      </c>
      <c r="T23" s="187">
        <v>0.89919121894858467</v>
      </c>
      <c r="U23" s="186">
        <v>2393</v>
      </c>
      <c r="V23" s="187">
        <v>1.1481149012567324</v>
      </c>
      <c r="W23" s="186">
        <v>1728</v>
      </c>
      <c r="X23" s="187">
        <v>1.1654135338345863</v>
      </c>
      <c r="Y23" s="186">
        <v>1071</v>
      </c>
      <c r="Z23" s="187">
        <v>0.85294117647058831</v>
      </c>
      <c r="AA23" s="186">
        <v>1383</v>
      </c>
      <c r="AB23" s="187">
        <v>0.42283950617283961</v>
      </c>
      <c r="AC23" s="186">
        <v>1050</v>
      </c>
      <c r="AD23" s="187">
        <v>0.14879649890590807</v>
      </c>
      <c r="AE23" s="186">
        <v>646</v>
      </c>
      <c r="AF23" s="187">
        <v>0.49537037037037046</v>
      </c>
      <c r="AG23" s="186">
        <v>2225</v>
      </c>
      <c r="AH23" s="187">
        <v>0.60071942446043169</v>
      </c>
      <c r="AI23" s="186">
        <v>2244</v>
      </c>
      <c r="AJ23" s="187">
        <v>0.16149068322981375</v>
      </c>
      <c r="AK23" s="186">
        <v>2893</v>
      </c>
      <c r="AL23" s="187">
        <v>0.31559799909049557</v>
      </c>
      <c r="AM23" s="186">
        <v>1396</v>
      </c>
      <c r="AN23" s="187">
        <v>8.1332300542215297E-2</v>
      </c>
      <c r="AO23" s="186">
        <v>3706</v>
      </c>
      <c r="AP23" s="187">
        <v>-9.5656417764763302E-2</v>
      </c>
      <c r="AQ23" s="186">
        <v>3970</v>
      </c>
      <c r="AR23" s="187">
        <v>-6.7550662997247768E-3</v>
      </c>
      <c r="AS23" s="188">
        <v>52912</v>
      </c>
      <c r="AT23" s="189">
        <v>0.24821891955649922</v>
      </c>
      <c r="AU23" s="188">
        <v>181057</v>
      </c>
      <c r="AV23" s="189">
        <v>7.8754044054123229E-2</v>
      </c>
    </row>
    <row r="24" spans="2:48" customFormat="1" hidden="1" outlineLevel="1" x14ac:dyDescent="0.25">
      <c r="B24" s="55" t="s">
        <v>84</v>
      </c>
      <c r="C24" s="177">
        <v>9584</v>
      </c>
      <c r="D24" s="178">
        <v>0.12211684814424539</v>
      </c>
      <c r="E24" s="177">
        <v>114</v>
      </c>
      <c r="F24" s="178">
        <v>-0.14925373134328357</v>
      </c>
      <c r="G24" s="177">
        <v>104</v>
      </c>
      <c r="H24" s="178">
        <v>-0.14754098360655743</v>
      </c>
      <c r="I24" s="177">
        <v>1021</v>
      </c>
      <c r="J24" s="178">
        <v>0.5238805970149254</v>
      </c>
      <c r="K24" s="177">
        <v>380</v>
      </c>
      <c r="L24" s="178">
        <v>0.16564417177914104</v>
      </c>
      <c r="M24" s="177">
        <v>583</v>
      </c>
      <c r="N24" s="178">
        <v>0.47594936708860769</v>
      </c>
      <c r="O24" s="177">
        <v>99</v>
      </c>
      <c r="P24" s="178">
        <v>0.30263157894736836</v>
      </c>
      <c r="Q24" s="177">
        <v>328</v>
      </c>
      <c r="R24" s="178">
        <v>-1.2048192771084376E-2</v>
      </c>
      <c r="S24" s="177">
        <v>831</v>
      </c>
      <c r="T24" s="178">
        <v>1.6634615384615383</v>
      </c>
      <c r="U24" s="177">
        <v>312</v>
      </c>
      <c r="V24" s="178">
        <v>3.1052631578947372</v>
      </c>
      <c r="W24" s="177">
        <v>222</v>
      </c>
      <c r="X24" s="178">
        <v>1.4130434782608696</v>
      </c>
      <c r="Y24" s="177">
        <v>121</v>
      </c>
      <c r="Z24" s="178">
        <v>0.59210526315789469</v>
      </c>
      <c r="AA24" s="177">
        <v>176</v>
      </c>
      <c r="AB24" s="178">
        <v>1.5882352941176472</v>
      </c>
      <c r="AC24" s="177">
        <v>123</v>
      </c>
      <c r="AD24" s="178">
        <v>0.9838709677419355</v>
      </c>
      <c r="AE24" s="177">
        <v>77</v>
      </c>
      <c r="AF24" s="178">
        <v>0.45283018867924518</v>
      </c>
      <c r="AG24" s="177">
        <v>130</v>
      </c>
      <c r="AH24" s="178">
        <v>0.15044247787610621</v>
      </c>
      <c r="AI24" s="177">
        <v>126</v>
      </c>
      <c r="AJ24" s="178">
        <v>-0.26315789473684215</v>
      </c>
      <c r="AK24" s="177">
        <v>272</v>
      </c>
      <c r="AL24" s="178">
        <v>0.53672316384180796</v>
      </c>
      <c r="AM24" s="177">
        <v>185</v>
      </c>
      <c r="AN24" s="178">
        <v>1.1264367816091956</v>
      </c>
      <c r="AO24" s="177">
        <v>299</v>
      </c>
      <c r="AP24" s="178">
        <v>-0.27602905569007263</v>
      </c>
      <c r="AQ24" s="177">
        <v>416</v>
      </c>
      <c r="AR24" s="178">
        <v>-7.9646017699115057E-2</v>
      </c>
      <c r="AS24" s="179">
        <v>5088</v>
      </c>
      <c r="AT24" s="180">
        <v>0.30629011553273422</v>
      </c>
      <c r="AU24" s="179">
        <v>14672</v>
      </c>
      <c r="AV24" s="180">
        <v>0.17980057896429713</v>
      </c>
    </row>
    <row r="25" spans="2:48" customFormat="1" hidden="1" outlineLevel="1" x14ac:dyDescent="0.25">
      <c r="B25" s="55" t="s">
        <v>85</v>
      </c>
      <c r="C25" s="177">
        <v>11248</v>
      </c>
      <c r="D25" s="178">
        <v>-5.2480835649903135E-2</v>
      </c>
      <c r="E25" s="177">
        <v>130</v>
      </c>
      <c r="F25" s="178">
        <v>3.1746031746031855E-2</v>
      </c>
      <c r="G25" s="177">
        <v>90</v>
      </c>
      <c r="H25" s="178">
        <v>-5.2631578947368474E-2</v>
      </c>
      <c r="I25" s="177">
        <v>656</v>
      </c>
      <c r="J25" s="178">
        <v>0.44812362030905084</v>
      </c>
      <c r="K25" s="177">
        <v>399</v>
      </c>
      <c r="L25" s="178">
        <v>0.39510489510489522</v>
      </c>
      <c r="M25" s="177">
        <v>1270</v>
      </c>
      <c r="N25" s="178">
        <v>3.1368078175895766</v>
      </c>
      <c r="O25" s="177">
        <v>100</v>
      </c>
      <c r="P25" s="178">
        <v>1.3809523809523809</v>
      </c>
      <c r="Q25" s="177">
        <v>414</v>
      </c>
      <c r="R25" s="178">
        <v>0.31847133757961776</v>
      </c>
      <c r="S25" s="177">
        <v>576</v>
      </c>
      <c r="T25" s="178">
        <v>1.5486725663716814</v>
      </c>
      <c r="U25" s="177">
        <v>200</v>
      </c>
      <c r="V25" s="178">
        <v>1.9411764705882355</v>
      </c>
      <c r="W25" s="177">
        <v>148</v>
      </c>
      <c r="X25" s="178">
        <v>1.7407407407407409</v>
      </c>
      <c r="Y25" s="177">
        <v>111</v>
      </c>
      <c r="Z25" s="178">
        <v>1.5813953488372094</v>
      </c>
      <c r="AA25" s="177">
        <v>117</v>
      </c>
      <c r="AB25" s="178">
        <v>0.91803278688524581</v>
      </c>
      <c r="AC25" s="177">
        <v>105</v>
      </c>
      <c r="AD25" s="178">
        <v>0.66666666666666674</v>
      </c>
      <c r="AE25" s="177">
        <v>45</v>
      </c>
      <c r="AF25" s="178">
        <v>7.1428571428571397E-2</v>
      </c>
      <c r="AG25" s="177">
        <v>173</v>
      </c>
      <c r="AH25" s="178">
        <v>0.61682242990654212</v>
      </c>
      <c r="AI25" s="177">
        <v>74</v>
      </c>
      <c r="AJ25" s="178">
        <v>-0.61658031088082899</v>
      </c>
      <c r="AK25" s="177">
        <v>258</v>
      </c>
      <c r="AL25" s="178">
        <v>0.28358208955223874</v>
      </c>
      <c r="AM25" s="177">
        <v>118</v>
      </c>
      <c r="AN25" s="178">
        <v>0.16831683168316824</v>
      </c>
      <c r="AO25" s="177">
        <v>314</v>
      </c>
      <c r="AP25" s="178">
        <v>-0.13259668508287292</v>
      </c>
      <c r="AQ25" s="177">
        <v>503</v>
      </c>
      <c r="AR25" s="178">
        <v>0.26381909547738691</v>
      </c>
      <c r="AS25" s="179">
        <v>5225</v>
      </c>
      <c r="AT25" s="180">
        <v>0.5756936067551266</v>
      </c>
      <c r="AU25" s="179">
        <v>16473</v>
      </c>
      <c r="AV25" s="180">
        <v>8.4677684862053182E-2</v>
      </c>
    </row>
    <row r="26" spans="2:48" customFormat="1" hidden="1" outlineLevel="1" x14ac:dyDescent="0.25">
      <c r="B26" s="55" t="s">
        <v>86</v>
      </c>
      <c r="C26" s="177">
        <v>11018</v>
      </c>
      <c r="D26" s="178">
        <v>4.853444994290057E-2</v>
      </c>
      <c r="E26" s="177">
        <v>98</v>
      </c>
      <c r="F26" s="178">
        <v>0.42028985507246386</v>
      </c>
      <c r="G26" s="177">
        <v>52</v>
      </c>
      <c r="H26" s="178">
        <v>-0.1875</v>
      </c>
      <c r="I26" s="177">
        <v>491</v>
      </c>
      <c r="J26" s="178">
        <v>3.3684210526315761E-2</v>
      </c>
      <c r="K26" s="177">
        <v>238</v>
      </c>
      <c r="L26" s="178">
        <v>-0.36193029490616624</v>
      </c>
      <c r="M26" s="177">
        <v>524</v>
      </c>
      <c r="N26" s="178">
        <v>1.531400966183575</v>
      </c>
      <c r="O26" s="177">
        <v>77</v>
      </c>
      <c r="P26" s="178">
        <v>1.0263157894736841</v>
      </c>
      <c r="Q26" s="177">
        <v>245</v>
      </c>
      <c r="R26" s="178">
        <v>3.8135593220338881E-2</v>
      </c>
      <c r="S26" s="177">
        <v>218</v>
      </c>
      <c r="T26" s="178">
        <v>6.8627450980392135E-2</v>
      </c>
      <c r="U26" s="177">
        <v>68</v>
      </c>
      <c r="V26" s="178">
        <v>0.38775510204081631</v>
      </c>
      <c r="W26" s="177">
        <v>40</v>
      </c>
      <c r="X26" s="178">
        <v>-0.44444444444444442</v>
      </c>
      <c r="Y26" s="177">
        <v>32</v>
      </c>
      <c r="Z26" s="178">
        <v>0.14285714285714279</v>
      </c>
      <c r="AA26" s="177">
        <v>78</v>
      </c>
      <c r="AB26" s="178">
        <v>0.41818181818181821</v>
      </c>
      <c r="AC26" s="177">
        <v>98</v>
      </c>
      <c r="AD26" s="178">
        <v>4.2553191489361764E-2</v>
      </c>
      <c r="AE26" s="177">
        <v>30</v>
      </c>
      <c r="AF26" s="178">
        <v>-9.0909090909090939E-2</v>
      </c>
      <c r="AG26" s="177">
        <v>144</v>
      </c>
      <c r="AH26" s="178">
        <v>1.8235294117647061</v>
      </c>
      <c r="AI26" s="177">
        <v>328</v>
      </c>
      <c r="AJ26" s="178">
        <v>1.4848484848484849</v>
      </c>
      <c r="AK26" s="177">
        <v>188</v>
      </c>
      <c r="AL26" s="178">
        <v>-2.5906735751295318E-2</v>
      </c>
      <c r="AM26" s="177">
        <v>130</v>
      </c>
      <c r="AN26" s="178">
        <v>0.88405797101449268</v>
      </c>
      <c r="AO26" s="177">
        <v>356</v>
      </c>
      <c r="AP26" s="178">
        <v>2.8901734104046284E-2</v>
      </c>
      <c r="AQ26" s="177">
        <v>299</v>
      </c>
      <c r="AR26" s="178">
        <v>-0.12058823529411766</v>
      </c>
      <c r="AS26" s="179">
        <v>3516</v>
      </c>
      <c r="AT26" s="180">
        <v>0.20246238030095753</v>
      </c>
      <c r="AU26" s="179">
        <v>14534</v>
      </c>
      <c r="AV26" s="180">
        <v>8.204288266825488E-2</v>
      </c>
    </row>
    <row r="27" spans="2:48" customFormat="1" hidden="1" outlineLevel="1" x14ac:dyDescent="0.25">
      <c r="B27" s="55" t="s">
        <v>87</v>
      </c>
      <c r="C27" s="177">
        <v>9157</v>
      </c>
      <c r="D27" s="178">
        <v>-0.14858205485820553</v>
      </c>
      <c r="E27" s="177">
        <v>75</v>
      </c>
      <c r="F27" s="178">
        <v>0.10294117647058831</v>
      </c>
      <c r="G27" s="177">
        <v>67</v>
      </c>
      <c r="H27" s="178">
        <v>9.8360655737705027E-2</v>
      </c>
      <c r="I27" s="177">
        <v>589</v>
      </c>
      <c r="J27" s="178">
        <v>0.8817891373801916</v>
      </c>
      <c r="K27" s="177">
        <v>228</v>
      </c>
      <c r="L27" s="178">
        <v>9.6153846153846256E-2</v>
      </c>
      <c r="M27" s="177">
        <v>202</v>
      </c>
      <c r="N27" s="178">
        <v>0.15428571428571436</v>
      </c>
      <c r="O27" s="177">
        <v>41</v>
      </c>
      <c r="P27" s="178">
        <v>0.86363636363636354</v>
      </c>
      <c r="Q27" s="177">
        <v>245</v>
      </c>
      <c r="R27" s="178">
        <v>-0.21474358974358976</v>
      </c>
      <c r="S27" s="177">
        <v>81</v>
      </c>
      <c r="T27" s="178">
        <v>8.0000000000000071E-2</v>
      </c>
      <c r="U27" s="177">
        <v>18</v>
      </c>
      <c r="V27" s="178">
        <v>-0.37931034482758619</v>
      </c>
      <c r="W27" s="177">
        <v>21</v>
      </c>
      <c r="X27" s="178">
        <v>0.61538461538461542</v>
      </c>
      <c r="Y27" s="177">
        <v>7</v>
      </c>
      <c r="Z27" s="178">
        <v>-0.61111111111111116</v>
      </c>
      <c r="AA27" s="177">
        <v>35</v>
      </c>
      <c r="AB27" s="178">
        <v>1.3333333333333335</v>
      </c>
      <c r="AC27" s="177">
        <v>75</v>
      </c>
      <c r="AD27" s="178">
        <v>3.4117647058823533</v>
      </c>
      <c r="AE27" s="177">
        <v>28</v>
      </c>
      <c r="AF27" s="178">
        <v>0.39999999999999991</v>
      </c>
      <c r="AG27" s="177">
        <v>81</v>
      </c>
      <c r="AH27" s="178">
        <v>0.84090909090909083</v>
      </c>
      <c r="AI27" s="177">
        <v>153</v>
      </c>
      <c r="AJ27" s="178">
        <v>0.31896551724137923</v>
      </c>
      <c r="AK27" s="177">
        <v>152</v>
      </c>
      <c r="AL27" s="178">
        <v>0.40740740740740744</v>
      </c>
      <c r="AM27" s="177">
        <v>87</v>
      </c>
      <c r="AN27" s="178">
        <v>0.22535211267605626</v>
      </c>
      <c r="AO27" s="177">
        <v>424</v>
      </c>
      <c r="AP27" s="178">
        <v>-0.19848771266540643</v>
      </c>
      <c r="AQ27" s="177">
        <v>259</v>
      </c>
      <c r="AR27" s="178">
        <v>-0.18808777429467083</v>
      </c>
      <c r="AS27" s="179">
        <v>2787</v>
      </c>
      <c r="AT27" s="180">
        <v>0.13384865744507723</v>
      </c>
      <c r="AU27" s="179">
        <v>11944</v>
      </c>
      <c r="AV27" s="180">
        <v>-9.6041777037765841E-2</v>
      </c>
    </row>
    <row r="28" spans="2:48" customFormat="1" hidden="1" outlineLevel="1" x14ac:dyDescent="0.25">
      <c r="B28" s="55" t="s">
        <v>88</v>
      </c>
      <c r="C28" s="177">
        <v>6640</v>
      </c>
      <c r="D28" s="178">
        <v>5.4470382721931054E-2</v>
      </c>
      <c r="E28" s="177">
        <v>98</v>
      </c>
      <c r="F28" s="178">
        <v>1.5789473684210527</v>
      </c>
      <c r="G28" s="177">
        <v>53</v>
      </c>
      <c r="H28" s="178">
        <v>0.96296296296296302</v>
      </c>
      <c r="I28" s="177">
        <v>254</v>
      </c>
      <c r="J28" s="178">
        <v>0.15454545454545454</v>
      </c>
      <c r="K28" s="177">
        <v>378</v>
      </c>
      <c r="L28" s="178">
        <v>-7.8740157480314821E-3</v>
      </c>
      <c r="M28" s="177">
        <v>469</v>
      </c>
      <c r="N28" s="178">
        <v>2.35</v>
      </c>
      <c r="O28" s="177">
        <v>30</v>
      </c>
      <c r="P28" s="178">
        <v>2.75</v>
      </c>
      <c r="Q28" s="177">
        <v>657</v>
      </c>
      <c r="R28" s="178">
        <v>1.0660377358490565</v>
      </c>
      <c r="S28" s="177">
        <v>100</v>
      </c>
      <c r="T28" s="178">
        <v>0.47058823529411775</v>
      </c>
      <c r="U28" s="177">
        <v>15</v>
      </c>
      <c r="V28" s="178">
        <v>0.36363636363636354</v>
      </c>
      <c r="W28" s="177">
        <v>27</v>
      </c>
      <c r="X28" s="178">
        <v>0.35000000000000009</v>
      </c>
      <c r="Y28" s="177">
        <v>22</v>
      </c>
      <c r="Z28" s="178">
        <v>4.7619047619047672E-2</v>
      </c>
      <c r="AA28" s="177">
        <v>36</v>
      </c>
      <c r="AB28" s="178">
        <v>1.25</v>
      </c>
      <c r="AC28" s="177">
        <v>41</v>
      </c>
      <c r="AD28" s="178">
        <v>2.4166666666666665</v>
      </c>
      <c r="AE28" s="177">
        <v>16</v>
      </c>
      <c r="AF28" s="178">
        <v>-0.63636363636363635</v>
      </c>
      <c r="AG28" s="177">
        <v>67</v>
      </c>
      <c r="AH28" s="178">
        <v>0.59523809523809534</v>
      </c>
      <c r="AI28" s="177">
        <v>285</v>
      </c>
      <c r="AJ28" s="178">
        <v>5.1956521739130439</v>
      </c>
      <c r="AK28" s="177">
        <v>104</v>
      </c>
      <c r="AL28" s="178">
        <v>-0.39884393063583812</v>
      </c>
      <c r="AM28" s="177">
        <v>35</v>
      </c>
      <c r="AN28" s="178">
        <v>-0.35185185185185186</v>
      </c>
      <c r="AO28" s="177">
        <v>315</v>
      </c>
      <c r="AP28" s="178">
        <v>-1.8691588785046731E-2</v>
      </c>
      <c r="AQ28" s="177">
        <v>288</v>
      </c>
      <c r="AR28" s="178">
        <v>0.18518518518518512</v>
      </c>
      <c r="AS28" s="179">
        <v>3190</v>
      </c>
      <c r="AT28" s="180">
        <v>0.49414519906323195</v>
      </c>
      <c r="AU28" s="179">
        <v>9830</v>
      </c>
      <c r="AV28" s="180">
        <v>0.16579696394686905</v>
      </c>
    </row>
    <row r="29" spans="2:48" customFormat="1" hidden="1" outlineLevel="1" x14ac:dyDescent="0.25">
      <c r="B29" s="55" t="s">
        <v>89</v>
      </c>
      <c r="C29" s="177">
        <v>8990</v>
      </c>
      <c r="D29" s="178">
        <v>-9.3932674863938748E-2</v>
      </c>
      <c r="E29" s="177">
        <v>47</v>
      </c>
      <c r="F29" s="178">
        <v>0.23684210526315796</v>
      </c>
      <c r="G29" s="177">
        <v>36</v>
      </c>
      <c r="H29" s="178">
        <v>0.33333333333333326</v>
      </c>
      <c r="I29" s="177">
        <v>394</v>
      </c>
      <c r="J29" s="178">
        <v>0.81566820276497687</v>
      </c>
      <c r="K29" s="177">
        <v>279</v>
      </c>
      <c r="L29" s="178">
        <v>3.3333333333333437E-2</v>
      </c>
      <c r="M29" s="177">
        <v>556</v>
      </c>
      <c r="N29" s="178">
        <v>1.9732620320855614</v>
      </c>
      <c r="O29" s="177">
        <v>18</v>
      </c>
      <c r="P29" s="178">
        <v>-0.1428571428571429</v>
      </c>
      <c r="Q29" s="177">
        <v>217</v>
      </c>
      <c r="R29" s="178">
        <v>-0.17490494296577952</v>
      </c>
      <c r="S29" s="177">
        <v>80</v>
      </c>
      <c r="T29" s="178">
        <v>3.8961038961038863E-2</v>
      </c>
      <c r="U29" s="177">
        <v>22</v>
      </c>
      <c r="V29" s="178">
        <v>0.375</v>
      </c>
      <c r="W29" s="177">
        <v>23</v>
      </c>
      <c r="X29" s="178">
        <v>0.53333333333333344</v>
      </c>
      <c r="Y29" s="177">
        <v>8</v>
      </c>
      <c r="Z29" s="178">
        <v>-0.4285714285714286</v>
      </c>
      <c r="AA29" s="177">
        <v>27</v>
      </c>
      <c r="AB29" s="178">
        <v>-0.15625</v>
      </c>
      <c r="AC29" s="177">
        <v>26</v>
      </c>
      <c r="AD29" s="178">
        <v>0.85714285714285721</v>
      </c>
      <c r="AE29" s="177">
        <v>14</v>
      </c>
      <c r="AF29" s="178">
        <v>-0.125</v>
      </c>
      <c r="AG29" s="177">
        <v>99</v>
      </c>
      <c r="AH29" s="178">
        <v>0.23750000000000004</v>
      </c>
      <c r="AI29" s="177">
        <v>151</v>
      </c>
      <c r="AJ29" s="178">
        <v>1.5166666666666666</v>
      </c>
      <c r="AK29" s="177">
        <v>166</v>
      </c>
      <c r="AL29" s="178">
        <v>0.22962962962962963</v>
      </c>
      <c r="AM29" s="177">
        <v>133</v>
      </c>
      <c r="AN29" s="178">
        <v>0.51136363636363646</v>
      </c>
      <c r="AO29" s="177">
        <v>296</v>
      </c>
      <c r="AP29" s="178">
        <v>0.20325203252032531</v>
      </c>
      <c r="AQ29" s="177">
        <v>248</v>
      </c>
      <c r="AR29" s="178">
        <v>-0.33866666666666667</v>
      </c>
      <c r="AS29" s="179">
        <v>2760</v>
      </c>
      <c r="AT29" s="180">
        <v>0.30558183538315986</v>
      </c>
      <c r="AU29" s="179">
        <v>11750</v>
      </c>
      <c r="AV29" s="180">
        <v>-2.3762047191758007E-2</v>
      </c>
    </row>
    <row r="30" spans="2:48" customFormat="1" hidden="1" outlineLevel="1" x14ac:dyDescent="0.25">
      <c r="B30" s="55" t="s">
        <v>90</v>
      </c>
      <c r="C30" s="177">
        <v>11715</v>
      </c>
      <c r="D30" s="178">
        <v>0.13418530351437696</v>
      </c>
      <c r="E30" s="177">
        <v>27</v>
      </c>
      <c r="F30" s="178">
        <v>-0.12903225806451613</v>
      </c>
      <c r="G30" s="177">
        <v>64</v>
      </c>
      <c r="H30" s="178">
        <v>1.4615384615384617</v>
      </c>
      <c r="I30" s="177">
        <v>214</v>
      </c>
      <c r="J30" s="178">
        <v>0.10309278350515472</v>
      </c>
      <c r="K30" s="177">
        <v>148</v>
      </c>
      <c r="L30" s="178">
        <v>0.13846153846153841</v>
      </c>
      <c r="M30" s="177">
        <v>187</v>
      </c>
      <c r="N30" s="178">
        <v>0.19871794871794868</v>
      </c>
      <c r="O30" s="177">
        <v>23</v>
      </c>
      <c r="P30" s="178">
        <v>0.4375</v>
      </c>
      <c r="Q30" s="177">
        <v>217</v>
      </c>
      <c r="R30" s="178">
        <v>1.4018691588784993E-2</v>
      </c>
      <c r="S30" s="177">
        <v>69</v>
      </c>
      <c r="T30" s="178">
        <v>-0.24175824175824179</v>
      </c>
      <c r="U30" s="177">
        <v>4</v>
      </c>
      <c r="V30" s="178">
        <v>-0.8</v>
      </c>
      <c r="W30" s="177">
        <v>8</v>
      </c>
      <c r="X30" s="178">
        <v>-0.27272727272727271</v>
      </c>
      <c r="Y30" s="177">
        <v>25</v>
      </c>
      <c r="Z30" s="178">
        <v>-0.24242424242424243</v>
      </c>
      <c r="AA30" s="177">
        <v>32</v>
      </c>
      <c r="AB30" s="178">
        <v>0.18518518518518512</v>
      </c>
      <c r="AC30" s="177">
        <v>43</v>
      </c>
      <c r="AD30" s="178">
        <v>0.65384615384615374</v>
      </c>
      <c r="AE30" s="177">
        <v>10</v>
      </c>
      <c r="AF30" s="178">
        <v>-0.23076923076923073</v>
      </c>
      <c r="AG30" s="177">
        <v>37</v>
      </c>
      <c r="AH30" s="178">
        <v>0.42307692307692313</v>
      </c>
      <c r="AI30" s="177">
        <v>57</v>
      </c>
      <c r="AJ30" s="178">
        <v>-0.4910714285714286</v>
      </c>
      <c r="AK30" s="177">
        <v>96</v>
      </c>
      <c r="AL30" s="178">
        <v>-0.34246575342465757</v>
      </c>
      <c r="AM30" s="177">
        <v>85</v>
      </c>
      <c r="AN30" s="178">
        <v>0.11842105263157898</v>
      </c>
      <c r="AO30" s="177">
        <v>320</v>
      </c>
      <c r="AP30" s="178">
        <v>0.11498257839721249</v>
      </c>
      <c r="AQ30" s="177">
        <v>332</v>
      </c>
      <c r="AR30" s="178">
        <v>0.71134020618556693</v>
      </c>
      <c r="AS30" s="179">
        <v>1929</v>
      </c>
      <c r="AT30" s="180">
        <v>0.10989643268124283</v>
      </c>
      <c r="AU30" s="179">
        <v>13644</v>
      </c>
      <c r="AV30" s="180">
        <v>0.13068699759675151</v>
      </c>
    </row>
    <row r="31" spans="2:48" customFormat="1" hidden="1" outlineLevel="1" x14ac:dyDescent="0.25">
      <c r="B31" s="55" t="s">
        <v>91</v>
      </c>
      <c r="C31" s="177">
        <v>11325</v>
      </c>
      <c r="D31" s="178">
        <v>1.8618456556934726E-2</v>
      </c>
      <c r="E31" s="177">
        <v>66</v>
      </c>
      <c r="F31" s="178">
        <v>0.64999999999999991</v>
      </c>
      <c r="G31" s="177">
        <v>39</v>
      </c>
      <c r="H31" s="178">
        <v>-0.3035714285714286</v>
      </c>
      <c r="I31" s="177">
        <v>266</v>
      </c>
      <c r="J31" s="178">
        <v>0.24882629107981225</v>
      </c>
      <c r="K31" s="177">
        <v>259</v>
      </c>
      <c r="L31" s="178">
        <v>0.37037037037037046</v>
      </c>
      <c r="M31" s="177">
        <v>249</v>
      </c>
      <c r="N31" s="178">
        <v>0.27692307692307683</v>
      </c>
      <c r="O31" s="177">
        <v>21</v>
      </c>
      <c r="P31" s="178">
        <v>-0.25</v>
      </c>
      <c r="Q31" s="177">
        <v>312</v>
      </c>
      <c r="R31" s="178">
        <v>0.70491803278688514</v>
      </c>
      <c r="S31" s="177">
        <v>80</v>
      </c>
      <c r="T31" s="178">
        <v>0.21212121212121215</v>
      </c>
      <c r="U31" s="177">
        <v>21</v>
      </c>
      <c r="V31" s="178">
        <v>0.61538461538461542</v>
      </c>
      <c r="W31" s="177">
        <v>10</v>
      </c>
      <c r="X31" s="178">
        <v>-9.0909090909090939E-2</v>
      </c>
      <c r="Y31" s="177">
        <v>19</v>
      </c>
      <c r="Z31" s="178">
        <v>0.35714285714285721</v>
      </c>
      <c r="AA31" s="177">
        <v>30</v>
      </c>
      <c r="AB31" s="178">
        <v>7.1428571428571397E-2</v>
      </c>
      <c r="AC31" s="177">
        <v>31</v>
      </c>
      <c r="AD31" s="178">
        <v>-6.0606060606060552E-2</v>
      </c>
      <c r="AE31" s="177">
        <v>20</v>
      </c>
      <c r="AF31" s="178">
        <v>-0.31034482758620685</v>
      </c>
      <c r="AG31" s="177">
        <v>49</v>
      </c>
      <c r="AH31" s="178">
        <v>0.6333333333333333</v>
      </c>
      <c r="AI31" s="177">
        <v>91</v>
      </c>
      <c r="AJ31" s="178">
        <v>1.3947368421052633</v>
      </c>
      <c r="AK31" s="177">
        <v>187</v>
      </c>
      <c r="AL31" s="178">
        <v>0.19871794871794868</v>
      </c>
      <c r="AM31" s="177">
        <v>92</v>
      </c>
      <c r="AN31" s="178">
        <v>0.61403508771929816</v>
      </c>
      <c r="AO31" s="177">
        <v>339</v>
      </c>
      <c r="AP31" s="178">
        <v>0.93714285714285706</v>
      </c>
      <c r="AQ31" s="177">
        <v>255</v>
      </c>
      <c r="AR31" s="178">
        <v>-0.53804347826086962</v>
      </c>
      <c r="AS31" s="179">
        <v>2356</v>
      </c>
      <c r="AT31" s="180">
        <v>0.15490196078431362</v>
      </c>
      <c r="AU31" s="179">
        <v>13681</v>
      </c>
      <c r="AV31" s="180">
        <v>3.974768201854384E-2</v>
      </c>
    </row>
    <row r="32" spans="2:48" customFormat="1" hidden="1" outlineLevel="1" x14ac:dyDescent="0.25">
      <c r="B32" s="55" t="s">
        <v>92</v>
      </c>
      <c r="C32" s="177">
        <v>10636</v>
      </c>
      <c r="D32" s="178">
        <v>0.10907194994786229</v>
      </c>
      <c r="E32" s="177">
        <v>81</v>
      </c>
      <c r="F32" s="178">
        <v>-2.4096385542168641E-2</v>
      </c>
      <c r="G32" s="177">
        <v>68</v>
      </c>
      <c r="H32" s="178">
        <v>-0.15000000000000002</v>
      </c>
      <c r="I32" s="177">
        <v>365</v>
      </c>
      <c r="J32" s="178">
        <v>-0.25051334702258732</v>
      </c>
      <c r="K32" s="177">
        <v>336</v>
      </c>
      <c r="L32" s="178">
        <v>0.35483870967741926</v>
      </c>
      <c r="M32" s="177">
        <v>351</v>
      </c>
      <c r="N32" s="178">
        <v>0.58108108108108114</v>
      </c>
      <c r="O32" s="177">
        <v>29</v>
      </c>
      <c r="P32" s="178">
        <v>-6.4516129032258118E-2</v>
      </c>
      <c r="Q32" s="177">
        <v>270</v>
      </c>
      <c r="R32" s="178">
        <v>-4.5936395759717308E-2</v>
      </c>
      <c r="S32" s="177">
        <v>147</v>
      </c>
      <c r="T32" s="178">
        <v>-8.1250000000000044E-2</v>
      </c>
      <c r="U32" s="177">
        <v>39</v>
      </c>
      <c r="V32" s="178">
        <v>0.69565217391304346</v>
      </c>
      <c r="W32" s="177">
        <v>44</v>
      </c>
      <c r="X32" s="178">
        <v>0.18918918918918926</v>
      </c>
      <c r="Y32" s="177">
        <v>15</v>
      </c>
      <c r="Z32" s="178">
        <v>-0.77941176470588236</v>
      </c>
      <c r="AA32" s="177">
        <v>49</v>
      </c>
      <c r="AB32" s="178">
        <v>0.53125</v>
      </c>
      <c r="AC32" s="177">
        <v>53</v>
      </c>
      <c r="AD32" s="178">
        <v>-0.22058823529411764</v>
      </c>
      <c r="AE32" s="177">
        <v>27</v>
      </c>
      <c r="AF32" s="178">
        <v>-0.15625</v>
      </c>
      <c r="AG32" s="177">
        <v>254</v>
      </c>
      <c r="AH32" s="178">
        <v>0.984375</v>
      </c>
      <c r="AI32" s="177">
        <v>198</v>
      </c>
      <c r="AJ32" s="178">
        <v>0.1061452513966481</v>
      </c>
      <c r="AK32" s="177">
        <v>202</v>
      </c>
      <c r="AL32" s="178">
        <v>5.2083333333333259E-2</v>
      </c>
      <c r="AM32" s="177">
        <v>146</v>
      </c>
      <c r="AN32" s="178">
        <v>0.3035714285714286</v>
      </c>
      <c r="AO32" s="177">
        <v>416</v>
      </c>
      <c r="AP32" s="178">
        <v>0.20231213872832376</v>
      </c>
      <c r="AQ32" s="177">
        <v>270</v>
      </c>
      <c r="AR32" s="178">
        <v>-0.22857142857142854</v>
      </c>
      <c r="AS32" s="179">
        <v>3213</v>
      </c>
      <c r="AT32" s="180">
        <v>7.0643118960346474E-2</v>
      </c>
      <c r="AU32" s="179">
        <v>13849</v>
      </c>
      <c r="AV32" s="180">
        <v>9.9912636009848343E-2</v>
      </c>
    </row>
    <row r="33" spans="2:48" customFormat="1" hidden="1" outlineLevel="1" x14ac:dyDescent="0.25">
      <c r="B33" s="55" t="s">
        <v>93</v>
      </c>
      <c r="C33" s="177">
        <v>11178</v>
      </c>
      <c r="D33" s="178">
        <v>-8.2567301378857483E-2</v>
      </c>
      <c r="E33" s="177">
        <v>81</v>
      </c>
      <c r="F33" s="178">
        <v>8.0000000000000071E-2</v>
      </c>
      <c r="G33" s="177">
        <v>64</v>
      </c>
      <c r="H33" s="178">
        <v>-0.20987654320987659</v>
      </c>
      <c r="I33" s="177">
        <v>620</v>
      </c>
      <c r="J33" s="178">
        <v>0.19922630560928423</v>
      </c>
      <c r="K33" s="177">
        <v>274</v>
      </c>
      <c r="L33" s="178">
        <v>-0.34916864608076015</v>
      </c>
      <c r="M33" s="177">
        <v>360</v>
      </c>
      <c r="N33" s="178">
        <v>-0.21397379912663761</v>
      </c>
      <c r="O33" s="177">
        <v>26</v>
      </c>
      <c r="P33" s="178">
        <v>-0.44680851063829785</v>
      </c>
      <c r="Q33" s="177">
        <v>300</v>
      </c>
      <c r="R33" s="178">
        <v>-0.40711462450592883</v>
      </c>
      <c r="S33" s="177">
        <v>318</v>
      </c>
      <c r="T33" s="178">
        <v>-2.752293577981646E-2</v>
      </c>
      <c r="U33" s="177">
        <v>115</v>
      </c>
      <c r="V33" s="178">
        <v>1.0175438596491229</v>
      </c>
      <c r="W33" s="177">
        <v>60</v>
      </c>
      <c r="X33" s="178">
        <v>0.15384615384615374</v>
      </c>
      <c r="Y33" s="177">
        <v>73</v>
      </c>
      <c r="Z33" s="178">
        <v>-0.18888888888888888</v>
      </c>
      <c r="AA33" s="177">
        <v>70</v>
      </c>
      <c r="AB33" s="178">
        <v>-0.453125</v>
      </c>
      <c r="AC33" s="177">
        <v>75</v>
      </c>
      <c r="AD33" s="178">
        <v>0.27118644067796605</v>
      </c>
      <c r="AE33" s="177">
        <v>17</v>
      </c>
      <c r="AF33" s="178">
        <v>-0.37037037037037035</v>
      </c>
      <c r="AG33" s="177">
        <v>55</v>
      </c>
      <c r="AH33" s="178">
        <v>-0.44999999999999996</v>
      </c>
      <c r="AI33" s="177">
        <v>137</v>
      </c>
      <c r="AJ33" s="178">
        <v>-0.17964071856287422</v>
      </c>
      <c r="AK33" s="177">
        <v>180</v>
      </c>
      <c r="AL33" s="178">
        <v>-0.28286852589641431</v>
      </c>
      <c r="AM33" s="177">
        <v>100</v>
      </c>
      <c r="AN33" s="178">
        <v>0.17647058823529416</v>
      </c>
      <c r="AO33" s="177">
        <v>356</v>
      </c>
      <c r="AP33" s="178">
        <v>0.76237623762376239</v>
      </c>
      <c r="AQ33" s="177">
        <v>294</v>
      </c>
      <c r="AR33" s="178">
        <v>-0.32723112128146448</v>
      </c>
      <c r="AS33" s="179">
        <v>3257</v>
      </c>
      <c r="AT33" s="180">
        <v>-0.13377659574468082</v>
      </c>
      <c r="AU33" s="179">
        <v>14435</v>
      </c>
      <c r="AV33" s="180">
        <v>-9.464375313597595E-2</v>
      </c>
    </row>
    <row r="34" spans="2:48" customFormat="1" hidden="1" outlineLevel="1" x14ac:dyDescent="0.25">
      <c r="B34" s="55" t="s">
        <v>94</v>
      </c>
      <c r="C34" s="177">
        <v>13199</v>
      </c>
      <c r="D34" s="178">
        <v>0.27391178457677823</v>
      </c>
      <c r="E34" s="177">
        <v>109</v>
      </c>
      <c r="F34" s="178">
        <v>0.47297297297297303</v>
      </c>
      <c r="G34" s="177">
        <v>136</v>
      </c>
      <c r="H34" s="178">
        <v>1.2295081967213113</v>
      </c>
      <c r="I34" s="177">
        <v>772</v>
      </c>
      <c r="J34" s="178">
        <v>0.5078125</v>
      </c>
      <c r="K34" s="177">
        <v>424</v>
      </c>
      <c r="L34" s="178">
        <v>-4.0723981900452455E-2</v>
      </c>
      <c r="M34" s="177">
        <v>883</v>
      </c>
      <c r="N34" s="178">
        <v>0.92794759825327522</v>
      </c>
      <c r="O34" s="177">
        <v>60</v>
      </c>
      <c r="P34" s="178">
        <v>-0.10447761194029848</v>
      </c>
      <c r="Q34" s="177">
        <v>421</v>
      </c>
      <c r="R34" s="178">
        <v>0.34076433121019112</v>
      </c>
      <c r="S34" s="177">
        <v>618</v>
      </c>
      <c r="T34" s="178">
        <v>0.83928571428571419</v>
      </c>
      <c r="U34" s="177">
        <v>203</v>
      </c>
      <c r="V34" s="178">
        <v>0.84545454545454546</v>
      </c>
      <c r="W34" s="177">
        <v>118</v>
      </c>
      <c r="X34" s="178">
        <v>0.57333333333333325</v>
      </c>
      <c r="Y34" s="177">
        <v>68</v>
      </c>
      <c r="Z34" s="178">
        <v>-9.3333333333333379E-2</v>
      </c>
      <c r="AA34" s="177">
        <v>229</v>
      </c>
      <c r="AB34" s="178">
        <v>2.013157894736842</v>
      </c>
      <c r="AC34" s="177">
        <v>99</v>
      </c>
      <c r="AD34" s="178">
        <v>0.62295081967213117</v>
      </c>
      <c r="AE34" s="177">
        <v>66</v>
      </c>
      <c r="AF34" s="178">
        <v>0.53488372093023262</v>
      </c>
      <c r="AG34" s="177">
        <v>128</v>
      </c>
      <c r="AH34" s="178">
        <v>1.7826086956521738</v>
      </c>
      <c r="AI34" s="177">
        <v>160</v>
      </c>
      <c r="AJ34" s="178">
        <v>0.53846153846153855</v>
      </c>
      <c r="AK34" s="177">
        <v>225</v>
      </c>
      <c r="AL34" s="178">
        <v>0.39751552795031064</v>
      </c>
      <c r="AM34" s="177">
        <v>103</v>
      </c>
      <c r="AN34" s="178">
        <v>0.19767441860465107</v>
      </c>
      <c r="AO34" s="177">
        <v>369</v>
      </c>
      <c r="AP34" s="178">
        <v>0.902061855670103</v>
      </c>
      <c r="AQ34" s="177">
        <v>305</v>
      </c>
      <c r="AR34" s="178">
        <v>-0.19525065963060684</v>
      </c>
      <c r="AS34" s="179">
        <v>4878</v>
      </c>
      <c r="AT34" s="180">
        <v>0.46135410425404433</v>
      </c>
      <c r="AU34" s="179">
        <v>18077</v>
      </c>
      <c r="AV34" s="180">
        <v>0.31958537119497765</v>
      </c>
    </row>
    <row r="35" spans="2:48" customFormat="1" hidden="1" outlineLevel="1" x14ac:dyDescent="0.25">
      <c r="B35" s="55" t="s">
        <v>95</v>
      </c>
      <c r="C35" s="177">
        <v>10759</v>
      </c>
      <c r="D35" s="178">
        <v>0.11805050400083128</v>
      </c>
      <c r="E35" s="177">
        <v>107</v>
      </c>
      <c r="F35" s="178">
        <v>0.30487804878048785</v>
      </c>
      <c r="G35" s="177">
        <v>117</v>
      </c>
      <c r="H35" s="178">
        <v>0.46249999999999991</v>
      </c>
      <c r="I35" s="177">
        <v>648</v>
      </c>
      <c r="J35" s="178">
        <v>0.3613445378151261</v>
      </c>
      <c r="K35" s="177">
        <v>287</v>
      </c>
      <c r="L35" s="178">
        <v>7.8947368421052655E-2</v>
      </c>
      <c r="M35" s="177">
        <v>543</v>
      </c>
      <c r="N35" s="178">
        <v>0.22297297297297303</v>
      </c>
      <c r="O35" s="177">
        <v>101</v>
      </c>
      <c r="P35" s="178">
        <v>0.68333333333333335</v>
      </c>
      <c r="Q35" s="177">
        <v>404</v>
      </c>
      <c r="R35" s="178">
        <v>6.0367454068241511E-2</v>
      </c>
      <c r="S35" s="177">
        <v>344</v>
      </c>
      <c r="T35" s="178">
        <v>0.36507936507936511</v>
      </c>
      <c r="U35" s="177">
        <v>97</v>
      </c>
      <c r="V35" s="178">
        <v>0.29333333333333322</v>
      </c>
      <c r="W35" s="177">
        <v>77</v>
      </c>
      <c r="X35" s="178">
        <v>0.35087719298245612</v>
      </c>
      <c r="Y35" s="177">
        <v>77</v>
      </c>
      <c r="Z35" s="178">
        <v>0.92500000000000004</v>
      </c>
      <c r="AA35" s="177">
        <v>93</v>
      </c>
      <c r="AB35" s="178">
        <v>0.16250000000000009</v>
      </c>
      <c r="AC35" s="177">
        <v>145</v>
      </c>
      <c r="AD35" s="178">
        <v>1.1014492753623188</v>
      </c>
      <c r="AE35" s="177">
        <v>82</v>
      </c>
      <c r="AF35" s="178">
        <v>1.1578947368421053</v>
      </c>
      <c r="AG35" s="177">
        <v>173</v>
      </c>
      <c r="AH35" s="178">
        <v>3.0232558139534884</v>
      </c>
      <c r="AI35" s="177">
        <v>172</v>
      </c>
      <c r="AJ35" s="178">
        <v>0.68627450980392157</v>
      </c>
      <c r="AK35" s="177">
        <v>169</v>
      </c>
      <c r="AL35" s="178">
        <v>0.23357664233576636</v>
      </c>
      <c r="AM35" s="177">
        <v>77</v>
      </c>
      <c r="AN35" s="178">
        <v>0.39999999999999991</v>
      </c>
      <c r="AO35" s="177">
        <v>294</v>
      </c>
      <c r="AP35" s="178">
        <v>8.4870848708487046E-2</v>
      </c>
      <c r="AQ35" s="177">
        <v>528</v>
      </c>
      <c r="AR35" s="178">
        <v>1.3056768558951966</v>
      </c>
      <c r="AS35" s="179">
        <v>4191</v>
      </c>
      <c r="AT35" s="180">
        <v>0.40402010050251258</v>
      </c>
      <c r="AU35" s="179">
        <v>14950</v>
      </c>
      <c r="AV35" s="180">
        <v>0.18575507614213205</v>
      </c>
    </row>
    <row r="36" spans="2:48" customFormat="1" ht="15" customHeight="1" collapsed="1" x14ac:dyDescent="0.25">
      <c r="B36" s="190">
        <v>2012</v>
      </c>
      <c r="C36" s="191">
        <v>125449</v>
      </c>
      <c r="D36" s="192">
        <v>3.5921023294990029E-2</v>
      </c>
      <c r="E36" s="191">
        <v>1033</v>
      </c>
      <c r="F36" s="192">
        <v>0.20396270396270388</v>
      </c>
      <c r="G36" s="191">
        <v>890</v>
      </c>
      <c r="H36" s="192">
        <v>0.14102564102564097</v>
      </c>
      <c r="I36" s="191">
        <v>6290</v>
      </c>
      <c r="J36" s="192">
        <v>0.32504739835685692</v>
      </c>
      <c r="K36" s="191">
        <v>3630</v>
      </c>
      <c r="L36" s="192">
        <v>2.5423728813559254E-2</v>
      </c>
      <c r="M36" s="191">
        <v>6177</v>
      </c>
      <c r="N36" s="192">
        <v>0.8471889952153111</v>
      </c>
      <c r="O36" s="191">
        <v>625</v>
      </c>
      <c r="P36" s="192">
        <v>0.3706140350877194</v>
      </c>
      <c r="Q36" s="191">
        <v>4030</v>
      </c>
      <c r="R36" s="192">
        <v>0.10229759299781183</v>
      </c>
      <c r="S36" s="191">
        <v>3462</v>
      </c>
      <c r="T36" s="192">
        <v>0.57793983591613496</v>
      </c>
      <c r="U36" s="191">
        <v>1114</v>
      </c>
      <c r="V36" s="192">
        <v>1.036563071297989</v>
      </c>
      <c r="W36" s="191">
        <v>798</v>
      </c>
      <c r="X36" s="192">
        <v>0.5677799607072691</v>
      </c>
      <c r="Y36" s="191">
        <v>578</v>
      </c>
      <c r="Z36" s="192">
        <v>0.11153846153846159</v>
      </c>
      <c r="AA36" s="191">
        <v>972</v>
      </c>
      <c r="AB36" s="192">
        <v>0.57281553398058249</v>
      </c>
      <c r="AC36" s="191">
        <v>914</v>
      </c>
      <c r="AD36" s="192">
        <v>0.58131487889273359</v>
      </c>
      <c r="AE36" s="191">
        <v>432</v>
      </c>
      <c r="AF36" s="192">
        <v>0.10769230769230775</v>
      </c>
      <c r="AG36" s="191">
        <v>1390</v>
      </c>
      <c r="AH36" s="192">
        <v>0.71604938271604945</v>
      </c>
      <c r="AI36" s="191">
        <v>1932</v>
      </c>
      <c r="AJ36" s="192">
        <v>0.3605633802816901</v>
      </c>
      <c r="AK36" s="191">
        <v>2199</v>
      </c>
      <c r="AL36" s="192">
        <v>8.3251231527093683E-2</v>
      </c>
      <c r="AM36" s="191">
        <v>1291</v>
      </c>
      <c r="AN36" s="192">
        <v>0.37194473963868235</v>
      </c>
      <c r="AO36" s="191">
        <v>4098</v>
      </c>
      <c r="AP36" s="192">
        <v>0.10996749729144106</v>
      </c>
      <c r="AQ36" s="191">
        <v>3997</v>
      </c>
      <c r="AR36" s="192">
        <v>-6.3495782567947523E-2</v>
      </c>
      <c r="AS36" s="179">
        <v>42390</v>
      </c>
      <c r="AT36" s="193">
        <v>0.25771421789698556</v>
      </c>
      <c r="AU36" s="179">
        <v>167839</v>
      </c>
      <c r="AV36" s="193">
        <v>8.4210254323236589E-2</v>
      </c>
    </row>
    <row r="37" spans="2:48" customFormat="1" ht="15" hidden="1" customHeight="1" outlineLevel="1" x14ac:dyDescent="0.25">
      <c r="B37" s="55" t="s">
        <v>84</v>
      </c>
      <c r="C37" s="177">
        <v>8541</v>
      </c>
      <c r="D37" s="178">
        <v>-0.14221150949081052</v>
      </c>
      <c r="E37" s="177">
        <v>134</v>
      </c>
      <c r="F37" s="178">
        <v>0.25233644859813076</v>
      </c>
      <c r="G37" s="177">
        <v>122</v>
      </c>
      <c r="H37" s="178">
        <v>0.64864864864864868</v>
      </c>
      <c r="I37" s="177">
        <v>670</v>
      </c>
      <c r="J37" s="178">
        <v>8.4142394822006583E-2</v>
      </c>
      <c r="K37" s="177">
        <v>326</v>
      </c>
      <c r="L37" s="178">
        <v>-4.3988269794721369E-2</v>
      </c>
      <c r="M37" s="177">
        <v>395</v>
      </c>
      <c r="N37" s="178">
        <v>-6.6193853427895966E-2</v>
      </c>
      <c r="O37" s="177">
        <v>76</v>
      </c>
      <c r="P37" s="178">
        <v>0.1515151515151516</v>
      </c>
      <c r="Q37" s="177">
        <v>332</v>
      </c>
      <c r="R37" s="178">
        <v>0.14482758620689662</v>
      </c>
      <c r="S37" s="177">
        <v>312</v>
      </c>
      <c r="T37" s="178">
        <v>0.34482758620689657</v>
      </c>
      <c r="U37" s="177">
        <v>76</v>
      </c>
      <c r="V37" s="178">
        <v>0.52</v>
      </c>
      <c r="W37" s="177">
        <v>92</v>
      </c>
      <c r="X37" s="178">
        <v>0.5862068965517242</v>
      </c>
      <c r="Y37" s="177">
        <v>76</v>
      </c>
      <c r="Z37" s="178">
        <v>0.52</v>
      </c>
      <c r="AA37" s="177">
        <v>68</v>
      </c>
      <c r="AB37" s="178">
        <v>-8.108108108108103E-2</v>
      </c>
      <c r="AC37" s="177">
        <v>62</v>
      </c>
      <c r="AD37" s="178">
        <v>-0.24390243902439024</v>
      </c>
      <c r="AE37" s="177">
        <v>53</v>
      </c>
      <c r="AF37" s="178">
        <v>0.55882352941176472</v>
      </c>
      <c r="AG37" s="177">
        <v>113</v>
      </c>
      <c r="AH37" s="178">
        <v>1.9736842105263159</v>
      </c>
      <c r="AI37" s="177">
        <v>171</v>
      </c>
      <c r="AJ37" s="178">
        <v>1.25</v>
      </c>
      <c r="AK37" s="177">
        <v>177</v>
      </c>
      <c r="AL37" s="178">
        <v>-0.24358974358974361</v>
      </c>
      <c r="AM37" s="177">
        <v>87</v>
      </c>
      <c r="AN37" s="178">
        <v>-0.42000000000000004</v>
      </c>
      <c r="AO37" s="177">
        <v>413</v>
      </c>
      <c r="AP37" s="178">
        <v>-4.398148148148151E-2</v>
      </c>
      <c r="AQ37" s="177">
        <v>452</v>
      </c>
      <c r="AR37" s="178">
        <v>0.53741496598639449</v>
      </c>
      <c r="AS37" s="179">
        <v>3895</v>
      </c>
      <c r="AT37" s="180">
        <v>0.11572615296476663</v>
      </c>
      <c r="AU37" s="179">
        <v>12436</v>
      </c>
      <c r="AV37" s="180">
        <v>-7.5252825698988723E-2</v>
      </c>
    </row>
    <row r="38" spans="2:48" customFormat="1" ht="15" hidden="1" customHeight="1" outlineLevel="1" x14ac:dyDescent="0.25">
      <c r="B38" s="55" t="s">
        <v>85</v>
      </c>
      <c r="C38" s="177">
        <v>11871</v>
      </c>
      <c r="D38" s="178">
        <v>-5.9454027801038034E-3</v>
      </c>
      <c r="E38" s="177">
        <v>126</v>
      </c>
      <c r="F38" s="178">
        <v>0.55555555555555558</v>
      </c>
      <c r="G38" s="177">
        <v>95</v>
      </c>
      <c r="H38" s="178">
        <v>-9.5238095238095233E-2</v>
      </c>
      <c r="I38" s="177">
        <v>453</v>
      </c>
      <c r="J38" s="178">
        <v>-1.7353579175705014E-2</v>
      </c>
      <c r="K38" s="177">
        <v>286</v>
      </c>
      <c r="L38" s="178">
        <v>7.5187969924812137E-2</v>
      </c>
      <c r="M38" s="177">
        <v>307</v>
      </c>
      <c r="N38" s="178">
        <v>2.6755852842809347E-2</v>
      </c>
      <c r="O38" s="177">
        <v>42</v>
      </c>
      <c r="P38" s="178">
        <v>-0.17647058823529416</v>
      </c>
      <c r="Q38" s="177">
        <v>314</v>
      </c>
      <c r="R38" s="178">
        <v>7.1672354948805417E-2</v>
      </c>
      <c r="S38" s="177">
        <v>226</v>
      </c>
      <c r="T38" s="178">
        <v>-4.641350210970463E-2</v>
      </c>
      <c r="U38" s="177">
        <v>68</v>
      </c>
      <c r="V38" s="178">
        <v>0.11475409836065564</v>
      </c>
      <c r="W38" s="177">
        <v>54</v>
      </c>
      <c r="X38" s="178">
        <v>0.42105263157894735</v>
      </c>
      <c r="Y38" s="177">
        <v>43</v>
      </c>
      <c r="Z38" s="178">
        <v>-4.4444444444444398E-2</v>
      </c>
      <c r="AA38" s="177">
        <v>61</v>
      </c>
      <c r="AB38" s="178">
        <v>-0.34408602150537637</v>
      </c>
      <c r="AC38" s="177">
        <v>63</v>
      </c>
      <c r="AD38" s="178">
        <v>-0.23170731707317072</v>
      </c>
      <c r="AE38" s="177">
        <v>42</v>
      </c>
      <c r="AF38" s="178">
        <v>0.67999999999999994</v>
      </c>
      <c r="AG38" s="177">
        <v>107</v>
      </c>
      <c r="AH38" s="178">
        <v>1.5476190476190474</v>
      </c>
      <c r="AI38" s="177">
        <v>193</v>
      </c>
      <c r="AJ38" s="178">
        <v>0.2781456953642385</v>
      </c>
      <c r="AK38" s="177">
        <v>201</v>
      </c>
      <c r="AL38" s="178">
        <v>0.11049723756906071</v>
      </c>
      <c r="AM38" s="177">
        <v>101</v>
      </c>
      <c r="AN38" s="178">
        <v>0.27848101265822778</v>
      </c>
      <c r="AO38" s="177">
        <v>362</v>
      </c>
      <c r="AP38" s="178">
        <v>0.21476510067114085</v>
      </c>
      <c r="AQ38" s="177">
        <v>398</v>
      </c>
      <c r="AR38" s="178">
        <v>-0.17083333333333328</v>
      </c>
      <c r="AS38" s="179">
        <v>3316</v>
      </c>
      <c r="AT38" s="180">
        <v>5.9086553816672049E-2</v>
      </c>
      <c r="AU38" s="179">
        <v>15187</v>
      </c>
      <c r="AV38" s="180">
        <v>7.5631924633450254E-3</v>
      </c>
    </row>
    <row r="39" spans="2:48" customFormat="1" ht="15" hidden="1" customHeight="1" outlineLevel="1" x14ac:dyDescent="0.25">
      <c r="B39" s="55" t="s">
        <v>86</v>
      </c>
      <c r="C39" s="177">
        <v>10508</v>
      </c>
      <c r="D39" s="178">
        <v>-6.9676848162903982E-2</v>
      </c>
      <c r="E39" s="177">
        <v>69</v>
      </c>
      <c r="F39" s="178">
        <v>0.27777777777777768</v>
      </c>
      <c r="G39" s="177">
        <v>64</v>
      </c>
      <c r="H39" s="178">
        <v>-0.12328767123287676</v>
      </c>
      <c r="I39" s="177">
        <v>475</v>
      </c>
      <c r="J39" s="178">
        <v>8.6956521739130377E-2</v>
      </c>
      <c r="K39" s="177">
        <v>373</v>
      </c>
      <c r="L39" s="178">
        <v>1.1812865497076022</v>
      </c>
      <c r="M39" s="177">
        <v>207</v>
      </c>
      <c r="N39" s="178">
        <v>7.2538860103626979E-2</v>
      </c>
      <c r="O39" s="177">
        <v>38</v>
      </c>
      <c r="P39" s="178">
        <v>0.65217391304347827</v>
      </c>
      <c r="Q39" s="177">
        <v>236</v>
      </c>
      <c r="R39" s="178">
        <v>0.15121951219512186</v>
      </c>
      <c r="S39" s="177">
        <v>204</v>
      </c>
      <c r="T39" s="178">
        <v>0.37837837837837829</v>
      </c>
      <c r="U39" s="177">
        <v>49</v>
      </c>
      <c r="V39" s="178">
        <v>0.25641025641025639</v>
      </c>
      <c r="W39" s="177">
        <v>72</v>
      </c>
      <c r="X39" s="178">
        <v>0.46938775510204089</v>
      </c>
      <c r="Y39" s="177">
        <v>28</v>
      </c>
      <c r="Z39" s="178">
        <v>-0.2432432432432432</v>
      </c>
      <c r="AA39" s="177">
        <v>55</v>
      </c>
      <c r="AB39" s="178">
        <v>1.3913043478260869</v>
      </c>
      <c r="AC39" s="177">
        <v>94</v>
      </c>
      <c r="AD39" s="178">
        <v>-0.32857142857142863</v>
      </c>
      <c r="AE39" s="177">
        <v>33</v>
      </c>
      <c r="AF39" s="178">
        <v>-0.19512195121951215</v>
      </c>
      <c r="AG39" s="177">
        <v>51</v>
      </c>
      <c r="AH39" s="178">
        <v>-8.9285714285714302E-2</v>
      </c>
      <c r="AI39" s="177">
        <v>132</v>
      </c>
      <c r="AJ39" s="178">
        <v>0.60975609756097571</v>
      </c>
      <c r="AK39" s="177">
        <v>193</v>
      </c>
      <c r="AL39" s="178">
        <v>-7.2115384615384581E-2</v>
      </c>
      <c r="AM39" s="177">
        <v>69</v>
      </c>
      <c r="AN39" s="178">
        <v>-0.26595744680851063</v>
      </c>
      <c r="AO39" s="177">
        <v>346</v>
      </c>
      <c r="AP39" s="178">
        <v>2.8985507246377384E-3</v>
      </c>
      <c r="AQ39" s="177">
        <v>340</v>
      </c>
      <c r="AR39" s="178">
        <v>6.25E-2</v>
      </c>
      <c r="AS39" s="179">
        <v>2924</v>
      </c>
      <c r="AT39" s="180">
        <v>0.12895752895752888</v>
      </c>
      <c r="AU39" s="179">
        <v>13432</v>
      </c>
      <c r="AV39" s="180">
        <v>-3.2625135037810615E-2</v>
      </c>
    </row>
    <row r="40" spans="2:48" customFormat="1" ht="15" hidden="1" customHeight="1" outlineLevel="1" x14ac:dyDescent="0.25">
      <c r="B40" s="55" t="s">
        <v>87</v>
      </c>
      <c r="C40" s="177">
        <v>10755</v>
      </c>
      <c r="D40" s="178">
        <v>0.23026767330130404</v>
      </c>
      <c r="E40" s="177">
        <v>68</v>
      </c>
      <c r="F40" s="178">
        <v>0.51111111111111107</v>
      </c>
      <c r="G40" s="177">
        <v>61</v>
      </c>
      <c r="H40" s="178">
        <v>0.38636363636363646</v>
      </c>
      <c r="I40" s="177">
        <v>313</v>
      </c>
      <c r="J40" s="178">
        <v>0.18560606060606055</v>
      </c>
      <c r="K40" s="177">
        <v>208</v>
      </c>
      <c r="L40" s="178">
        <v>0.89090909090909087</v>
      </c>
      <c r="M40" s="177">
        <v>175</v>
      </c>
      <c r="N40" s="178">
        <v>0.44628099173553726</v>
      </c>
      <c r="O40" s="177">
        <v>22</v>
      </c>
      <c r="P40" s="178">
        <v>1.75</v>
      </c>
      <c r="Q40" s="177">
        <v>312</v>
      </c>
      <c r="R40" s="178">
        <v>0.61658031088082899</v>
      </c>
      <c r="S40" s="177">
        <v>75</v>
      </c>
      <c r="T40" s="178">
        <v>2.7397260273972712E-2</v>
      </c>
      <c r="U40" s="177">
        <v>29</v>
      </c>
      <c r="V40" s="178">
        <v>0</v>
      </c>
      <c r="W40" s="177">
        <v>13</v>
      </c>
      <c r="X40" s="178">
        <v>1.6</v>
      </c>
      <c r="Y40" s="177">
        <v>18</v>
      </c>
      <c r="Z40" s="178">
        <v>0.8</v>
      </c>
      <c r="AA40" s="177">
        <v>15</v>
      </c>
      <c r="AB40" s="178">
        <v>-0.48275862068965514</v>
      </c>
      <c r="AC40" s="177">
        <v>17</v>
      </c>
      <c r="AD40" s="178">
        <v>-0.73015873015873023</v>
      </c>
      <c r="AE40" s="177">
        <v>20</v>
      </c>
      <c r="AF40" s="178">
        <v>0.53846153846153855</v>
      </c>
      <c r="AG40" s="177">
        <v>44</v>
      </c>
      <c r="AH40" s="178">
        <v>4.5</v>
      </c>
      <c r="AI40" s="177">
        <v>116</v>
      </c>
      <c r="AJ40" s="178">
        <v>1.5217391304347827</v>
      </c>
      <c r="AK40" s="177">
        <v>108</v>
      </c>
      <c r="AL40" s="178">
        <v>-0.18181818181818177</v>
      </c>
      <c r="AM40" s="177">
        <v>71</v>
      </c>
      <c r="AN40" s="178">
        <v>0.2456140350877194</v>
      </c>
      <c r="AO40" s="177">
        <v>529</v>
      </c>
      <c r="AP40" s="178">
        <v>0.48595505617977519</v>
      </c>
      <c r="AQ40" s="177">
        <v>319</v>
      </c>
      <c r="AR40" s="178">
        <v>0.76243093922651939</v>
      </c>
      <c r="AS40" s="179">
        <v>2458</v>
      </c>
      <c r="AT40" s="180">
        <v>0.43407234539089856</v>
      </c>
      <c r="AU40" s="179">
        <v>13213</v>
      </c>
      <c r="AV40" s="180">
        <v>0.26367635807192036</v>
      </c>
    </row>
    <row r="41" spans="2:48" customFormat="1" ht="15" hidden="1" customHeight="1" outlineLevel="1" x14ac:dyDescent="0.25">
      <c r="B41" s="55" t="s">
        <v>88</v>
      </c>
      <c r="C41" s="177">
        <v>6297</v>
      </c>
      <c r="D41" s="178">
        <v>-0.15983989326217474</v>
      </c>
      <c r="E41" s="177">
        <v>38</v>
      </c>
      <c r="F41" s="178">
        <v>1.5333333333333332</v>
      </c>
      <c r="G41" s="177">
        <v>27</v>
      </c>
      <c r="H41" s="178">
        <v>-0.44897959183673475</v>
      </c>
      <c r="I41" s="177">
        <v>220</v>
      </c>
      <c r="J41" s="178">
        <v>0.25</v>
      </c>
      <c r="K41" s="177">
        <v>381</v>
      </c>
      <c r="L41" s="178">
        <v>0.77209302325581386</v>
      </c>
      <c r="M41" s="177">
        <v>140</v>
      </c>
      <c r="N41" s="178">
        <v>3.7037037037036979E-2</v>
      </c>
      <c r="O41" s="177">
        <v>8</v>
      </c>
      <c r="P41" s="178">
        <v>-0.5</v>
      </c>
      <c r="Q41" s="177">
        <v>318</v>
      </c>
      <c r="R41" s="178">
        <v>-0.24644549763033174</v>
      </c>
      <c r="S41" s="177">
        <v>68</v>
      </c>
      <c r="T41" s="178">
        <v>-0.47692307692307689</v>
      </c>
      <c r="U41" s="177">
        <v>11</v>
      </c>
      <c r="V41" s="178">
        <v>-0.60714285714285721</v>
      </c>
      <c r="W41" s="177">
        <v>20</v>
      </c>
      <c r="X41" s="178">
        <v>0</v>
      </c>
      <c r="Y41" s="177">
        <v>21</v>
      </c>
      <c r="Z41" s="178">
        <v>-0.16000000000000003</v>
      </c>
      <c r="AA41" s="177">
        <v>16</v>
      </c>
      <c r="AB41" s="178">
        <v>-0.7192982456140351</v>
      </c>
      <c r="AC41" s="177">
        <v>12</v>
      </c>
      <c r="AD41" s="178">
        <v>-0.72727272727272729</v>
      </c>
      <c r="AE41" s="177">
        <v>44</v>
      </c>
      <c r="AF41" s="178">
        <v>0.46666666666666656</v>
      </c>
      <c r="AG41" s="177">
        <v>42</v>
      </c>
      <c r="AH41" s="178">
        <v>0.3125</v>
      </c>
      <c r="AI41" s="177">
        <v>46</v>
      </c>
      <c r="AJ41" s="178">
        <v>0.70370370370370372</v>
      </c>
      <c r="AK41" s="177">
        <v>173</v>
      </c>
      <c r="AL41" s="178">
        <v>0.58715596330275233</v>
      </c>
      <c r="AM41" s="177">
        <v>54</v>
      </c>
      <c r="AN41" s="178">
        <v>8.0000000000000071E-2</v>
      </c>
      <c r="AO41" s="177">
        <v>321</v>
      </c>
      <c r="AP41" s="178">
        <v>-0.26376146788990829</v>
      </c>
      <c r="AQ41" s="177">
        <v>243</v>
      </c>
      <c r="AR41" s="178">
        <v>-0.40441176470588236</v>
      </c>
      <c r="AS41" s="179">
        <v>2135</v>
      </c>
      <c r="AT41" s="180">
        <v>-6.9311246730601517E-2</v>
      </c>
      <c r="AU41" s="179">
        <v>8432</v>
      </c>
      <c r="AV41" s="180">
        <v>-0.13862498723056493</v>
      </c>
    </row>
    <row r="42" spans="2:48" customFormat="1" ht="15" hidden="1" customHeight="1" outlineLevel="1" x14ac:dyDescent="0.25">
      <c r="B42" s="55" t="s">
        <v>89</v>
      </c>
      <c r="C42" s="177">
        <v>9922</v>
      </c>
      <c r="D42" s="178">
        <v>0.13407246542461992</v>
      </c>
      <c r="E42" s="177">
        <v>38</v>
      </c>
      <c r="F42" s="178">
        <v>-0.29629629629629628</v>
      </c>
      <c r="G42" s="177">
        <v>27</v>
      </c>
      <c r="H42" s="178">
        <v>-0.28947368421052633</v>
      </c>
      <c r="I42" s="177">
        <v>217</v>
      </c>
      <c r="J42" s="178">
        <v>0.30722891566265065</v>
      </c>
      <c r="K42" s="177">
        <v>270</v>
      </c>
      <c r="L42" s="178">
        <v>0.86206896551724133</v>
      </c>
      <c r="M42" s="177">
        <v>187</v>
      </c>
      <c r="N42" s="178">
        <v>0.496</v>
      </c>
      <c r="O42" s="177">
        <v>21</v>
      </c>
      <c r="P42" s="178">
        <v>0.23529411764705888</v>
      </c>
      <c r="Q42" s="177">
        <v>263</v>
      </c>
      <c r="R42" s="178">
        <v>0.36269430051813467</v>
      </c>
      <c r="S42" s="177">
        <v>77</v>
      </c>
      <c r="T42" s="178">
        <v>-0.14444444444444449</v>
      </c>
      <c r="U42" s="177">
        <v>16</v>
      </c>
      <c r="V42" s="178">
        <v>0.33333333333333326</v>
      </c>
      <c r="W42" s="177">
        <v>15</v>
      </c>
      <c r="X42" s="178">
        <v>-0.34782608695652173</v>
      </c>
      <c r="Y42" s="177">
        <v>14</v>
      </c>
      <c r="Z42" s="178">
        <v>-0.39130434782608692</v>
      </c>
      <c r="AA42" s="177">
        <v>32</v>
      </c>
      <c r="AB42" s="178">
        <v>0</v>
      </c>
      <c r="AC42" s="177">
        <v>14</v>
      </c>
      <c r="AD42" s="178">
        <v>-0.53333333333333333</v>
      </c>
      <c r="AE42" s="177">
        <v>16</v>
      </c>
      <c r="AF42" s="178">
        <v>-0.27272727272727271</v>
      </c>
      <c r="AG42" s="177">
        <v>80</v>
      </c>
      <c r="AH42" s="178">
        <v>4.7142857142857144</v>
      </c>
      <c r="AI42" s="177">
        <v>60</v>
      </c>
      <c r="AJ42" s="178">
        <v>0.36363636363636354</v>
      </c>
      <c r="AK42" s="177">
        <v>135</v>
      </c>
      <c r="AL42" s="178">
        <v>0.53409090909090917</v>
      </c>
      <c r="AM42" s="177">
        <v>88</v>
      </c>
      <c r="AN42" s="178">
        <v>-0.27868852459016391</v>
      </c>
      <c r="AO42" s="177">
        <v>246</v>
      </c>
      <c r="AP42" s="178">
        <v>-0.4279069767441861</v>
      </c>
      <c r="AQ42" s="177">
        <v>375</v>
      </c>
      <c r="AR42" s="178">
        <v>0.32042253521126751</v>
      </c>
      <c r="AS42" s="179">
        <v>2114</v>
      </c>
      <c r="AT42" s="180">
        <v>0.13533834586466176</v>
      </c>
      <c r="AU42" s="179">
        <v>12036</v>
      </c>
      <c r="AV42" s="180">
        <v>0.13429459994345483</v>
      </c>
    </row>
    <row r="43" spans="2:48" customFormat="1" ht="15" hidden="1" customHeight="1" outlineLevel="1" x14ac:dyDescent="0.25">
      <c r="B43" s="55" t="s">
        <v>90</v>
      </c>
      <c r="C43" s="177">
        <v>10329</v>
      </c>
      <c r="D43" s="178">
        <v>-4.8719837907533647E-2</v>
      </c>
      <c r="E43" s="177">
        <v>31</v>
      </c>
      <c r="F43" s="178">
        <v>-0.11428571428571432</v>
      </c>
      <c r="G43" s="177">
        <v>26</v>
      </c>
      <c r="H43" s="178">
        <v>-0.33333333333333337</v>
      </c>
      <c r="I43" s="177">
        <v>194</v>
      </c>
      <c r="J43" s="178">
        <v>0.30201342281879184</v>
      </c>
      <c r="K43" s="177">
        <v>130</v>
      </c>
      <c r="L43" s="178">
        <v>0.14035087719298245</v>
      </c>
      <c r="M43" s="177">
        <v>156</v>
      </c>
      <c r="N43" s="178">
        <v>-0.13812154696132595</v>
      </c>
      <c r="O43" s="177">
        <v>16</v>
      </c>
      <c r="P43" s="178">
        <v>-0.40740740740740744</v>
      </c>
      <c r="Q43" s="177">
        <v>214</v>
      </c>
      <c r="R43" s="178">
        <v>0.27380952380952372</v>
      </c>
      <c r="S43" s="177">
        <v>91</v>
      </c>
      <c r="T43" s="178">
        <v>1.1162790697674421</v>
      </c>
      <c r="U43" s="177">
        <v>20</v>
      </c>
      <c r="V43" s="178">
        <v>1.8571428571428572</v>
      </c>
      <c r="W43" s="177">
        <v>11</v>
      </c>
      <c r="X43" s="178">
        <v>0.22222222222222232</v>
      </c>
      <c r="Y43" s="177">
        <v>33</v>
      </c>
      <c r="Z43" s="178">
        <v>1.3571428571428572</v>
      </c>
      <c r="AA43" s="177">
        <v>27</v>
      </c>
      <c r="AB43" s="178">
        <v>1.0769230769230771</v>
      </c>
      <c r="AC43" s="177">
        <v>26</v>
      </c>
      <c r="AD43" s="178">
        <v>-0.25714285714285712</v>
      </c>
      <c r="AE43" s="177">
        <v>13</v>
      </c>
      <c r="AF43" s="178">
        <v>1.6</v>
      </c>
      <c r="AG43" s="177">
        <v>26</v>
      </c>
      <c r="AH43" s="178">
        <v>0.625</v>
      </c>
      <c r="AI43" s="177">
        <v>112</v>
      </c>
      <c r="AJ43" s="178">
        <v>1.4347826086956523</v>
      </c>
      <c r="AK43" s="177">
        <v>146</v>
      </c>
      <c r="AL43" s="178">
        <v>-6.4102564102564097E-2</v>
      </c>
      <c r="AM43" s="177">
        <v>76</v>
      </c>
      <c r="AN43" s="178">
        <v>-0.28301886792452835</v>
      </c>
      <c r="AO43" s="177">
        <v>287</v>
      </c>
      <c r="AP43" s="178">
        <v>-0.28784119106699757</v>
      </c>
      <c r="AQ43" s="177">
        <v>194</v>
      </c>
      <c r="AR43" s="178">
        <v>-0.35548172757475083</v>
      </c>
      <c r="AS43" s="179">
        <v>1738</v>
      </c>
      <c r="AT43" s="180">
        <v>-4.7149122807017552E-2</v>
      </c>
      <c r="AU43" s="179">
        <v>12067</v>
      </c>
      <c r="AV43" s="180">
        <v>-4.849392840246014E-2</v>
      </c>
    </row>
    <row r="44" spans="2:48" customFormat="1" ht="15" hidden="1" customHeight="1" outlineLevel="1" x14ac:dyDescent="0.25">
      <c r="B44" s="55" t="s">
        <v>91</v>
      </c>
      <c r="C44" s="177">
        <v>11118</v>
      </c>
      <c r="D44" s="178">
        <v>4.6006209427039257E-2</v>
      </c>
      <c r="E44" s="177">
        <v>40</v>
      </c>
      <c r="F44" s="178">
        <v>-0.24528301886792447</v>
      </c>
      <c r="G44" s="177">
        <v>56</v>
      </c>
      <c r="H44" s="178">
        <v>-9.6774193548387122E-2</v>
      </c>
      <c r="I44" s="177">
        <v>213</v>
      </c>
      <c r="J44" s="178">
        <v>0.109375</v>
      </c>
      <c r="K44" s="177">
        <v>189</v>
      </c>
      <c r="L44" s="178">
        <v>0.33098591549295775</v>
      </c>
      <c r="M44" s="177">
        <v>195</v>
      </c>
      <c r="N44" s="178">
        <v>0.35416666666666674</v>
      </c>
      <c r="O44" s="177">
        <v>28</v>
      </c>
      <c r="P44" s="178">
        <v>0.39999999999999991</v>
      </c>
      <c r="Q44" s="177">
        <v>183</v>
      </c>
      <c r="R44" s="178">
        <v>0.21999999999999997</v>
      </c>
      <c r="S44" s="177">
        <v>66</v>
      </c>
      <c r="T44" s="178">
        <v>-0.23255813953488369</v>
      </c>
      <c r="U44" s="177">
        <v>13</v>
      </c>
      <c r="V44" s="178">
        <v>-0.55172413793103448</v>
      </c>
      <c r="W44" s="177">
        <v>11</v>
      </c>
      <c r="X44" s="178">
        <v>-0.56000000000000005</v>
      </c>
      <c r="Y44" s="177">
        <v>14</v>
      </c>
      <c r="Z44" s="178">
        <v>0.39999999999999991</v>
      </c>
      <c r="AA44" s="177">
        <v>28</v>
      </c>
      <c r="AB44" s="178">
        <v>0.27272727272727271</v>
      </c>
      <c r="AC44" s="177">
        <v>33</v>
      </c>
      <c r="AD44" s="178">
        <v>-2.9411764705882359E-2</v>
      </c>
      <c r="AE44" s="177">
        <v>29</v>
      </c>
      <c r="AF44" s="178">
        <v>0.70588235294117641</v>
      </c>
      <c r="AG44" s="177">
        <v>30</v>
      </c>
      <c r="AH44" s="178">
        <v>-9.0909090909090939E-2</v>
      </c>
      <c r="AI44" s="177">
        <v>38</v>
      </c>
      <c r="AJ44" s="178">
        <v>-0.26923076923076927</v>
      </c>
      <c r="AK44" s="177">
        <v>156</v>
      </c>
      <c r="AL44" s="178">
        <v>-0.2277227722772277</v>
      </c>
      <c r="AM44" s="177">
        <v>57</v>
      </c>
      <c r="AN44" s="178">
        <v>-0.20833333333333337</v>
      </c>
      <c r="AO44" s="177">
        <v>175</v>
      </c>
      <c r="AP44" s="178">
        <v>-0.31906614785992216</v>
      </c>
      <c r="AQ44" s="177">
        <v>552</v>
      </c>
      <c r="AR44" s="178">
        <v>1.1068702290076335</v>
      </c>
      <c r="AS44" s="179">
        <v>2040</v>
      </c>
      <c r="AT44" s="180">
        <v>0.14735658042744659</v>
      </c>
      <c r="AU44" s="179">
        <v>13158</v>
      </c>
      <c r="AV44" s="180">
        <v>6.0530345772547678E-2</v>
      </c>
    </row>
    <row r="45" spans="2:48" customFormat="1" ht="15" hidden="1" customHeight="1" outlineLevel="1" x14ac:dyDescent="0.25">
      <c r="B45" s="55" t="s">
        <v>92</v>
      </c>
      <c r="C45" s="177">
        <v>9590</v>
      </c>
      <c r="D45" s="178">
        <v>-7.9301075268817245E-2</v>
      </c>
      <c r="E45" s="177">
        <v>83</v>
      </c>
      <c r="F45" s="178">
        <v>0.16901408450704225</v>
      </c>
      <c r="G45" s="177">
        <v>80</v>
      </c>
      <c r="H45" s="178">
        <v>0.53846153846153855</v>
      </c>
      <c r="I45" s="177">
        <v>487</v>
      </c>
      <c r="J45" s="178">
        <v>0.83082706766917291</v>
      </c>
      <c r="K45" s="177">
        <v>248</v>
      </c>
      <c r="L45" s="178">
        <v>4.2016806722689148E-2</v>
      </c>
      <c r="M45" s="177">
        <v>222</v>
      </c>
      <c r="N45" s="178">
        <v>0.29069767441860472</v>
      </c>
      <c r="O45" s="177">
        <v>31</v>
      </c>
      <c r="P45" s="178">
        <v>0</v>
      </c>
      <c r="Q45" s="177">
        <v>283</v>
      </c>
      <c r="R45" s="178">
        <v>0.58100558659217882</v>
      </c>
      <c r="S45" s="177">
        <v>160</v>
      </c>
      <c r="T45" s="178">
        <v>0.75824175824175821</v>
      </c>
      <c r="U45" s="177">
        <v>23</v>
      </c>
      <c r="V45" s="178">
        <v>0.14999999999999991</v>
      </c>
      <c r="W45" s="177">
        <v>37</v>
      </c>
      <c r="X45" s="178">
        <v>0.54166666666666674</v>
      </c>
      <c r="Y45" s="177">
        <v>68</v>
      </c>
      <c r="Z45" s="178">
        <v>2.0909090909090908</v>
      </c>
      <c r="AA45" s="177">
        <v>32</v>
      </c>
      <c r="AB45" s="178">
        <v>0.28000000000000003</v>
      </c>
      <c r="AC45" s="177">
        <v>68</v>
      </c>
      <c r="AD45" s="178">
        <v>0.61904761904761907</v>
      </c>
      <c r="AE45" s="177">
        <v>32</v>
      </c>
      <c r="AF45" s="178">
        <v>0.88235294117647056</v>
      </c>
      <c r="AG45" s="177">
        <v>128</v>
      </c>
      <c r="AH45" s="178">
        <v>3</v>
      </c>
      <c r="AI45" s="177">
        <v>179</v>
      </c>
      <c r="AJ45" s="178">
        <v>1.3552631578947367</v>
      </c>
      <c r="AK45" s="177">
        <v>192</v>
      </c>
      <c r="AL45" s="178">
        <v>0.9009900990099009</v>
      </c>
      <c r="AM45" s="177">
        <v>112</v>
      </c>
      <c r="AN45" s="178">
        <v>-0.23809523809523814</v>
      </c>
      <c r="AO45" s="177">
        <v>346</v>
      </c>
      <c r="AP45" s="178">
        <v>0.13071895424836599</v>
      </c>
      <c r="AQ45" s="177">
        <v>350</v>
      </c>
      <c r="AR45" s="178">
        <v>-2.2346368715083775E-2</v>
      </c>
      <c r="AS45" s="179">
        <v>3001</v>
      </c>
      <c r="AT45" s="180">
        <v>0.37723726480036723</v>
      </c>
      <c r="AU45" s="179">
        <v>12591</v>
      </c>
      <c r="AV45" s="180">
        <v>-3.1758634378720174E-4</v>
      </c>
    </row>
    <row r="46" spans="2:48" customFormat="1" ht="15" hidden="1" customHeight="1" outlineLevel="1" x14ac:dyDescent="0.25">
      <c r="B46" s="55" t="s">
        <v>93</v>
      </c>
      <c r="C46" s="177">
        <v>12184</v>
      </c>
      <c r="D46" s="178">
        <v>2.880895546958584E-3</v>
      </c>
      <c r="E46" s="177">
        <v>75</v>
      </c>
      <c r="F46" s="178">
        <v>0.78571428571428581</v>
      </c>
      <c r="G46" s="177">
        <v>81</v>
      </c>
      <c r="H46" s="178">
        <v>0.72340425531914887</v>
      </c>
      <c r="I46" s="177">
        <v>517</v>
      </c>
      <c r="J46" s="178">
        <v>0.33247422680412364</v>
      </c>
      <c r="K46" s="177">
        <v>421</v>
      </c>
      <c r="L46" s="178">
        <v>1.0240384615384617</v>
      </c>
      <c r="M46" s="177">
        <v>458</v>
      </c>
      <c r="N46" s="178">
        <v>0.84677419354838701</v>
      </c>
      <c r="O46" s="177">
        <v>47</v>
      </c>
      <c r="P46" s="178">
        <v>0.42424242424242431</v>
      </c>
      <c r="Q46" s="177">
        <v>506</v>
      </c>
      <c r="R46" s="178">
        <v>1.4926108374384235</v>
      </c>
      <c r="S46" s="177">
        <v>327</v>
      </c>
      <c r="T46" s="178">
        <v>1.5546875</v>
      </c>
      <c r="U46" s="177">
        <v>57</v>
      </c>
      <c r="V46" s="178">
        <v>0.46153846153846145</v>
      </c>
      <c r="W46" s="177">
        <v>52</v>
      </c>
      <c r="X46" s="178">
        <v>2.7142857142857144</v>
      </c>
      <c r="Y46" s="177">
        <v>90</v>
      </c>
      <c r="Z46" s="178">
        <v>2.3333333333333335</v>
      </c>
      <c r="AA46" s="177">
        <v>128</v>
      </c>
      <c r="AB46" s="178">
        <v>1.6666666666666665</v>
      </c>
      <c r="AC46" s="177">
        <v>59</v>
      </c>
      <c r="AD46" s="178">
        <v>0.51282051282051277</v>
      </c>
      <c r="AE46" s="177">
        <v>27</v>
      </c>
      <c r="AF46" s="178">
        <v>-0.27027027027027029</v>
      </c>
      <c r="AG46" s="177">
        <v>100</v>
      </c>
      <c r="AH46" s="178">
        <v>1.4390243902439024</v>
      </c>
      <c r="AI46" s="177">
        <v>167</v>
      </c>
      <c r="AJ46" s="178">
        <v>1.2266666666666666</v>
      </c>
      <c r="AK46" s="177">
        <v>251</v>
      </c>
      <c r="AL46" s="178">
        <v>0.85925925925925917</v>
      </c>
      <c r="AM46" s="177">
        <v>85</v>
      </c>
      <c r="AN46" s="178">
        <v>-0.36090225563909772</v>
      </c>
      <c r="AO46" s="177">
        <v>202</v>
      </c>
      <c r="AP46" s="178">
        <v>-0.43732590529247906</v>
      </c>
      <c r="AQ46" s="177">
        <v>437</v>
      </c>
      <c r="AR46" s="178">
        <v>0.41423948220064721</v>
      </c>
      <c r="AS46" s="179">
        <v>3760</v>
      </c>
      <c r="AT46" s="180">
        <v>0.55051546391752582</v>
      </c>
      <c r="AU46" s="179">
        <v>15944</v>
      </c>
      <c r="AV46" s="180">
        <v>9.4003019075065142E-2</v>
      </c>
    </row>
    <row r="47" spans="2:48" customFormat="1" ht="15" hidden="1" customHeight="1" outlineLevel="1" x14ac:dyDescent="0.25">
      <c r="B47" s="55" t="s">
        <v>94</v>
      </c>
      <c r="C47" s="177">
        <v>10361</v>
      </c>
      <c r="D47" s="178">
        <v>-0.23035210221363844</v>
      </c>
      <c r="E47" s="177">
        <v>74</v>
      </c>
      <c r="F47" s="178">
        <v>-0.51633986928104569</v>
      </c>
      <c r="G47" s="177">
        <v>61</v>
      </c>
      <c r="H47" s="178">
        <v>0.35555555555555562</v>
      </c>
      <c r="I47" s="177">
        <v>512</v>
      </c>
      <c r="J47" s="178">
        <v>0.25798525798525795</v>
      </c>
      <c r="K47" s="177">
        <v>442</v>
      </c>
      <c r="L47" s="178">
        <v>0.47333333333333338</v>
      </c>
      <c r="M47" s="177">
        <v>458</v>
      </c>
      <c r="N47" s="178">
        <v>0.31609195402298851</v>
      </c>
      <c r="O47" s="177">
        <v>67</v>
      </c>
      <c r="P47" s="178">
        <v>0.28846153846153855</v>
      </c>
      <c r="Q47" s="177">
        <v>314</v>
      </c>
      <c r="R47" s="178">
        <v>-1.2578616352201255E-2</v>
      </c>
      <c r="S47" s="177">
        <v>336</v>
      </c>
      <c r="T47" s="178">
        <v>0.14675767918088733</v>
      </c>
      <c r="U47" s="177">
        <v>110</v>
      </c>
      <c r="V47" s="178">
        <v>0.10000000000000009</v>
      </c>
      <c r="W47" s="177">
        <v>75</v>
      </c>
      <c r="X47" s="178">
        <v>0.44230769230769229</v>
      </c>
      <c r="Y47" s="177">
        <v>75</v>
      </c>
      <c r="Z47" s="178">
        <v>0</v>
      </c>
      <c r="AA47" s="177">
        <v>76</v>
      </c>
      <c r="AB47" s="178">
        <v>0.1515151515151516</v>
      </c>
      <c r="AC47" s="177">
        <v>61</v>
      </c>
      <c r="AD47" s="178">
        <v>0.12962962962962954</v>
      </c>
      <c r="AE47" s="177">
        <v>43</v>
      </c>
      <c r="AF47" s="178">
        <v>-0.36764705882352944</v>
      </c>
      <c r="AG47" s="177">
        <v>46</v>
      </c>
      <c r="AH47" s="178">
        <v>-0.36986301369863017</v>
      </c>
      <c r="AI47" s="177">
        <v>104</v>
      </c>
      <c r="AJ47" s="178">
        <v>0.20930232558139528</v>
      </c>
      <c r="AK47" s="177">
        <v>161</v>
      </c>
      <c r="AL47" s="178">
        <v>-6.9364161849710948E-2</v>
      </c>
      <c r="AM47" s="177">
        <v>86</v>
      </c>
      <c r="AN47" s="178">
        <v>-0.18867924528301883</v>
      </c>
      <c r="AO47" s="177">
        <v>194</v>
      </c>
      <c r="AP47" s="178">
        <v>-0.5983436853002071</v>
      </c>
      <c r="AQ47" s="177">
        <v>379</v>
      </c>
      <c r="AR47" s="178">
        <v>0.12130177514792906</v>
      </c>
      <c r="AS47" s="179">
        <v>3338</v>
      </c>
      <c r="AT47" s="180">
        <v>1.2435547467394503E-2</v>
      </c>
      <c r="AU47" s="179">
        <v>13699</v>
      </c>
      <c r="AV47" s="180">
        <v>-0.18258845993197681</v>
      </c>
    </row>
    <row r="48" spans="2:48" customFormat="1" ht="15" hidden="1" customHeight="1" outlineLevel="1" x14ac:dyDescent="0.25">
      <c r="B48" s="55" t="s">
        <v>95</v>
      </c>
      <c r="C48" s="177">
        <v>9623</v>
      </c>
      <c r="D48" s="178">
        <v>-4.8170128585558802E-2</v>
      </c>
      <c r="E48" s="177">
        <v>82</v>
      </c>
      <c r="F48" s="178">
        <v>-0.16326530612244894</v>
      </c>
      <c r="G48" s="177">
        <v>80</v>
      </c>
      <c r="H48" s="178">
        <v>0.40350877192982448</v>
      </c>
      <c r="I48" s="177">
        <v>476</v>
      </c>
      <c r="J48" s="178">
        <v>0.24607329842931946</v>
      </c>
      <c r="K48" s="177">
        <v>266</v>
      </c>
      <c r="L48" s="178">
        <v>0.16666666666666674</v>
      </c>
      <c r="M48" s="177">
        <v>444</v>
      </c>
      <c r="N48" s="178">
        <v>-0.14119922630560933</v>
      </c>
      <c r="O48" s="177">
        <v>60</v>
      </c>
      <c r="P48" s="178">
        <v>3.4482758620689724E-2</v>
      </c>
      <c r="Q48" s="177">
        <v>381</v>
      </c>
      <c r="R48" s="178">
        <v>0.35106382978723394</v>
      </c>
      <c r="S48" s="177">
        <v>252</v>
      </c>
      <c r="T48" s="178">
        <v>0.35483870967741926</v>
      </c>
      <c r="U48" s="177">
        <v>75</v>
      </c>
      <c r="V48" s="178">
        <v>0.5957446808510638</v>
      </c>
      <c r="W48" s="177">
        <v>57</v>
      </c>
      <c r="X48" s="178">
        <v>1.375</v>
      </c>
      <c r="Y48" s="177">
        <v>40</v>
      </c>
      <c r="Z48" s="178">
        <v>5.2631578947368363E-2</v>
      </c>
      <c r="AA48" s="177">
        <v>80</v>
      </c>
      <c r="AB48" s="178">
        <v>3.8961038961038863E-2</v>
      </c>
      <c r="AC48" s="177">
        <v>69</v>
      </c>
      <c r="AD48" s="178">
        <v>-7.999999999999996E-2</v>
      </c>
      <c r="AE48" s="177">
        <v>38</v>
      </c>
      <c r="AF48" s="178">
        <v>8.5714285714285632E-2</v>
      </c>
      <c r="AG48" s="177">
        <v>43</v>
      </c>
      <c r="AH48" s="178">
        <v>0.13157894736842102</v>
      </c>
      <c r="AI48" s="177">
        <v>102</v>
      </c>
      <c r="AJ48" s="178">
        <v>0.14606741573033699</v>
      </c>
      <c r="AK48" s="177">
        <v>137</v>
      </c>
      <c r="AL48" s="178">
        <v>6.2015503875969102E-2</v>
      </c>
      <c r="AM48" s="177">
        <v>55</v>
      </c>
      <c r="AN48" s="178">
        <v>-0.44999999999999996</v>
      </c>
      <c r="AO48" s="177">
        <v>271</v>
      </c>
      <c r="AP48" s="178">
        <v>-0.46123260437375746</v>
      </c>
      <c r="AQ48" s="177">
        <v>229</v>
      </c>
      <c r="AR48" s="178">
        <v>-0.23920265780730898</v>
      </c>
      <c r="AS48" s="179">
        <v>2985</v>
      </c>
      <c r="AT48" s="180">
        <v>-3.0214424951267027E-2</v>
      </c>
      <c r="AU48" s="179">
        <v>12608</v>
      </c>
      <c r="AV48" s="180">
        <v>-4.3979375189566294E-2</v>
      </c>
    </row>
    <row r="49" spans="2:48" customFormat="1" ht="15" customHeight="1" collapsed="1" x14ac:dyDescent="0.25">
      <c r="B49" s="190">
        <v>2011</v>
      </c>
      <c r="C49" s="191">
        <v>121099</v>
      </c>
      <c r="D49" s="192">
        <v>-3.7399446758449639E-2</v>
      </c>
      <c r="E49" s="191">
        <v>858</v>
      </c>
      <c r="F49" s="192">
        <v>6.1881188118811936E-2</v>
      </c>
      <c r="G49" s="191">
        <v>780</v>
      </c>
      <c r="H49" s="192">
        <v>0.13868613138686126</v>
      </c>
      <c r="I49" s="191">
        <v>4747</v>
      </c>
      <c r="J49" s="192">
        <v>0.21530977982590893</v>
      </c>
      <c r="K49" s="191">
        <v>3540</v>
      </c>
      <c r="L49" s="192">
        <v>0.4285714285714286</v>
      </c>
      <c r="M49" s="191">
        <v>3344</v>
      </c>
      <c r="N49" s="192">
        <v>0.15072264280798353</v>
      </c>
      <c r="O49" s="191">
        <v>456</v>
      </c>
      <c r="P49" s="192">
        <v>0.13432835820895517</v>
      </c>
      <c r="Q49" s="191">
        <v>3656</v>
      </c>
      <c r="R49" s="192">
        <v>0.26243093922651939</v>
      </c>
      <c r="S49" s="191">
        <v>2194</v>
      </c>
      <c r="T49" s="192">
        <v>0.26309729418537708</v>
      </c>
      <c r="U49" s="191">
        <v>547</v>
      </c>
      <c r="V49" s="192">
        <v>0.18655097613882865</v>
      </c>
      <c r="W49" s="191">
        <v>509</v>
      </c>
      <c r="X49" s="192">
        <v>0.49266862170087977</v>
      </c>
      <c r="Y49" s="191">
        <v>520</v>
      </c>
      <c r="Z49" s="192">
        <v>0.38297872340425543</v>
      </c>
      <c r="AA49" s="191">
        <v>618</v>
      </c>
      <c r="AB49" s="192">
        <v>0.10554561717352406</v>
      </c>
      <c r="AC49" s="191">
        <v>578</v>
      </c>
      <c r="AD49" s="192">
        <v>-0.19722222222222219</v>
      </c>
      <c r="AE49" s="191">
        <v>390</v>
      </c>
      <c r="AF49" s="192">
        <v>0.13372093023255816</v>
      </c>
      <c r="AG49" s="191">
        <v>810</v>
      </c>
      <c r="AH49" s="192">
        <v>0.91489361702127669</v>
      </c>
      <c r="AI49" s="191">
        <v>1420</v>
      </c>
      <c r="AJ49" s="192">
        <v>0.67058823529411771</v>
      </c>
      <c r="AK49" s="191">
        <v>2030</v>
      </c>
      <c r="AL49" s="192">
        <v>9.8484848484848397E-2</v>
      </c>
      <c r="AM49" s="191">
        <v>941</v>
      </c>
      <c r="AN49" s="192">
        <v>-0.22615131578947367</v>
      </c>
      <c r="AO49" s="191">
        <v>3692</v>
      </c>
      <c r="AP49" s="192">
        <v>-0.19878472222222221</v>
      </c>
      <c r="AQ49" s="191">
        <v>4268</v>
      </c>
      <c r="AR49" s="192">
        <v>0.11261730969760175</v>
      </c>
      <c r="AS49" s="179">
        <v>33704</v>
      </c>
      <c r="AT49" s="193">
        <v>0.13623032060142259</v>
      </c>
      <c r="AU49" s="179">
        <v>154803</v>
      </c>
      <c r="AV49" s="193">
        <v>-4.2710028494793439E-3</v>
      </c>
    </row>
    <row r="50" spans="2:48" customFormat="1" ht="15" hidden="1" customHeight="1" outlineLevel="1" x14ac:dyDescent="0.25">
      <c r="B50" s="55" t="s">
        <v>84</v>
      </c>
      <c r="C50" s="177">
        <v>9957</v>
      </c>
      <c r="D50" s="178">
        <v>-7.1791803769070128E-3</v>
      </c>
      <c r="E50" s="177">
        <v>107</v>
      </c>
      <c r="F50" s="178">
        <v>8.0808080808080884E-2</v>
      </c>
      <c r="G50" s="177">
        <v>74</v>
      </c>
      <c r="H50" s="178">
        <v>-0.22916666666666663</v>
      </c>
      <c r="I50" s="177">
        <v>618</v>
      </c>
      <c r="J50" s="178">
        <v>0.13186813186813184</v>
      </c>
      <c r="K50" s="177">
        <v>341</v>
      </c>
      <c r="L50" s="178">
        <v>0.50220264317180607</v>
      </c>
      <c r="M50" s="177">
        <v>423</v>
      </c>
      <c r="N50" s="178">
        <v>9.8701298701298734E-2</v>
      </c>
      <c r="O50" s="177">
        <v>66</v>
      </c>
      <c r="P50" s="178">
        <v>0.5</v>
      </c>
      <c r="Q50" s="177">
        <v>290</v>
      </c>
      <c r="R50" s="178">
        <v>6.6176470588235281E-2</v>
      </c>
      <c r="S50" s="177">
        <v>232</v>
      </c>
      <c r="T50" s="178">
        <v>0.46835443037974689</v>
      </c>
      <c r="U50" s="177">
        <v>50</v>
      </c>
      <c r="V50" s="178">
        <v>1.3809523809523809</v>
      </c>
      <c r="W50" s="177">
        <v>58</v>
      </c>
      <c r="X50" s="178">
        <v>3.5714285714285809E-2</v>
      </c>
      <c r="Y50" s="177">
        <v>50</v>
      </c>
      <c r="Z50" s="178">
        <v>0.61290322580645151</v>
      </c>
      <c r="AA50" s="177">
        <v>74</v>
      </c>
      <c r="AB50" s="178">
        <v>0.48</v>
      </c>
      <c r="AC50" s="177">
        <v>82</v>
      </c>
      <c r="AD50" s="178">
        <v>-9.8901098901098883E-2</v>
      </c>
      <c r="AE50" s="177">
        <v>34</v>
      </c>
      <c r="AF50" s="178">
        <v>-0.29166666666666663</v>
      </c>
      <c r="AG50" s="177">
        <v>38</v>
      </c>
      <c r="AH50" s="178">
        <v>0.80952380952380953</v>
      </c>
      <c r="AI50" s="177">
        <v>76</v>
      </c>
      <c r="AJ50" s="178">
        <v>1.3333333333333419E-2</v>
      </c>
      <c r="AK50" s="177">
        <v>234</v>
      </c>
      <c r="AL50" s="178">
        <v>0.8</v>
      </c>
      <c r="AM50" s="177">
        <v>150</v>
      </c>
      <c r="AN50" s="178">
        <v>0.78571428571428581</v>
      </c>
      <c r="AO50" s="177">
        <v>432</v>
      </c>
      <c r="AP50" s="178">
        <v>-9.8121085594989554E-2</v>
      </c>
      <c r="AQ50" s="177">
        <v>294</v>
      </c>
      <c r="AR50" s="178">
        <v>-2.6490066225165587E-2</v>
      </c>
      <c r="AS50" s="179">
        <v>3491</v>
      </c>
      <c r="AT50" s="180">
        <v>0.14196925089957468</v>
      </c>
      <c r="AU50" s="179">
        <v>13448</v>
      </c>
      <c r="AV50" s="180">
        <v>2.7663151459575097E-2</v>
      </c>
    </row>
    <row r="51" spans="2:48" customFormat="1" ht="15" hidden="1" customHeight="1" outlineLevel="1" x14ac:dyDescent="0.25">
      <c r="B51" s="55" t="s">
        <v>85</v>
      </c>
      <c r="C51" s="177">
        <v>11942</v>
      </c>
      <c r="D51" s="178">
        <v>6.9496686369335592E-2</v>
      </c>
      <c r="E51" s="177">
        <v>81</v>
      </c>
      <c r="F51" s="178">
        <v>0.62000000000000011</v>
      </c>
      <c r="G51" s="177">
        <v>105</v>
      </c>
      <c r="H51" s="178">
        <v>0.875</v>
      </c>
      <c r="I51" s="177">
        <v>461</v>
      </c>
      <c r="J51" s="178">
        <v>-0.18262411347517726</v>
      </c>
      <c r="K51" s="177">
        <v>266</v>
      </c>
      <c r="L51" s="178">
        <v>0.37113402061855671</v>
      </c>
      <c r="M51" s="177">
        <v>299</v>
      </c>
      <c r="N51" s="178">
        <v>0.1589147286821706</v>
      </c>
      <c r="O51" s="177">
        <v>51</v>
      </c>
      <c r="P51" s="178">
        <v>0.96153846153846145</v>
      </c>
      <c r="Q51" s="177">
        <v>293</v>
      </c>
      <c r="R51" s="178">
        <v>0.42926829268292677</v>
      </c>
      <c r="S51" s="177">
        <v>237</v>
      </c>
      <c r="T51" s="178">
        <v>0.5490196078431373</v>
      </c>
      <c r="U51" s="177">
        <v>61</v>
      </c>
      <c r="V51" s="178">
        <v>0.45238095238095233</v>
      </c>
      <c r="W51" s="177">
        <v>38</v>
      </c>
      <c r="X51" s="178">
        <v>-0.15555555555555556</v>
      </c>
      <c r="Y51" s="177">
        <v>45</v>
      </c>
      <c r="Z51" s="178">
        <v>1.8125</v>
      </c>
      <c r="AA51" s="177">
        <v>93</v>
      </c>
      <c r="AB51" s="178">
        <v>0.8600000000000001</v>
      </c>
      <c r="AC51" s="177">
        <v>82</v>
      </c>
      <c r="AD51" s="178">
        <v>0.74468085106382986</v>
      </c>
      <c r="AE51" s="177">
        <v>25</v>
      </c>
      <c r="AF51" s="178">
        <v>-0.5535714285714286</v>
      </c>
      <c r="AG51" s="177">
        <v>42</v>
      </c>
      <c r="AH51" s="178">
        <v>0.23529411764705888</v>
      </c>
      <c r="AI51" s="177">
        <v>151</v>
      </c>
      <c r="AJ51" s="178">
        <v>0.46601941747572817</v>
      </c>
      <c r="AK51" s="177">
        <v>181</v>
      </c>
      <c r="AL51" s="178">
        <v>0.29285714285714293</v>
      </c>
      <c r="AM51" s="177">
        <v>79</v>
      </c>
      <c r="AN51" s="178">
        <v>-0.18556701030927836</v>
      </c>
      <c r="AO51" s="177">
        <v>298</v>
      </c>
      <c r="AP51" s="178">
        <v>-0.40755467196819084</v>
      </c>
      <c r="AQ51" s="177">
        <v>480</v>
      </c>
      <c r="AR51" s="178">
        <v>0.4201183431952662</v>
      </c>
      <c r="AS51" s="179">
        <v>3131</v>
      </c>
      <c r="AT51" s="180">
        <v>0.10871104815864019</v>
      </c>
      <c r="AU51" s="179">
        <v>15073</v>
      </c>
      <c r="AV51" s="180">
        <v>7.7412437455325334E-2</v>
      </c>
    </row>
    <row r="52" spans="2:48" customFormat="1" ht="15" hidden="1" customHeight="1" outlineLevel="1" x14ac:dyDescent="0.25">
      <c r="B52" s="55" t="s">
        <v>86</v>
      </c>
      <c r="C52" s="177">
        <v>11295</v>
      </c>
      <c r="D52" s="178">
        <v>5.6693797361773823E-2</v>
      </c>
      <c r="E52" s="177">
        <v>54</v>
      </c>
      <c r="F52" s="178">
        <v>0</v>
      </c>
      <c r="G52" s="177">
        <v>73</v>
      </c>
      <c r="H52" s="178">
        <v>2.0416666666666665</v>
      </c>
      <c r="I52" s="177">
        <v>437</v>
      </c>
      <c r="J52" s="178">
        <v>0.3699059561128526</v>
      </c>
      <c r="K52" s="177">
        <v>171</v>
      </c>
      <c r="L52" s="178">
        <v>1.1834319526627279E-2</v>
      </c>
      <c r="M52" s="177">
        <v>193</v>
      </c>
      <c r="N52" s="178">
        <v>-0.10232558139534886</v>
      </c>
      <c r="O52" s="177">
        <v>23</v>
      </c>
      <c r="P52" s="178">
        <v>-4.166666666666663E-2</v>
      </c>
      <c r="Q52" s="177">
        <v>205</v>
      </c>
      <c r="R52" s="178">
        <v>0.16477272727272729</v>
      </c>
      <c r="S52" s="177">
        <v>148</v>
      </c>
      <c r="T52" s="178">
        <v>0.70114942528735624</v>
      </c>
      <c r="U52" s="177">
        <v>39</v>
      </c>
      <c r="V52" s="178">
        <v>-4.8780487804878092E-2</v>
      </c>
      <c r="W52" s="177">
        <v>49</v>
      </c>
      <c r="X52" s="178">
        <v>1.2272727272727271</v>
      </c>
      <c r="Y52" s="177">
        <v>37</v>
      </c>
      <c r="Z52" s="178">
        <v>1.3125</v>
      </c>
      <c r="AA52" s="177">
        <v>23</v>
      </c>
      <c r="AB52" s="178">
        <v>1.875</v>
      </c>
      <c r="AC52" s="177">
        <v>140</v>
      </c>
      <c r="AD52" s="178">
        <v>1.5925925925925926</v>
      </c>
      <c r="AE52" s="177">
        <v>41</v>
      </c>
      <c r="AF52" s="178">
        <v>0.6399999999999999</v>
      </c>
      <c r="AG52" s="177">
        <v>56</v>
      </c>
      <c r="AH52" s="178">
        <v>0.30232558139534893</v>
      </c>
      <c r="AI52" s="177">
        <v>82</v>
      </c>
      <c r="AJ52" s="178">
        <v>0.17142857142857149</v>
      </c>
      <c r="AK52" s="177">
        <v>208</v>
      </c>
      <c r="AL52" s="178">
        <v>0.66399999999999992</v>
      </c>
      <c r="AM52" s="177">
        <v>94</v>
      </c>
      <c r="AN52" s="178">
        <v>0.70909090909090899</v>
      </c>
      <c r="AO52" s="177">
        <v>345</v>
      </c>
      <c r="AP52" s="178">
        <v>-0.24672489082969429</v>
      </c>
      <c r="AQ52" s="177">
        <v>320</v>
      </c>
      <c r="AR52" s="178">
        <v>0.44144144144144137</v>
      </c>
      <c r="AS52" s="179">
        <v>2590</v>
      </c>
      <c r="AT52" s="180">
        <v>0.22169811320754707</v>
      </c>
      <c r="AU52" s="179">
        <v>13885</v>
      </c>
      <c r="AV52" s="180">
        <v>8.4003435084706091E-2</v>
      </c>
    </row>
    <row r="53" spans="2:48" customFormat="1" ht="15" hidden="1" customHeight="1" outlineLevel="1" x14ac:dyDescent="0.25">
      <c r="B53" s="55" t="s">
        <v>87</v>
      </c>
      <c r="C53" s="177">
        <v>8742</v>
      </c>
      <c r="D53" s="178">
        <v>-5.4816736944534594E-2</v>
      </c>
      <c r="E53" s="177">
        <v>45</v>
      </c>
      <c r="F53" s="178">
        <v>0.25</v>
      </c>
      <c r="G53" s="177">
        <v>44</v>
      </c>
      <c r="H53" s="178">
        <v>0.41935483870967749</v>
      </c>
      <c r="I53" s="177">
        <v>264</v>
      </c>
      <c r="J53" s="178">
        <v>0.33333333333333326</v>
      </c>
      <c r="K53" s="177">
        <v>110</v>
      </c>
      <c r="L53" s="178">
        <v>-0.33734939759036142</v>
      </c>
      <c r="M53" s="177">
        <v>121</v>
      </c>
      <c r="N53" s="178">
        <v>-8.1967213114754189E-3</v>
      </c>
      <c r="O53" s="177">
        <v>8</v>
      </c>
      <c r="P53" s="178">
        <v>-0.73333333333333339</v>
      </c>
      <c r="Q53" s="177">
        <v>193</v>
      </c>
      <c r="R53" s="178">
        <v>-1.025641025641022E-2</v>
      </c>
      <c r="S53" s="177">
        <v>73</v>
      </c>
      <c r="T53" s="178">
        <v>0.15873015873015883</v>
      </c>
      <c r="U53" s="177">
        <v>29</v>
      </c>
      <c r="V53" s="178">
        <v>0.31818181818181812</v>
      </c>
      <c r="W53" s="177">
        <v>5</v>
      </c>
      <c r="X53" s="178">
        <v>-0.54545454545454541</v>
      </c>
      <c r="Y53" s="177">
        <v>10</v>
      </c>
      <c r="Z53" s="178">
        <v>-0.33333333333333337</v>
      </c>
      <c r="AA53" s="177">
        <v>29</v>
      </c>
      <c r="AB53" s="178">
        <v>0.93333333333333335</v>
      </c>
      <c r="AC53" s="177">
        <v>63</v>
      </c>
      <c r="AD53" s="178">
        <v>1.1000000000000001</v>
      </c>
      <c r="AE53" s="177">
        <v>13</v>
      </c>
      <c r="AF53" s="178">
        <v>-0.48</v>
      </c>
      <c r="AG53" s="177">
        <v>8</v>
      </c>
      <c r="AH53" s="178">
        <v>-0.63636363636363635</v>
      </c>
      <c r="AI53" s="177">
        <v>46</v>
      </c>
      <c r="AJ53" s="178">
        <v>-0.43902439024390238</v>
      </c>
      <c r="AK53" s="177">
        <v>132</v>
      </c>
      <c r="AL53" s="178">
        <v>-5.0359712230215847E-2</v>
      </c>
      <c r="AM53" s="177">
        <v>57</v>
      </c>
      <c r="AN53" s="178">
        <v>-0.30487804878048785</v>
      </c>
      <c r="AO53" s="177">
        <v>356</v>
      </c>
      <c r="AP53" s="178">
        <v>-0.2053571428571429</v>
      </c>
      <c r="AQ53" s="177">
        <v>181</v>
      </c>
      <c r="AR53" s="178">
        <v>-0.11707317073170731</v>
      </c>
      <c r="AS53" s="179">
        <v>1714</v>
      </c>
      <c r="AT53" s="180">
        <v>-8.5378868729989343E-2</v>
      </c>
      <c r="AU53" s="179">
        <v>10456</v>
      </c>
      <c r="AV53" s="180">
        <v>-5.9965836554886298E-2</v>
      </c>
    </row>
    <row r="54" spans="2:48" customFormat="1" ht="15" hidden="1" customHeight="1" outlineLevel="1" x14ac:dyDescent="0.25">
      <c r="B54" s="55" t="s">
        <v>88</v>
      </c>
      <c r="C54" s="177">
        <v>7495</v>
      </c>
      <c r="D54" s="178">
        <v>0.24584441489361697</v>
      </c>
      <c r="E54" s="177">
        <v>15</v>
      </c>
      <c r="F54" s="178">
        <v>-0.61538461538461542</v>
      </c>
      <c r="G54" s="177">
        <v>49</v>
      </c>
      <c r="H54" s="178">
        <v>0.19512195121951215</v>
      </c>
      <c r="I54" s="177">
        <v>176</v>
      </c>
      <c r="J54" s="178">
        <v>0.375</v>
      </c>
      <c r="K54" s="177">
        <v>215</v>
      </c>
      <c r="L54" s="178">
        <v>-8.8983050847457612E-2</v>
      </c>
      <c r="M54" s="177">
        <v>135</v>
      </c>
      <c r="N54" s="178">
        <v>0.31067961165048552</v>
      </c>
      <c r="O54" s="177">
        <v>16</v>
      </c>
      <c r="P54" s="178">
        <v>-5.8823529411764719E-2</v>
      </c>
      <c r="Q54" s="177">
        <v>422</v>
      </c>
      <c r="R54" s="178">
        <v>0.51254480286738358</v>
      </c>
      <c r="S54" s="177">
        <v>130</v>
      </c>
      <c r="T54" s="178">
        <v>1.7659574468085109</v>
      </c>
      <c r="U54" s="177">
        <v>28</v>
      </c>
      <c r="V54" s="178">
        <v>13</v>
      </c>
      <c r="W54" s="177">
        <v>20</v>
      </c>
      <c r="X54" s="178">
        <v>0.53846153846153855</v>
      </c>
      <c r="Y54" s="177">
        <v>25</v>
      </c>
      <c r="Z54" s="178">
        <v>2.5714285714285716</v>
      </c>
      <c r="AA54" s="177">
        <v>57</v>
      </c>
      <c r="AB54" s="178">
        <v>1.2799999999999998</v>
      </c>
      <c r="AC54" s="177">
        <v>44</v>
      </c>
      <c r="AD54" s="178">
        <v>2.6666666666666665</v>
      </c>
      <c r="AE54" s="177">
        <v>30</v>
      </c>
      <c r="AF54" s="178">
        <v>2</v>
      </c>
      <c r="AG54" s="177">
        <v>32</v>
      </c>
      <c r="AH54" s="178">
        <v>0.10344827586206895</v>
      </c>
      <c r="AI54" s="177">
        <v>27</v>
      </c>
      <c r="AJ54" s="178">
        <v>-0.27027027027027029</v>
      </c>
      <c r="AK54" s="177">
        <v>109</v>
      </c>
      <c r="AL54" s="178">
        <v>0.45333333333333337</v>
      </c>
      <c r="AM54" s="177">
        <v>50</v>
      </c>
      <c r="AN54" s="178">
        <v>-0.1228070175438597</v>
      </c>
      <c r="AO54" s="177">
        <v>436</v>
      </c>
      <c r="AP54" s="178">
        <v>0.28994082840236679</v>
      </c>
      <c r="AQ54" s="177">
        <v>408</v>
      </c>
      <c r="AR54" s="178">
        <v>0.30351437699680517</v>
      </c>
      <c r="AS54" s="179">
        <v>2294</v>
      </c>
      <c r="AT54" s="180">
        <v>0.30266893810335027</v>
      </c>
      <c r="AU54" s="179">
        <v>9789</v>
      </c>
      <c r="AV54" s="180">
        <v>0.25871158544425876</v>
      </c>
    </row>
    <row r="55" spans="2:48" customFormat="1" ht="15" hidden="1" customHeight="1" outlineLevel="1" x14ac:dyDescent="0.25">
      <c r="B55" s="55" t="s">
        <v>89</v>
      </c>
      <c r="C55" s="177">
        <v>8749</v>
      </c>
      <c r="D55" s="178">
        <v>-0.12088022508038587</v>
      </c>
      <c r="E55" s="177">
        <v>54</v>
      </c>
      <c r="F55" s="178">
        <v>-1.8181818181818188E-2</v>
      </c>
      <c r="G55" s="177">
        <v>38</v>
      </c>
      <c r="H55" s="178">
        <v>0.72727272727272729</v>
      </c>
      <c r="I55" s="177">
        <v>166</v>
      </c>
      <c r="J55" s="178">
        <v>0.32800000000000007</v>
      </c>
      <c r="K55" s="177">
        <v>145</v>
      </c>
      <c r="L55" s="178">
        <v>-0.24870466321243523</v>
      </c>
      <c r="M55" s="177">
        <v>125</v>
      </c>
      <c r="N55" s="178">
        <v>-0.19871794871794868</v>
      </c>
      <c r="O55" s="177">
        <v>17</v>
      </c>
      <c r="P55" s="178">
        <v>-0.41379310344827591</v>
      </c>
      <c r="Q55" s="177">
        <v>193</v>
      </c>
      <c r="R55" s="178">
        <v>-0.11467889908256879</v>
      </c>
      <c r="S55" s="177">
        <v>90</v>
      </c>
      <c r="T55" s="178">
        <v>-7.2164948453608213E-2</v>
      </c>
      <c r="U55" s="177">
        <v>12</v>
      </c>
      <c r="V55" s="178">
        <v>-0.33333333333333337</v>
      </c>
      <c r="W55" s="177">
        <v>23</v>
      </c>
      <c r="X55" s="178">
        <v>-0.5</v>
      </c>
      <c r="Y55" s="177">
        <v>23</v>
      </c>
      <c r="Z55" s="178">
        <v>0.21052631578947367</v>
      </c>
      <c r="AA55" s="177">
        <v>32</v>
      </c>
      <c r="AB55" s="178">
        <v>1.2857142857142856</v>
      </c>
      <c r="AC55" s="177">
        <v>30</v>
      </c>
      <c r="AD55" s="178">
        <v>-6.25E-2</v>
      </c>
      <c r="AE55" s="177">
        <v>22</v>
      </c>
      <c r="AF55" s="178">
        <v>-0.12</v>
      </c>
      <c r="AG55" s="177">
        <v>14</v>
      </c>
      <c r="AH55" s="178">
        <v>-0.30000000000000004</v>
      </c>
      <c r="AI55" s="177">
        <v>44</v>
      </c>
      <c r="AJ55" s="178">
        <v>-0.44303797468354433</v>
      </c>
      <c r="AK55" s="177">
        <v>88</v>
      </c>
      <c r="AL55" s="178">
        <v>-0.3282442748091603</v>
      </c>
      <c r="AM55" s="177">
        <v>122</v>
      </c>
      <c r="AN55" s="178">
        <v>0.17307692307692313</v>
      </c>
      <c r="AO55" s="177">
        <v>430</v>
      </c>
      <c r="AP55" s="178">
        <v>-2.3201856148491462E-3</v>
      </c>
      <c r="AQ55" s="177">
        <v>284</v>
      </c>
      <c r="AR55" s="178">
        <v>0.28506787330316752</v>
      </c>
      <c r="AS55" s="179">
        <v>1862</v>
      </c>
      <c r="AT55" s="180">
        <v>-3.9215686274509776E-2</v>
      </c>
      <c r="AU55" s="179">
        <v>10611</v>
      </c>
      <c r="AV55" s="180">
        <v>-0.10756938603868793</v>
      </c>
    </row>
    <row r="56" spans="2:48" customFormat="1" ht="15" hidden="1" customHeight="1" outlineLevel="1" x14ac:dyDescent="0.25">
      <c r="B56" s="55" t="s">
        <v>90</v>
      </c>
      <c r="C56" s="177">
        <v>10858</v>
      </c>
      <c r="D56" s="178">
        <v>-2.0389750992421463E-2</v>
      </c>
      <c r="E56" s="177">
        <v>35</v>
      </c>
      <c r="F56" s="178">
        <v>0.16666666666666674</v>
      </c>
      <c r="G56" s="177">
        <v>39</v>
      </c>
      <c r="H56" s="178">
        <v>0.77272727272727271</v>
      </c>
      <c r="I56" s="177">
        <v>149</v>
      </c>
      <c r="J56" s="178">
        <v>-2.6143790849673221E-2</v>
      </c>
      <c r="K56" s="177">
        <v>114</v>
      </c>
      <c r="L56" s="178">
        <v>-0.21917808219178081</v>
      </c>
      <c r="M56" s="177">
        <v>181</v>
      </c>
      <c r="N56" s="178">
        <v>0.28368794326241131</v>
      </c>
      <c r="O56" s="177">
        <v>27</v>
      </c>
      <c r="P56" s="178">
        <v>2.375</v>
      </c>
      <c r="Q56" s="177">
        <v>168</v>
      </c>
      <c r="R56" s="178">
        <v>-0.14720812182741116</v>
      </c>
      <c r="S56" s="177">
        <v>43</v>
      </c>
      <c r="T56" s="178">
        <v>0.22857142857142865</v>
      </c>
      <c r="U56" s="177">
        <v>7</v>
      </c>
      <c r="V56" s="178">
        <v>-0.46153846153846156</v>
      </c>
      <c r="W56" s="177">
        <v>9</v>
      </c>
      <c r="X56" s="178">
        <v>-0.18181818181818177</v>
      </c>
      <c r="Y56" s="177">
        <v>14</v>
      </c>
      <c r="Z56" s="178">
        <v>1.3333333333333335</v>
      </c>
      <c r="AA56" s="177">
        <v>13</v>
      </c>
      <c r="AB56" s="178">
        <v>1.6</v>
      </c>
      <c r="AC56" s="177">
        <v>35</v>
      </c>
      <c r="AD56" s="178">
        <v>0.94444444444444442</v>
      </c>
      <c r="AE56" s="177">
        <v>5</v>
      </c>
      <c r="AF56" s="178">
        <v>-0.58333333333333326</v>
      </c>
      <c r="AG56" s="177">
        <v>16</v>
      </c>
      <c r="AH56" s="178">
        <v>-0.36</v>
      </c>
      <c r="AI56" s="177">
        <v>46</v>
      </c>
      <c r="AJ56" s="178">
        <v>-0.352112676056338</v>
      </c>
      <c r="AK56" s="177">
        <v>156</v>
      </c>
      <c r="AL56" s="178">
        <v>-0.16129032258064513</v>
      </c>
      <c r="AM56" s="177">
        <v>106</v>
      </c>
      <c r="AN56" s="178">
        <v>0.58208955223880587</v>
      </c>
      <c r="AO56" s="177">
        <v>403</v>
      </c>
      <c r="AP56" s="178">
        <v>0.23241590214067287</v>
      </c>
      <c r="AQ56" s="177">
        <v>301</v>
      </c>
      <c r="AR56" s="178">
        <v>0.32017543859649122</v>
      </c>
      <c r="AS56" s="179">
        <v>1824</v>
      </c>
      <c r="AT56" s="180">
        <v>9.4837935174069576E-2</v>
      </c>
      <c r="AU56" s="179">
        <v>12682</v>
      </c>
      <c r="AV56" s="180">
        <v>-5.3333333333333011E-3</v>
      </c>
    </row>
    <row r="57" spans="2:48" customFormat="1" ht="15" hidden="1" customHeight="1" outlineLevel="1" x14ac:dyDescent="0.25">
      <c r="B57" s="55" t="s">
        <v>91</v>
      </c>
      <c r="C57" s="177">
        <v>10629</v>
      </c>
      <c r="D57" s="178">
        <v>-7.2189245810055813E-2</v>
      </c>
      <c r="E57" s="177">
        <v>53</v>
      </c>
      <c r="F57" s="178">
        <v>6.0000000000000053E-2</v>
      </c>
      <c r="G57" s="177">
        <v>62</v>
      </c>
      <c r="H57" s="178">
        <v>0.26530612244897966</v>
      </c>
      <c r="I57" s="177">
        <v>192</v>
      </c>
      <c r="J57" s="178">
        <v>-0.15044247787610621</v>
      </c>
      <c r="K57" s="177">
        <v>142</v>
      </c>
      <c r="L57" s="178">
        <v>-0.19774011299435024</v>
      </c>
      <c r="M57" s="177">
        <v>144</v>
      </c>
      <c r="N57" s="178">
        <v>-0.28000000000000003</v>
      </c>
      <c r="O57" s="177">
        <v>20</v>
      </c>
      <c r="P57" s="178">
        <v>-9.0909090909090939E-2</v>
      </c>
      <c r="Q57" s="177">
        <v>150</v>
      </c>
      <c r="R57" s="178">
        <v>0.11940298507462677</v>
      </c>
      <c r="S57" s="177">
        <v>86</v>
      </c>
      <c r="T57" s="178">
        <v>0.21126760563380276</v>
      </c>
      <c r="U57" s="177">
        <v>29</v>
      </c>
      <c r="V57" s="178">
        <v>0.93333333333333335</v>
      </c>
      <c r="W57" s="177">
        <v>25</v>
      </c>
      <c r="X57" s="178">
        <v>0.19047619047619047</v>
      </c>
      <c r="Y57" s="177">
        <v>10</v>
      </c>
      <c r="Z57" s="178">
        <v>-0.23076923076923073</v>
      </c>
      <c r="AA57" s="177">
        <v>22</v>
      </c>
      <c r="AB57" s="178">
        <v>0</v>
      </c>
      <c r="AC57" s="177">
        <v>34</v>
      </c>
      <c r="AD57" s="178">
        <v>-0.15000000000000002</v>
      </c>
      <c r="AE57" s="177">
        <v>17</v>
      </c>
      <c r="AF57" s="178">
        <v>-0.10526315789473684</v>
      </c>
      <c r="AG57" s="177">
        <v>33</v>
      </c>
      <c r="AH57" s="178">
        <v>-0.13157894736842102</v>
      </c>
      <c r="AI57" s="177">
        <v>52</v>
      </c>
      <c r="AJ57" s="178">
        <v>-0.5185185185185186</v>
      </c>
      <c r="AK57" s="177">
        <v>202</v>
      </c>
      <c r="AL57" s="178">
        <v>0.71186440677966112</v>
      </c>
      <c r="AM57" s="177">
        <v>72</v>
      </c>
      <c r="AN57" s="178">
        <v>-0.17241379310344829</v>
      </c>
      <c r="AO57" s="177">
        <v>257</v>
      </c>
      <c r="AP57" s="178">
        <v>-0.36228287841191065</v>
      </c>
      <c r="AQ57" s="177">
        <v>262</v>
      </c>
      <c r="AR57" s="178">
        <v>-5.0724637681159424E-2</v>
      </c>
      <c r="AS57" s="179">
        <v>1778</v>
      </c>
      <c r="AT57" s="180">
        <v>-0.11892963330029738</v>
      </c>
      <c r="AU57" s="179">
        <v>12407</v>
      </c>
      <c r="AV57" s="180">
        <v>-7.918955024491614E-2</v>
      </c>
    </row>
    <row r="58" spans="2:48" customFormat="1" ht="15" hidden="1" customHeight="1" outlineLevel="1" x14ac:dyDescent="0.25">
      <c r="B58" s="55" t="s">
        <v>92</v>
      </c>
      <c r="C58" s="177">
        <v>10416</v>
      </c>
      <c r="D58" s="178">
        <v>-3.5108846688281625E-2</v>
      </c>
      <c r="E58" s="177">
        <v>71</v>
      </c>
      <c r="F58" s="178">
        <v>0.91891891891891886</v>
      </c>
      <c r="G58" s="177">
        <v>52</v>
      </c>
      <c r="H58" s="178">
        <v>-0.16129032258064513</v>
      </c>
      <c r="I58" s="177">
        <v>266</v>
      </c>
      <c r="J58" s="178">
        <v>0.22018348623853212</v>
      </c>
      <c r="K58" s="177">
        <v>238</v>
      </c>
      <c r="L58" s="178">
        <v>-0.23961661341853036</v>
      </c>
      <c r="M58" s="177">
        <v>172</v>
      </c>
      <c r="N58" s="178">
        <v>-5.4945054945054972E-2</v>
      </c>
      <c r="O58" s="177">
        <v>31</v>
      </c>
      <c r="P58" s="178">
        <v>-3.125E-2</v>
      </c>
      <c r="Q58" s="177">
        <v>179</v>
      </c>
      <c r="R58" s="178">
        <v>9.1463414634146423E-2</v>
      </c>
      <c r="S58" s="177">
        <v>91</v>
      </c>
      <c r="T58" s="178">
        <v>-0.17272727272727273</v>
      </c>
      <c r="U58" s="177">
        <v>20</v>
      </c>
      <c r="V58" s="178">
        <v>-0.13043478260869568</v>
      </c>
      <c r="W58" s="177">
        <v>24</v>
      </c>
      <c r="X58" s="178">
        <v>0.33333333333333326</v>
      </c>
      <c r="Y58" s="177">
        <v>22</v>
      </c>
      <c r="Z58" s="178">
        <v>-0.24137931034482762</v>
      </c>
      <c r="AA58" s="177">
        <v>25</v>
      </c>
      <c r="AB58" s="178">
        <v>-0.375</v>
      </c>
      <c r="AC58" s="177">
        <v>42</v>
      </c>
      <c r="AD58" s="178">
        <v>-0.28813559322033899</v>
      </c>
      <c r="AE58" s="177">
        <v>17</v>
      </c>
      <c r="AF58" s="178">
        <v>-0.29166666666666663</v>
      </c>
      <c r="AG58" s="177">
        <v>32</v>
      </c>
      <c r="AH58" s="178">
        <v>-0.33333333333333337</v>
      </c>
      <c r="AI58" s="177">
        <v>76</v>
      </c>
      <c r="AJ58" s="178">
        <v>0.11764705882352944</v>
      </c>
      <c r="AK58" s="177">
        <v>101</v>
      </c>
      <c r="AL58" s="178">
        <v>-0.42285714285714282</v>
      </c>
      <c r="AM58" s="177">
        <v>147</v>
      </c>
      <c r="AN58" s="178">
        <v>0.860759493670886</v>
      </c>
      <c r="AO58" s="177">
        <v>306</v>
      </c>
      <c r="AP58" s="178">
        <v>-0.33041575492341357</v>
      </c>
      <c r="AQ58" s="177">
        <v>358</v>
      </c>
      <c r="AR58" s="178">
        <v>0.3984375</v>
      </c>
      <c r="AS58" s="179">
        <v>2179</v>
      </c>
      <c r="AT58" s="180">
        <v>-4.5971978984238215E-2</v>
      </c>
      <c r="AU58" s="179">
        <v>12595</v>
      </c>
      <c r="AV58" s="180">
        <v>-3.7005887300252338E-2</v>
      </c>
    </row>
    <row r="59" spans="2:48" customFormat="1" ht="15" hidden="1" customHeight="1" outlineLevel="1" x14ac:dyDescent="0.25">
      <c r="B59" s="55" t="s">
        <v>93</v>
      </c>
      <c r="C59" s="177">
        <v>12149</v>
      </c>
      <c r="D59" s="178">
        <v>-6.0692747796505353E-2</v>
      </c>
      <c r="E59" s="177">
        <v>42</v>
      </c>
      <c r="F59" s="178">
        <v>-0.16000000000000003</v>
      </c>
      <c r="G59" s="177">
        <v>47</v>
      </c>
      <c r="H59" s="178">
        <v>-0.25396825396825395</v>
      </c>
      <c r="I59" s="177">
        <v>388</v>
      </c>
      <c r="J59" s="178">
        <v>6.0109289617486406E-2</v>
      </c>
      <c r="K59" s="177">
        <v>208</v>
      </c>
      <c r="L59" s="178">
        <v>-0.3112582781456954</v>
      </c>
      <c r="M59" s="177">
        <v>248</v>
      </c>
      <c r="N59" s="178">
        <v>-8.4870848708487046E-2</v>
      </c>
      <c r="O59" s="177">
        <v>33</v>
      </c>
      <c r="P59" s="178">
        <v>-0.36538461538461542</v>
      </c>
      <c r="Q59" s="177">
        <v>203</v>
      </c>
      <c r="R59" s="178">
        <v>-0.34304207119741104</v>
      </c>
      <c r="S59" s="177">
        <v>128</v>
      </c>
      <c r="T59" s="178">
        <v>-0.43859649122807021</v>
      </c>
      <c r="U59" s="177">
        <v>39</v>
      </c>
      <c r="V59" s="178">
        <v>-0.4</v>
      </c>
      <c r="W59" s="177">
        <v>14</v>
      </c>
      <c r="X59" s="178">
        <v>-0.65</v>
      </c>
      <c r="Y59" s="177">
        <v>27</v>
      </c>
      <c r="Z59" s="178">
        <v>-0.47058823529411764</v>
      </c>
      <c r="AA59" s="177">
        <v>48</v>
      </c>
      <c r="AB59" s="178">
        <v>-0.33333333333333337</v>
      </c>
      <c r="AC59" s="177">
        <v>39</v>
      </c>
      <c r="AD59" s="178">
        <v>-0.20408163265306123</v>
      </c>
      <c r="AE59" s="177">
        <v>37</v>
      </c>
      <c r="AF59" s="178">
        <v>-0.27450980392156865</v>
      </c>
      <c r="AG59" s="177">
        <v>41</v>
      </c>
      <c r="AH59" s="178">
        <v>0.13888888888888884</v>
      </c>
      <c r="AI59" s="177">
        <v>75</v>
      </c>
      <c r="AJ59" s="178">
        <v>-0.31818181818181823</v>
      </c>
      <c r="AK59" s="177">
        <v>135</v>
      </c>
      <c r="AL59" s="178">
        <v>-0.34782608695652173</v>
      </c>
      <c r="AM59" s="177">
        <v>133</v>
      </c>
      <c r="AN59" s="178">
        <v>0.51136363636363646</v>
      </c>
      <c r="AO59" s="177">
        <v>359</v>
      </c>
      <c r="AP59" s="178">
        <v>0.48347107438016534</v>
      </c>
      <c r="AQ59" s="177">
        <v>309</v>
      </c>
      <c r="AR59" s="178">
        <v>4.7457627118643986E-2</v>
      </c>
      <c r="AS59" s="179">
        <v>2425</v>
      </c>
      <c r="AT59" s="180">
        <v>-0.10812798823096725</v>
      </c>
      <c r="AU59" s="179">
        <v>14574</v>
      </c>
      <c r="AV59" s="180">
        <v>-6.8932473008369022E-2</v>
      </c>
    </row>
    <row r="60" spans="2:48" customFormat="1" ht="15" hidden="1" customHeight="1" outlineLevel="1" x14ac:dyDescent="0.25">
      <c r="B60" s="55" t="s">
        <v>94</v>
      </c>
      <c r="C60" s="177">
        <v>13462</v>
      </c>
      <c r="D60" s="178">
        <v>5.9749665433362242E-2</v>
      </c>
      <c r="E60" s="177">
        <v>153</v>
      </c>
      <c r="F60" s="178">
        <v>1.283582089552239</v>
      </c>
      <c r="G60" s="177">
        <v>45</v>
      </c>
      <c r="H60" s="178">
        <v>0.21621621621621623</v>
      </c>
      <c r="I60" s="177">
        <v>407</v>
      </c>
      <c r="J60" s="178">
        <v>0.12430939226519344</v>
      </c>
      <c r="K60" s="177">
        <v>300</v>
      </c>
      <c r="L60" s="178">
        <v>0.31578947368421062</v>
      </c>
      <c r="M60" s="177">
        <v>348</v>
      </c>
      <c r="N60" s="178">
        <v>8.0745341614906874E-2</v>
      </c>
      <c r="O60" s="177">
        <v>52</v>
      </c>
      <c r="P60" s="178">
        <v>0.15555555555555545</v>
      </c>
      <c r="Q60" s="177">
        <v>318</v>
      </c>
      <c r="R60" s="178">
        <v>0.42600896860986537</v>
      </c>
      <c r="S60" s="177">
        <v>293</v>
      </c>
      <c r="T60" s="178">
        <v>0.23109243697478998</v>
      </c>
      <c r="U60" s="177">
        <v>100</v>
      </c>
      <c r="V60" s="178">
        <v>0.47058823529411775</v>
      </c>
      <c r="W60" s="177">
        <v>52</v>
      </c>
      <c r="X60" s="178">
        <v>-3.703703703703709E-2</v>
      </c>
      <c r="Y60" s="177">
        <v>75</v>
      </c>
      <c r="Z60" s="178">
        <v>0.13636363636363646</v>
      </c>
      <c r="AA60" s="177">
        <v>66</v>
      </c>
      <c r="AB60" s="178">
        <v>0.32000000000000006</v>
      </c>
      <c r="AC60" s="177">
        <v>54</v>
      </c>
      <c r="AD60" s="178">
        <v>-0.15625</v>
      </c>
      <c r="AE60" s="177">
        <v>68</v>
      </c>
      <c r="AF60" s="178">
        <v>1.0606060606060606</v>
      </c>
      <c r="AG60" s="177">
        <v>73</v>
      </c>
      <c r="AH60" s="178">
        <v>2.3181818181818183</v>
      </c>
      <c r="AI60" s="177">
        <v>86</v>
      </c>
      <c r="AJ60" s="178">
        <v>0.24637681159420288</v>
      </c>
      <c r="AK60" s="177">
        <v>173</v>
      </c>
      <c r="AL60" s="178">
        <v>0.1768707482993197</v>
      </c>
      <c r="AM60" s="177">
        <v>106</v>
      </c>
      <c r="AN60" s="178">
        <v>0.39473684210526305</v>
      </c>
      <c r="AO60" s="177">
        <v>483</v>
      </c>
      <c r="AP60" s="178">
        <v>0.67708333333333326</v>
      </c>
      <c r="AQ60" s="177">
        <v>338</v>
      </c>
      <c r="AR60" s="178">
        <v>0.36290322580645151</v>
      </c>
      <c r="AS60" s="179">
        <v>3297</v>
      </c>
      <c r="AT60" s="180">
        <v>0.3353584447144593</v>
      </c>
      <c r="AU60" s="179">
        <v>16759</v>
      </c>
      <c r="AV60" s="180">
        <v>0.10460058001581851</v>
      </c>
    </row>
    <row r="61" spans="2:48" customFormat="1" ht="15" hidden="1" customHeight="1" outlineLevel="1" x14ac:dyDescent="0.25">
      <c r="B61" s="55" t="s">
        <v>95</v>
      </c>
      <c r="C61" s="177">
        <v>10110</v>
      </c>
      <c r="D61" s="178">
        <v>-6.7859118569057686E-2</v>
      </c>
      <c r="E61" s="177">
        <v>98</v>
      </c>
      <c r="F61" s="178">
        <v>-8.411214953271029E-2</v>
      </c>
      <c r="G61" s="177">
        <v>57</v>
      </c>
      <c r="H61" s="178">
        <v>-0.19718309859154926</v>
      </c>
      <c r="I61" s="177">
        <v>382</v>
      </c>
      <c r="J61" s="178">
        <v>-7.9518072289156638E-2</v>
      </c>
      <c r="K61" s="177">
        <v>228</v>
      </c>
      <c r="L61" s="178">
        <v>0.2808988764044944</v>
      </c>
      <c r="M61" s="177">
        <v>517</v>
      </c>
      <c r="N61" s="178">
        <v>0.45633802816901414</v>
      </c>
      <c r="O61" s="177">
        <v>58</v>
      </c>
      <c r="P61" s="178">
        <v>0.18367346938775508</v>
      </c>
      <c r="Q61" s="177">
        <v>282</v>
      </c>
      <c r="R61" s="178">
        <v>-4.081632653061229E-2</v>
      </c>
      <c r="S61" s="177">
        <v>186</v>
      </c>
      <c r="T61" s="178">
        <v>-0.25600000000000001</v>
      </c>
      <c r="U61" s="177">
        <v>47</v>
      </c>
      <c r="V61" s="178">
        <v>0.34285714285714275</v>
      </c>
      <c r="W61" s="177">
        <v>24</v>
      </c>
      <c r="X61" s="178">
        <v>-0.47826086956521741</v>
      </c>
      <c r="Y61" s="177">
        <v>38</v>
      </c>
      <c r="Z61" s="178">
        <v>-0.29629629629629628</v>
      </c>
      <c r="AA61" s="177">
        <v>77</v>
      </c>
      <c r="AB61" s="178">
        <v>-0.33043478260869563</v>
      </c>
      <c r="AC61" s="177">
        <v>75</v>
      </c>
      <c r="AD61" s="178">
        <v>0.22950819672131151</v>
      </c>
      <c r="AE61" s="177">
        <v>35</v>
      </c>
      <c r="AF61" s="178">
        <v>2.9411764705882248E-2</v>
      </c>
      <c r="AG61" s="177">
        <v>38</v>
      </c>
      <c r="AH61" s="178">
        <v>-0.43283582089552242</v>
      </c>
      <c r="AI61" s="177">
        <v>89</v>
      </c>
      <c r="AJ61" s="178">
        <v>0.18666666666666676</v>
      </c>
      <c r="AK61" s="177">
        <v>129</v>
      </c>
      <c r="AL61" s="178">
        <v>7.8125E-3</v>
      </c>
      <c r="AM61" s="177">
        <v>100</v>
      </c>
      <c r="AN61" s="178">
        <v>0.81818181818181812</v>
      </c>
      <c r="AO61" s="177">
        <v>503</v>
      </c>
      <c r="AP61" s="178">
        <v>0.60191082802547768</v>
      </c>
      <c r="AQ61" s="177">
        <v>301</v>
      </c>
      <c r="AR61" s="178">
        <v>0.11070110701107017</v>
      </c>
      <c r="AS61" s="179">
        <v>3078</v>
      </c>
      <c r="AT61" s="180">
        <v>0.12995594713656389</v>
      </c>
      <c r="AU61" s="179">
        <v>13188</v>
      </c>
      <c r="AV61" s="180">
        <v>-2.8150331613854052E-2</v>
      </c>
    </row>
    <row r="62" spans="2:48" customFormat="1" ht="15" customHeight="1" collapsed="1" x14ac:dyDescent="0.25">
      <c r="B62" s="190">
        <v>2010</v>
      </c>
      <c r="C62" s="191">
        <v>125804</v>
      </c>
      <c r="D62" s="192">
        <v>-8.7851306738944146E-3</v>
      </c>
      <c r="E62" s="191">
        <v>808</v>
      </c>
      <c r="F62" s="192">
        <v>0.19881305637982205</v>
      </c>
      <c r="G62" s="191">
        <v>685</v>
      </c>
      <c r="H62" s="192">
        <v>0.19337979094076663</v>
      </c>
      <c r="I62" s="191">
        <v>3906</v>
      </c>
      <c r="J62" s="192">
        <v>7.9005524861878396E-2</v>
      </c>
      <c r="K62" s="191">
        <v>2478</v>
      </c>
      <c r="L62" s="192">
        <v>-2.0166073546856511E-2</v>
      </c>
      <c r="M62" s="191">
        <v>2906</v>
      </c>
      <c r="N62" s="192">
        <v>7.2324723247232381E-2</v>
      </c>
      <c r="O62" s="191">
        <v>402</v>
      </c>
      <c r="P62" s="192">
        <v>6.3492063492063489E-2</v>
      </c>
      <c r="Q62" s="191">
        <v>2896</v>
      </c>
      <c r="R62" s="192">
        <v>8.6271567891972989E-2</v>
      </c>
      <c r="S62" s="191">
        <v>1737</v>
      </c>
      <c r="T62" s="192">
        <v>0.13012361743656475</v>
      </c>
      <c r="U62" s="191">
        <v>461</v>
      </c>
      <c r="V62" s="192">
        <v>0.26301369863013702</v>
      </c>
      <c r="W62" s="191">
        <v>341</v>
      </c>
      <c r="X62" s="192">
        <v>-0.10966057441253263</v>
      </c>
      <c r="Y62" s="191">
        <v>376</v>
      </c>
      <c r="Z62" s="192">
        <v>0.16408668730650144</v>
      </c>
      <c r="AA62" s="191">
        <v>559</v>
      </c>
      <c r="AB62" s="192">
        <v>0.1995708154506437</v>
      </c>
      <c r="AC62" s="191">
        <v>720</v>
      </c>
      <c r="AD62" s="192">
        <v>0.29263913824057441</v>
      </c>
      <c r="AE62" s="191">
        <v>344</v>
      </c>
      <c r="AF62" s="192">
        <v>-4.9723756906077332E-2</v>
      </c>
      <c r="AG62" s="191">
        <v>423</v>
      </c>
      <c r="AH62" s="192">
        <v>4.4444444444444509E-2</v>
      </c>
      <c r="AI62" s="191">
        <v>850</v>
      </c>
      <c r="AJ62" s="192">
        <v>-0.10242872228088706</v>
      </c>
      <c r="AK62" s="191">
        <v>1848</v>
      </c>
      <c r="AL62" s="192">
        <v>8.6419753086419693E-2</v>
      </c>
      <c r="AM62" s="191">
        <v>1216</v>
      </c>
      <c r="AN62" s="192">
        <v>0.30612244897959173</v>
      </c>
      <c r="AO62" s="191">
        <v>4608</v>
      </c>
      <c r="AP62" s="192">
        <v>-1.7064846416382284E-2</v>
      </c>
      <c r="AQ62" s="191">
        <v>3836</v>
      </c>
      <c r="AR62" s="192">
        <v>0.20818897637795275</v>
      </c>
      <c r="AS62" s="179">
        <v>29663</v>
      </c>
      <c r="AT62" s="193">
        <v>8.0461863480731477E-2</v>
      </c>
      <c r="AU62" s="179">
        <v>155467</v>
      </c>
      <c r="AV62" s="193">
        <v>7.0867314880191934E-3</v>
      </c>
    </row>
    <row r="63" spans="2:48" customFormat="1" ht="15" hidden="1" customHeight="1" outlineLevel="1" x14ac:dyDescent="0.25">
      <c r="B63" s="55" t="s">
        <v>84</v>
      </c>
      <c r="C63" s="177">
        <v>10029</v>
      </c>
      <c r="D63" s="178">
        <v>-0.1994731800766284</v>
      </c>
      <c r="E63" s="177">
        <v>99</v>
      </c>
      <c r="F63" s="178">
        <v>-8.333333333333337E-2</v>
      </c>
      <c r="G63" s="177">
        <v>96</v>
      </c>
      <c r="H63" s="178">
        <v>0.84615384615384626</v>
      </c>
      <c r="I63" s="177">
        <v>546</v>
      </c>
      <c r="J63" s="178">
        <v>7.3800738007379074E-3</v>
      </c>
      <c r="K63" s="177">
        <v>227</v>
      </c>
      <c r="L63" s="178">
        <v>-0.22525597269624575</v>
      </c>
      <c r="M63" s="177">
        <v>385</v>
      </c>
      <c r="N63" s="178">
        <v>-0.17558886509635974</v>
      </c>
      <c r="O63" s="177">
        <v>44</v>
      </c>
      <c r="P63" s="178">
        <v>-0.34328358208955223</v>
      </c>
      <c r="Q63" s="177">
        <v>272</v>
      </c>
      <c r="R63" s="178">
        <v>3.4220532319391594E-2</v>
      </c>
      <c r="S63" s="177">
        <v>158</v>
      </c>
      <c r="T63" s="178">
        <v>-0.28828828828828834</v>
      </c>
      <c r="U63" s="177">
        <v>21</v>
      </c>
      <c r="V63" s="178">
        <v>-0.4</v>
      </c>
      <c r="W63" s="177">
        <v>56</v>
      </c>
      <c r="X63" s="178">
        <v>-0.27272727272727271</v>
      </c>
      <c r="Y63" s="177">
        <v>31</v>
      </c>
      <c r="Z63" s="178">
        <v>0</v>
      </c>
      <c r="AA63" s="177">
        <v>50</v>
      </c>
      <c r="AB63" s="178">
        <v>-0.36708860759493667</v>
      </c>
      <c r="AC63" s="177">
        <v>91</v>
      </c>
      <c r="AD63" s="178">
        <v>0.54237288135593231</v>
      </c>
      <c r="AE63" s="177">
        <v>48</v>
      </c>
      <c r="AF63" s="178">
        <v>0.37142857142857144</v>
      </c>
      <c r="AG63" s="177">
        <v>21</v>
      </c>
      <c r="AH63" s="178">
        <v>-0.78350515463917525</v>
      </c>
      <c r="AI63" s="177">
        <v>75</v>
      </c>
      <c r="AJ63" s="178">
        <v>-0.21875</v>
      </c>
      <c r="AK63" s="177">
        <v>130</v>
      </c>
      <c r="AL63" s="178">
        <v>-0.44680851063829785</v>
      </c>
      <c r="AM63" s="177">
        <v>84</v>
      </c>
      <c r="AN63" s="178">
        <v>-0.125</v>
      </c>
      <c r="AO63" s="177">
        <v>479</v>
      </c>
      <c r="AP63" s="178">
        <v>-8.0614203454894451E-2</v>
      </c>
      <c r="AQ63" s="177">
        <v>302</v>
      </c>
      <c r="AR63" s="178">
        <v>-0.33037694013303764</v>
      </c>
      <c r="AS63" s="179">
        <v>3057</v>
      </c>
      <c r="AT63" s="180">
        <v>-0.15177580466148721</v>
      </c>
      <c r="AU63" s="179">
        <v>13086</v>
      </c>
      <c r="AV63" s="180">
        <v>-0.18881725762459711</v>
      </c>
    </row>
    <row r="64" spans="2:48" customFormat="1" ht="15" hidden="1" customHeight="1" outlineLevel="1" x14ac:dyDescent="0.25">
      <c r="B64" s="55" t="s">
        <v>85</v>
      </c>
      <c r="C64" s="177">
        <v>11166</v>
      </c>
      <c r="D64" s="178">
        <v>-0.22619542619542621</v>
      </c>
      <c r="E64" s="177">
        <v>50</v>
      </c>
      <c r="F64" s="178">
        <v>-0.16666666666666663</v>
      </c>
      <c r="G64" s="177">
        <v>56</v>
      </c>
      <c r="H64" s="178">
        <v>0.33333333333333326</v>
      </c>
      <c r="I64" s="177">
        <v>564</v>
      </c>
      <c r="J64" s="178">
        <v>0.35903614457831323</v>
      </c>
      <c r="K64" s="177">
        <v>194</v>
      </c>
      <c r="L64" s="178">
        <v>-0.28148148148148144</v>
      </c>
      <c r="M64" s="177">
        <v>258</v>
      </c>
      <c r="N64" s="178">
        <v>-0.35820895522388063</v>
      </c>
      <c r="O64" s="177">
        <v>26</v>
      </c>
      <c r="P64" s="178">
        <v>-0.1333333333333333</v>
      </c>
      <c r="Q64" s="177">
        <v>205</v>
      </c>
      <c r="R64" s="178">
        <v>-0.3097643097643098</v>
      </c>
      <c r="S64" s="177">
        <v>153</v>
      </c>
      <c r="T64" s="178">
        <v>-0.50485436893203883</v>
      </c>
      <c r="U64" s="177">
        <v>42</v>
      </c>
      <c r="V64" s="178">
        <v>-0.61111111111111116</v>
      </c>
      <c r="W64" s="177">
        <v>45</v>
      </c>
      <c r="X64" s="178">
        <v>-0.32835820895522383</v>
      </c>
      <c r="Y64" s="177">
        <v>16</v>
      </c>
      <c r="Z64" s="178">
        <v>-0.65217391304347827</v>
      </c>
      <c r="AA64" s="177">
        <v>50</v>
      </c>
      <c r="AB64" s="178">
        <v>-0.43181818181818177</v>
      </c>
      <c r="AC64" s="177">
        <v>47</v>
      </c>
      <c r="AD64" s="178">
        <v>-0.27692307692307694</v>
      </c>
      <c r="AE64" s="177">
        <v>56</v>
      </c>
      <c r="AF64" s="178">
        <v>0.69696969696969702</v>
      </c>
      <c r="AG64" s="177">
        <v>34</v>
      </c>
      <c r="AH64" s="178">
        <v>-0.67307692307692313</v>
      </c>
      <c r="AI64" s="177">
        <v>103</v>
      </c>
      <c r="AJ64" s="178">
        <v>0.15730337078651679</v>
      </c>
      <c r="AK64" s="177">
        <v>140</v>
      </c>
      <c r="AL64" s="178">
        <v>-0.54838709677419351</v>
      </c>
      <c r="AM64" s="177">
        <v>97</v>
      </c>
      <c r="AN64" s="178">
        <v>-0.19834710743801653</v>
      </c>
      <c r="AO64" s="177">
        <v>503</v>
      </c>
      <c r="AP64" s="178">
        <v>3.9920159680639777E-3</v>
      </c>
      <c r="AQ64" s="177">
        <v>338</v>
      </c>
      <c r="AR64" s="178">
        <v>-7.3972602739726057E-2</v>
      </c>
      <c r="AS64" s="179">
        <v>2824</v>
      </c>
      <c r="AT64" s="180">
        <v>-0.17257544682097858</v>
      </c>
      <c r="AU64" s="179">
        <v>13990</v>
      </c>
      <c r="AV64" s="180">
        <v>-0.21593902370677576</v>
      </c>
    </row>
    <row r="65" spans="2:48" customFormat="1" ht="15" hidden="1" customHeight="1" outlineLevel="1" x14ac:dyDescent="0.25">
      <c r="B65" s="55" t="s">
        <v>86</v>
      </c>
      <c r="C65" s="177">
        <v>10689</v>
      </c>
      <c r="D65" s="178">
        <v>-0.30077843919670311</v>
      </c>
      <c r="E65" s="177">
        <v>54</v>
      </c>
      <c r="F65" s="178">
        <v>0.125</v>
      </c>
      <c r="G65" s="177">
        <v>24</v>
      </c>
      <c r="H65" s="178">
        <v>-0.31428571428571428</v>
      </c>
      <c r="I65" s="177">
        <v>319</v>
      </c>
      <c r="J65" s="178">
        <v>-5.3412462908011826E-2</v>
      </c>
      <c r="K65" s="177">
        <v>169</v>
      </c>
      <c r="L65" s="178">
        <v>-0.21395348837209305</v>
      </c>
      <c r="M65" s="177">
        <v>215</v>
      </c>
      <c r="N65" s="178">
        <v>-0.5</v>
      </c>
      <c r="O65" s="177">
        <v>24</v>
      </c>
      <c r="P65" s="178">
        <v>-0.4</v>
      </c>
      <c r="Q65" s="177">
        <v>176</v>
      </c>
      <c r="R65" s="178">
        <v>-0.41528239202657802</v>
      </c>
      <c r="S65" s="177">
        <v>87</v>
      </c>
      <c r="T65" s="178">
        <v>-0.57560975609756104</v>
      </c>
      <c r="U65" s="177">
        <v>41</v>
      </c>
      <c r="V65" s="178">
        <v>-0.2807017543859649</v>
      </c>
      <c r="W65" s="177">
        <v>22</v>
      </c>
      <c r="X65" s="178">
        <v>-0.56862745098039214</v>
      </c>
      <c r="Y65" s="177">
        <v>16</v>
      </c>
      <c r="Z65" s="178">
        <v>-0.67346938775510212</v>
      </c>
      <c r="AA65" s="177">
        <v>8</v>
      </c>
      <c r="AB65" s="178">
        <v>-0.83333333333333337</v>
      </c>
      <c r="AC65" s="177">
        <v>54</v>
      </c>
      <c r="AD65" s="178">
        <v>-0.49532710280373837</v>
      </c>
      <c r="AE65" s="177">
        <v>25</v>
      </c>
      <c r="AF65" s="178">
        <v>0.47058823529411775</v>
      </c>
      <c r="AG65" s="177">
        <v>43</v>
      </c>
      <c r="AH65" s="178">
        <v>-0.35820895522388063</v>
      </c>
      <c r="AI65" s="177">
        <v>70</v>
      </c>
      <c r="AJ65" s="178">
        <v>-0.453125</v>
      </c>
      <c r="AK65" s="177">
        <v>125</v>
      </c>
      <c r="AL65" s="178">
        <v>-0.5421245421245422</v>
      </c>
      <c r="AM65" s="177">
        <v>55</v>
      </c>
      <c r="AN65" s="178">
        <v>-0.47619047619047616</v>
      </c>
      <c r="AO65" s="177">
        <v>458</v>
      </c>
      <c r="AP65" s="178">
        <v>-0.34100719424460435</v>
      </c>
      <c r="AQ65" s="177">
        <v>222</v>
      </c>
      <c r="AR65" s="178">
        <v>-0.46634615384615385</v>
      </c>
      <c r="AS65" s="179">
        <v>2120</v>
      </c>
      <c r="AT65" s="180">
        <v>-0.37993565369991222</v>
      </c>
      <c r="AU65" s="179">
        <v>12809</v>
      </c>
      <c r="AV65" s="180">
        <v>-0.31524644499091203</v>
      </c>
    </row>
    <row r="66" spans="2:48" customFormat="1" ht="15" hidden="1" customHeight="1" outlineLevel="1" x14ac:dyDescent="0.25">
      <c r="B66" s="55" t="s">
        <v>87</v>
      </c>
      <c r="C66" s="177">
        <v>9249</v>
      </c>
      <c r="D66" s="178">
        <v>-0.27821133135632903</v>
      </c>
      <c r="E66" s="177">
        <v>36</v>
      </c>
      <c r="F66" s="178">
        <v>-5.2631578947368474E-2</v>
      </c>
      <c r="G66" s="177">
        <v>31</v>
      </c>
      <c r="H66" s="178">
        <v>0.34782608695652173</v>
      </c>
      <c r="I66" s="177">
        <v>198</v>
      </c>
      <c r="J66" s="178">
        <v>-0.19512195121951215</v>
      </c>
      <c r="K66" s="177">
        <v>166</v>
      </c>
      <c r="L66" s="178">
        <v>-0.13989637305699487</v>
      </c>
      <c r="M66" s="177">
        <v>122</v>
      </c>
      <c r="N66" s="178">
        <v>-0.28654970760233922</v>
      </c>
      <c r="O66" s="177">
        <v>30</v>
      </c>
      <c r="P66" s="178">
        <v>0.15384615384615374</v>
      </c>
      <c r="Q66" s="177">
        <v>195</v>
      </c>
      <c r="R66" s="178">
        <v>-2.9850746268656692E-2</v>
      </c>
      <c r="S66" s="177">
        <v>63</v>
      </c>
      <c r="T66" s="178">
        <v>-0.28409090909090906</v>
      </c>
      <c r="U66" s="177">
        <v>22</v>
      </c>
      <c r="V66" s="178">
        <v>0.46666666666666656</v>
      </c>
      <c r="W66" s="177">
        <v>11</v>
      </c>
      <c r="X66" s="178">
        <v>-0.52173913043478259</v>
      </c>
      <c r="Y66" s="177">
        <v>15</v>
      </c>
      <c r="Z66" s="178">
        <v>0.36363636363636354</v>
      </c>
      <c r="AA66" s="177">
        <v>15</v>
      </c>
      <c r="AB66" s="178">
        <v>-0.61538461538461542</v>
      </c>
      <c r="AC66" s="177">
        <v>30</v>
      </c>
      <c r="AD66" s="178">
        <v>-0.50819672131147542</v>
      </c>
      <c r="AE66" s="177">
        <v>25</v>
      </c>
      <c r="AF66" s="178">
        <v>0.92307692307692313</v>
      </c>
      <c r="AG66" s="177">
        <v>22</v>
      </c>
      <c r="AH66" s="178">
        <v>-0.3125</v>
      </c>
      <c r="AI66" s="177">
        <v>82</v>
      </c>
      <c r="AJ66" s="178">
        <v>0.22388059701492535</v>
      </c>
      <c r="AK66" s="177">
        <v>139</v>
      </c>
      <c r="AL66" s="178">
        <v>-0.35648148148148151</v>
      </c>
      <c r="AM66" s="177">
        <v>82</v>
      </c>
      <c r="AN66" s="178">
        <v>0.6399999999999999</v>
      </c>
      <c r="AO66" s="177">
        <v>448</v>
      </c>
      <c r="AP66" s="178">
        <v>-7.4380165289256173E-2</v>
      </c>
      <c r="AQ66" s="177">
        <v>205</v>
      </c>
      <c r="AR66" s="178">
        <v>-0.5012165450121655</v>
      </c>
      <c r="AS66" s="179">
        <v>1874</v>
      </c>
      <c r="AT66" s="180">
        <v>-0.1922413793103448</v>
      </c>
      <c r="AU66" s="179">
        <v>11123</v>
      </c>
      <c r="AV66" s="180">
        <v>-0.2650323774283071</v>
      </c>
    </row>
    <row r="67" spans="2:48" customFormat="1" ht="15" hidden="1" customHeight="1" outlineLevel="1" x14ac:dyDescent="0.25">
      <c r="B67" s="55" t="s">
        <v>88</v>
      </c>
      <c r="C67" s="177">
        <v>6016</v>
      </c>
      <c r="D67" s="178">
        <v>-0.37450613433146185</v>
      </c>
      <c r="E67" s="177">
        <v>39</v>
      </c>
      <c r="F67" s="178">
        <v>0.625</v>
      </c>
      <c r="G67" s="177">
        <v>41</v>
      </c>
      <c r="H67" s="178">
        <v>0.28125</v>
      </c>
      <c r="I67" s="177">
        <v>128</v>
      </c>
      <c r="J67" s="178">
        <v>-0.43111111111111111</v>
      </c>
      <c r="K67" s="177">
        <v>236</v>
      </c>
      <c r="L67" s="178">
        <v>-0.4085213032581454</v>
      </c>
      <c r="M67" s="177">
        <v>103</v>
      </c>
      <c r="N67" s="178">
        <v>-0.28472222222222221</v>
      </c>
      <c r="O67" s="177">
        <v>17</v>
      </c>
      <c r="P67" s="178">
        <v>-0.26086956521739135</v>
      </c>
      <c r="Q67" s="177">
        <v>279</v>
      </c>
      <c r="R67" s="178">
        <v>-0.22928176795580113</v>
      </c>
      <c r="S67" s="177">
        <v>47</v>
      </c>
      <c r="T67" s="178">
        <v>-0.1607142857142857</v>
      </c>
      <c r="U67" s="177">
        <v>2</v>
      </c>
      <c r="V67" s="178">
        <v>-0.81818181818181812</v>
      </c>
      <c r="W67" s="177">
        <v>13</v>
      </c>
      <c r="X67" s="178">
        <v>-0.43478260869565222</v>
      </c>
      <c r="Y67" s="177">
        <v>7</v>
      </c>
      <c r="Z67" s="178">
        <v>-0.30000000000000004</v>
      </c>
      <c r="AA67" s="177">
        <v>25</v>
      </c>
      <c r="AB67" s="178">
        <v>1.0833333333333335</v>
      </c>
      <c r="AC67" s="177">
        <v>12</v>
      </c>
      <c r="AD67" s="178">
        <v>0.71428571428571419</v>
      </c>
      <c r="AE67" s="177">
        <v>10</v>
      </c>
      <c r="AF67" s="178">
        <v>-0.67741935483870974</v>
      </c>
      <c r="AG67" s="177">
        <v>29</v>
      </c>
      <c r="AH67" s="178">
        <v>-0.92487046632124348</v>
      </c>
      <c r="AI67" s="177">
        <v>37</v>
      </c>
      <c r="AJ67" s="178">
        <v>-0.421875</v>
      </c>
      <c r="AK67" s="177">
        <v>75</v>
      </c>
      <c r="AL67" s="178">
        <v>-0.51298701298701299</v>
      </c>
      <c r="AM67" s="177">
        <v>57</v>
      </c>
      <c r="AN67" s="178">
        <v>0.58333333333333326</v>
      </c>
      <c r="AO67" s="177">
        <v>338</v>
      </c>
      <c r="AP67" s="178">
        <v>-0.30020703933747417</v>
      </c>
      <c r="AQ67" s="177">
        <v>313</v>
      </c>
      <c r="AR67" s="178">
        <v>0.18560606060606055</v>
      </c>
      <c r="AS67" s="179">
        <v>1761</v>
      </c>
      <c r="AT67" s="180">
        <v>-0.34535315985130111</v>
      </c>
      <c r="AU67" s="179">
        <v>7777</v>
      </c>
      <c r="AV67" s="180">
        <v>-0.36813454663633405</v>
      </c>
    </row>
    <row r="68" spans="2:48" customFormat="1" ht="15" hidden="1" customHeight="1" outlineLevel="1" x14ac:dyDescent="0.25">
      <c r="B68" s="55" t="s">
        <v>89</v>
      </c>
      <c r="C68" s="177">
        <v>9952</v>
      </c>
      <c r="D68" s="178">
        <v>-0.30807202947924628</v>
      </c>
      <c r="E68" s="177">
        <v>55</v>
      </c>
      <c r="F68" s="178">
        <v>0.89655172413793105</v>
      </c>
      <c r="G68" s="177">
        <v>22</v>
      </c>
      <c r="H68" s="178">
        <v>-0.52173913043478259</v>
      </c>
      <c r="I68" s="177">
        <v>125</v>
      </c>
      <c r="J68" s="178">
        <v>-0.297752808988764</v>
      </c>
      <c r="K68" s="177">
        <v>193</v>
      </c>
      <c r="L68" s="178">
        <v>-0.1681034482758621</v>
      </c>
      <c r="M68" s="177">
        <v>156</v>
      </c>
      <c r="N68" s="178">
        <v>-0.1333333333333333</v>
      </c>
      <c r="O68" s="177">
        <v>29</v>
      </c>
      <c r="P68" s="178">
        <v>0.31818181818181812</v>
      </c>
      <c r="Q68" s="177">
        <v>218</v>
      </c>
      <c r="R68" s="178">
        <v>-5.2173913043478293E-2</v>
      </c>
      <c r="S68" s="177">
        <v>97</v>
      </c>
      <c r="T68" s="178">
        <v>0.56451612903225801</v>
      </c>
      <c r="U68" s="177">
        <v>18</v>
      </c>
      <c r="V68" s="178">
        <v>0.125</v>
      </c>
      <c r="W68" s="177">
        <v>46</v>
      </c>
      <c r="X68" s="178">
        <v>1.2999999999999998</v>
      </c>
      <c r="Y68" s="177">
        <v>19</v>
      </c>
      <c r="Z68" s="178">
        <v>1.7142857142857144</v>
      </c>
      <c r="AA68" s="177">
        <v>14</v>
      </c>
      <c r="AB68" s="178">
        <v>-0.26315789473684215</v>
      </c>
      <c r="AC68" s="177">
        <v>32</v>
      </c>
      <c r="AD68" s="178">
        <v>0.39130434782608692</v>
      </c>
      <c r="AE68" s="177">
        <v>25</v>
      </c>
      <c r="AF68" s="178">
        <v>7.3333333333333339</v>
      </c>
      <c r="AG68" s="177">
        <v>20</v>
      </c>
      <c r="AH68" s="178">
        <v>-0.51219512195121952</v>
      </c>
      <c r="AI68" s="177">
        <v>79</v>
      </c>
      <c r="AJ68" s="178">
        <v>-2.4691358024691357E-2</v>
      </c>
      <c r="AK68" s="177">
        <v>131</v>
      </c>
      <c r="AL68" s="178">
        <v>-3.6764705882352922E-2</v>
      </c>
      <c r="AM68" s="177">
        <v>104</v>
      </c>
      <c r="AN68" s="178">
        <v>0.50724637681159424</v>
      </c>
      <c r="AO68" s="177">
        <v>431</v>
      </c>
      <c r="AP68" s="178">
        <v>7.2139303482587014E-2</v>
      </c>
      <c r="AQ68" s="177">
        <v>221</v>
      </c>
      <c r="AR68" s="178">
        <v>4.5454545454546302E-3</v>
      </c>
      <c r="AS68" s="179">
        <v>1938</v>
      </c>
      <c r="AT68" s="180">
        <v>-8.1883316274309337E-3</v>
      </c>
      <c r="AU68" s="179">
        <v>11890</v>
      </c>
      <c r="AV68" s="180">
        <v>-0.27220419905735449</v>
      </c>
    </row>
    <row r="69" spans="2:48" customFormat="1" ht="15" hidden="1" customHeight="1" outlineLevel="1" x14ac:dyDescent="0.25">
      <c r="B69" s="55" t="s">
        <v>90</v>
      </c>
      <c r="C69" s="177">
        <v>11084</v>
      </c>
      <c r="D69" s="178">
        <v>-0.18601747815230962</v>
      </c>
      <c r="E69" s="177">
        <v>30</v>
      </c>
      <c r="F69" s="178">
        <v>0.30434782608695654</v>
      </c>
      <c r="G69" s="177">
        <v>22</v>
      </c>
      <c r="H69" s="178">
        <v>-0.40540540540540537</v>
      </c>
      <c r="I69" s="177">
        <v>153</v>
      </c>
      <c r="J69" s="178">
        <v>-0.19047619047619047</v>
      </c>
      <c r="K69" s="177">
        <v>146</v>
      </c>
      <c r="L69" s="178">
        <v>-0.13609467455621305</v>
      </c>
      <c r="M69" s="177">
        <v>141</v>
      </c>
      <c r="N69" s="178">
        <v>0.15573770491803285</v>
      </c>
      <c r="O69" s="177">
        <v>8</v>
      </c>
      <c r="P69" s="178">
        <v>-0.79487179487179493</v>
      </c>
      <c r="Q69" s="177">
        <v>197</v>
      </c>
      <c r="R69" s="178">
        <v>0.20858895705521463</v>
      </c>
      <c r="S69" s="177">
        <v>35</v>
      </c>
      <c r="T69" s="178">
        <v>-0.54545454545454541</v>
      </c>
      <c r="U69" s="177">
        <v>13</v>
      </c>
      <c r="V69" s="178">
        <v>-0.1875</v>
      </c>
      <c r="W69" s="177">
        <v>11</v>
      </c>
      <c r="X69" s="178">
        <v>-0.15384615384615385</v>
      </c>
      <c r="Y69" s="177">
        <v>6</v>
      </c>
      <c r="Z69" s="178">
        <v>-0.6</v>
      </c>
      <c r="AA69" s="177">
        <v>5</v>
      </c>
      <c r="AB69" s="178">
        <v>-0.84848484848484851</v>
      </c>
      <c r="AC69" s="177">
        <v>18</v>
      </c>
      <c r="AD69" s="178">
        <v>-0.3571428571428571</v>
      </c>
      <c r="AE69" s="177">
        <v>12</v>
      </c>
      <c r="AF69" s="178">
        <v>-0.19999999999999996</v>
      </c>
      <c r="AG69" s="177">
        <v>25</v>
      </c>
      <c r="AH69" s="178">
        <v>0.5625</v>
      </c>
      <c r="AI69" s="177">
        <v>71</v>
      </c>
      <c r="AJ69" s="178">
        <v>0.54347826086956519</v>
      </c>
      <c r="AK69" s="177">
        <v>186</v>
      </c>
      <c r="AL69" s="178">
        <v>0.48799999999999999</v>
      </c>
      <c r="AM69" s="177">
        <v>67</v>
      </c>
      <c r="AN69" s="178">
        <v>-0.30927835051546393</v>
      </c>
      <c r="AO69" s="177">
        <v>327</v>
      </c>
      <c r="AP69" s="178">
        <v>-0.23419203747072603</v>
      </c>
      <c r="AQ69" s="177">
        <v>228</v>
      </c>
      <c r="AR69" s="178">
        <v>-8.7999999999999967E-2</v>
      </c>
      <c r="AS69" s="179">
        <v>1666</v>
      </c>
      <c r="AT69" s="180">
        <v>-8.6121777290181001E-2</v>
      </c>
      <c r="AU69" s="179">
        <v>12750</v>
      </c>
      <c r="AV69" s="180">
        <v>-0.17422279792746109</v>
      </c>
    </row>
    <row r="70" spans="2:48" customFormat="1" ht="15" hidden="1" customHeight="1" outlineLevel="1" x14ac:dyDescent="0.25">
      <c r="B70" s="55" t="s">
        <v>91</v>
      </c>
      <c r="C70" s="177">
        <v>11456</v>
      </c>
      <c r="D70" s="178">
        <v>-0.25001636661211124</v>
      </c>
      <c r="E70" s="177">
        <v>50</v>
      </c>
      <c r="F70" s="178">
        <v>-5.6603773584905648E-2</v>
      </c>
      <c r="G70" s="177">
        <v>49</v>
      </c>
      <c r="H70" s="178">
        <v>0.25641025641025639</v>
      </c>
      <c r="I70" s="177">
        <v>226</v>
      </c>
      <c r="J70" s="178">
        <v>-9.2369477911646625E-2</v>
      </c>
      <c r="K70" s="177">
        <v>177</v>
      </c>
      <c r="L70" s="178">
        <v>-0.16113744075829384</v>
      </c>
      <c r="M70" s="177">
        <v>200</v>
      </c>
      <c r="N70" s="178">
        <v>4.1666666666666741E-2</v>
      </c>
      <c r="O70" s="177">
        <v>22</v>
      </c>
      <c r="P70" s="178">
        <v>0.375</v>
      </c>
      <c r="Q70" s="177">
        <v>134</v>
      </c>
      <c r="R70" s="178">
        <v>-0.33333333333333337</v>
      </c>
      <c r="S70" s="177">
        <v>71</v>
      </c>
      <c r="T70" s="178">
        <v>-0.16470588235294115</v>
      </c>
      <c r="U70" s="177">
        <v>15</v>
      </c>
      <c r="V70" s="178">
        <v>0</v>
      </c>
      <c r="W70" s="177">
        <v>21</v>
      </c>
      <c r="X70" s="178">
        <v>0</v>
      </c>
      <c r="Y70" s="177">
        <v>13</v>
      </c>
      <c r="Z70" s="178">
        <v>-0.43478260869565222</v>
      </c>
      <c r="AA70" s="177">
        <v>22</v>
      </c>
      <c r="AB70" s="178">
        <v>-0.15384615384615385</v>
      </c>
      <c r="AC70" s="177">
        <v>40</v>
      </c>
      <c r="AD70" s="178">
        <v>-9.0909090909090939E-2</v>
      </c>
      <c r="AE70" s="177">
        <v>19</v>
      </c>
      <c r="AF70" s="178">
        <v>0.72727272727272729</v>
      </c>
      <c r="AG70" s="177">
        <v>38</v>
      </c>
      <c r="AH70" s="178">
        <v>-5.0000000000000044E-2</v>
      </c>
      <c r="AI70" s="177">
        <v>108</v>
      </c>
      <c r="AJ70" s="178">
        <v>8.0000000000000071E-2</v>
      </c>
      <c r="AK70" s="177">
        <v>118</v>
      </c>
      <c r="AL70" s="178">
        <v>-0.21333333333333337</v>
      </c>
      <c r="AM70" s="177">
        <v>87</v>
      </c>
      <c r="AN70" s="178">
        <v>0.40322580645161299</v>
      </c>
      <c r="AO70" s="177">
        <v>403</v>
      </c>
      <c r="AP70" s="178">
        <v>-0.10244988864142535</v>
      </c>
      <c r="AQ70" s="177">
        <v>276</v>
      </c>
      <c r="AR70" s="178">
        <v>6.1538461538461542E-2</v>
      </c>
      <c r="AS70" s="179">
        <v>2018</v>
      </c>
      <c r="AT70" s="180">
        <v>-6.6604995374653142E-2</v>
      </c>
      <c r="AU70" s="179">
        <v>13474</v>
      </c>
      <c r="AV70" s="180">
        <v>-0.22727533405975797</v>
      </c>
    </row>
    <row r="71" spans="2:48" customFormat="1" ht="15" hidden="1" customHeight="1" outlineLevel="1" x14ac:dyDescent="0.25">
      <c r="B71" s="55" t="s">
        <v>92</v>
      </c>
      <c r="C71" s="177">
        <v>10795</v>
      </c>
      <c r="D71" s="178">
        <v>-0.28942864665613477</v>
      </c>
      <c r="E71" s="177">
        <v>37</v>
      </c>
      <c r="F71" s="178">
        <v>-0.28846153846153844</v>
      </c>
      <c r="G71" s="177">
        <v>62</v>
      </c>
      <c r="H71" s="178">
        <v>0.24</v>
      </c>
      <c r="I71" s="177">
        <v>218</v>
      </c>
      <c r="J71" s="178">
        <v>-0.42782152230971127</v>
      </c>
      <c r="K71" s="177">
        <v>313</v>
      </c>
      <c r="L71" s="178">
        <v>0.2880658436213992</v>
      </c>
      <c r="M71" s="177">
        <v>182</v>
      </c>
      <c r="N71" s="178">
        <v>-0.2890625</v>
      </c>
      <c r="O71" s="177">
        <v>32</v>
      </c>
      <c r="P71" s="178">
        <v>0.33333333333333326</v>
      </c>
      <c r="Q71" s="177">
        <v>164</v>
      </c>
      <c r="R71" s="178">
        <v>-0.26457399103139012</v>
      </c>
      <c r="S71" s="177">
        <v>110</v>
      </c>
      <c r="T71" s="178">
        <v>-1.7857142857142905E-2</v>
      </c>
      <c r="U71" s="177">
        <v>23</v>
      </c>
      <c r="V71" s="178">
        <v>-0.32352941176470584</v>
      </c>
      <c r="W71" s="177">
        <v>18</v>
      </c>
      <c r="X71" s="178">
        <v>0.8</v>
      </c>
      <c r="Y71" s="177">
        <v>29</v>
      </c>
      <c r="Z71" s="178">
        <v>3.5714285714285809E-2</v>
      </c>
      <c r="AA71" s="177">
        <v>40</v>
      </c>
      <c r="AB71" s="178">
        <v>0</v>
      </c>
      <c r="AC71" s="177">
        <v>59</v>
      </c>
      <c r="AD71" s="178">
        <v>3.5087719298245723E-2</v>
      </c>
      <c r="AE71" s="177">
        <v>24</v>
      </c>
      <c r="AF71" s="178">
        <v>-0.27272727272727271</v>
      </c>
      <c r="AG71" s="177">
        <v>48</v>
      </c>
      <c r="AH71" s="178">
        <v>2.1276595744680771E-2</v>
      </c>
      <c r="AI71" s="177">
        <v>68</v>
      </c>
      <c r="AJ71" s="178">
        <v>0.15254237288135597</v>
      </c>
      <c r="AK71" s="177">
        <v>175</v>
      </c>
      <c r="AL71" s="178">
        <v>0.18243243243243246</v>
      </c>
      <c r="AM71" s="177">
        <v>79</v>
      </c>
      <c r="AN71" s="178">
        <v>5.3333333333333233E-2</v>
      </c>
      <c r="AO71" s="177">
        <v>457</v>
      </c>
      <c r="AP71" s="178">
        <v>4.5766590389016093E-2</v>
      </c>
      <c r="AQ71" s="177">
        <v>256</v>
      </c>
      <c r="AR71" s="178">
        <v>0.25490196078431371</v>
      </c>
      <c r="AS71" s="179">
        <v>2284</v>
      </c>
      <c r="AT71" s="180">
        <v>-4.8729695960016639E-2</v>
      </c>
      <c r="AU71" s="179">
        <v>13079</v>
      </c>
      <c r="AV71" s="180">
        <v>-0.25657932132097994</v>
      </c>
    </row>
    <row r="72" spans="2:48" customFormat="1" ht="15" hidden="1" customHeight="1" outlineLevel="1" x14ac:dyDescent="0.25">
      <c r="B72" s="55" t="s">
        <v>93</v>
      </c>
      <c r="C72" s="177">
        <v>12934</v>
      </c>
      <c r="D72" s="178">
        <v>-2.8833158131851611E-2</v>
      </c>
      <c r="E72" s="177">
        <v>50</v>
      </c>
      <c r="F72" s="178">
        <v>-0.25373134328358204</v>
      </c>
      <c r="G72" s="177">
        <v>63</v>
      </c>
      <c r="H72" s="178">
        <v>-0.27586206896551724</v>
      </c>
      <c r="I72" s="177">
        <v>366</v>
      </c>
      <c r="J72" s="178">
        <v>-0.35901926444833621</v>
      </c>
      <c r="K72" s="177">
        <v>302</v>
      </c>
      <c r="L72" s="178">
        <v>0.16153846153846163</v>
      </c>
      <c r="M72" s="177">
        <v>271</v>
      </c>
      <c r="N72" s="178">
        <v>-0.22349570200573066</v>
      </c>
      <c r="O72" s="177">
        <v>52</v>
      </c>
      <c r="P72" s="178">
        <v>-3.703703703703709E-2</v>
      </c>
      <c r="Q72" s="177">
        <v>309</v>
      </c>
      <c r="R72" s="178">
        <v>8.0419580419580416E-2</v>
      </c>
      <c r="S72" s="177">
        <v>228</v>
      </c>
      <c r="T72" s="178">
        <v>-0.21107266435986161</v>
      </c>
      <c r="U72" s="177">
        <v>65</v>
      </c>
      <c r="V72" s="178">
        <v>-0.36274509803921573</v>
      </c>
      <c r="W72" s="177">
        <v>40</v>
      </c>
      <c r="X72" s="178">
        <v>-0.5</v>
      </c>
      <c r="Y72" s="177">
        <v>51</v>
      </c>
      <c r="Z72" s="178">
        <v>-8.9285714285714302E-2</v>
      </c>
      <c r="AA72" s="177">
        <v>72</v>
      </c>
      <c r="AB72" s="178">
        <v>0.41176470588235303</v>
      </c>
      <c r="AC72" s="177">
        <v>49</v>
      </c>
      <c r="AD72" s="178">
        <v>-7.547169811320753E-2</v>
      </c>
      <c r="AE72" s="177">
        <v>51</v>
      </c>
      <c r="AF72" s="178">
        <v>0.21428571428571419</v>
      </c>
      <c r="AG72" s="177">
        <v>36</v>
      </c>
      <c r="AH72" s="178">
        <v>0.28571428571428581</v>
      </c>
      <c r="AI72" s="177">
        <v>110</v>
      </c>
      <c r="AJ72" s="178">
        <v>-4.3478260869565188E-2</v>
      </c>
      <c r="AK72" s="177">
        <v>207</v>
      </c>
      <c r="AL72" s="178">
        <v>0</v>
      </c>
      <c r="AM72" s="177">
        <v>88</v>
      </c>
      <c r="AN72" s="178">
        <v>0.14285714285714279</v>
      </c>
      <c r="AO72" s="177">
        <v>242</v>
      </c>
      <c r="AP72" s="178">
        <v>-0.52173913043478259</v>
      </c>
      <c r="AQ72" s="177">
        <v>295</v>
      </c>
      <c r="AR72" s="178">
        <v>0.21900826446280997</v>
      </c>
      <c r="AS72" s="179">
        <v>2719</v>
      </c>
      <c r="AT72" s="180">
        <v>-0.15898546241880607</v>
      </c>
      <c r="AU72" s="179">
        <v>15653</v>
      </c>
      <c r="AV72" s="180">
        <v>-5.4256540390308694E-2</v>
      </c>
    </row>
    <row r="73" spans="2:48" customFormat="1" ht="15" hidden="1" customHeight="1" outlineLevel="1" x14ac:dyDescent="0.25">
      <c r="B73" s="55" t="s">
        <v>94</v>
      </c>
      <c r="C73" s="177">
        <v>12703</v>
      </c>
      <c r="D73" s="178">
        <v>-0.22537959631684856</v>
      </c>
      <c r="E73" s="177">
        <v>67</v>
      </c>
      <c r="F73" s="178">
        <v>0.1166666666666667</v>
      </c>
      <c r="G73" s="177">
        <v>37</v>
      </c>
      <c r="H73" s="178">
        <v>-0.19565217391304346</v>
      </c>
      <c r="I73" s="177">
        <v>362</v>
      </c>
      <c r="J73" s="178">
        <v>-0.20088300220750555</v>
      </c>
      <c r="K73" s="177">
        <v>228</v>
      </c>
      <c r="L73" s="178">
        <v>-0.18571428571428572</v>
      </c>
      <c r="M73" s="177">
        <v>322</v>
      </c>
      <c r="N73" s="178">
        <v>-0.19900497512437809</v>
      </c>
      <c r="O73" s="177">
        <v>45</v>
      </c>
      <c r="P73" s="178">
        <v>0.15384615384615374</v>
      </c>
      <c r="Q73" s="177">
        <v>223</v>
      </c>
      <c r="R73" s="178">
        <v>-0.24406779661016953</v>
      </c>
      <c r="S73" s="177">
        <v>238</v>
      </c>
      <c r="T73" s="178">
        <v>-0.27439024390243905</v>
      </c>
      <c r="U73" s="177">
        <v>68</v>
      </c>
      <c r="V73" s="178">
        <v>-0.41880341880341876</v>
      </c>
      <c r="W73" s="177">
        <v>54</v>
      </c>
      <c r="X73" s="178">
        <v>-0.11475409836065575</v>
      </c>
      <c r="Y73" s="177">
        <v>66</v>
      </c>
      <c r="Z73" s="178">
        <v>-0.32653061224489799</v>
      </c>
      <c r="AA73" s="177">
        <v>50</v>
      </c>
      <c r="AB73" s="178">
        <v>-3.8461538461538436E-2</v>
      </c>
      <c r="AC73" s="177">
        <v>64</v>
      </c>
      <c r="AD73" s="178">
        <v>0.12280701754385959</v>
      </c>
      <c r="AE73" s="177">
        <v>33</v>
      </c>
      <c r="AF73" s="178">
        <v>-0.43103448275862066</v>
      </c>
      <c r="AG73" s="177">
        <v>22</v>
      </c>
      <c r="AH73" s="178">
        <v>-0.38888888888888884</v>
      </c>
      <c r="AI73" s="177">
        <v>69</v>
      </c>
      <c r="AJ73" s="178">
        <v>0.72500000000000009</v>
      </c>
      <c r="AK73" s="177">
        <v>147</v>
      </c>
      <c r="AL73" s="178">
        <v>-8.1250000000000044E-2</v>
      </c>
      <c r="AM73" s="177">
        <v>76</v>
      </c>
      <c r="AN73" s="178">
        <v>0.1875</v>
      </c>
      <c r="AO73" s="177">
        <v>288</v>
      </c>
      <c r="AP73" s="178">
        <v>-0.30602409638554218</v>
      </c>
      <c r="AQ73" s="177">
        <v>248</v>
      </c>
      <c r="AR73" s="178">
        <v>0.11210762331838575</v>
      </c>
      <c r="AS73" s="179">
        <v>2469</v>
      </c>
      <c r="AT73" s="180">
        <v>-0.16474966170500671</v>
      </c>
      <c r="AU73" s="179">
        <v>15172</v>
      </c>
      <c r="AV73" s="180">
        <v>-0.21611986566778607</v>
      </c>
    </row>
    <row r="74" spans="2:48" customFormat="1" ht="15" hidden="1" customHeight="1" outlineLevel="1" x14ac:dyDescent="0.25">
      <c r="B74" s="55" t="s">
        <v>95</v>
      </c>
      <c r="C74" s="177">
        <v>10846</v>
      </c>
      <c r="D74" s="178">
        <v>-0.23608959008311026</v>
      </c>
      <c r="E74" s="177">
        <v>107</v>
      </c>
      <c r="F74" s="178">
        <v>1.1836734693877551</v>
      </c>
      <c r="G74" s="177">
        <v>71</v>
      </c>
      <c r="H74" s="178">
        <v>0.47916666666666674</v>
      </c>
      <c r="I74" s="177">
        <v>415</v>
      </c>
      <c r="J74" s="178">
        <v>-0.14078674948240166</v>
      </c>
      <c r="K74" s="177">
        <v>178</v>
      </c>
      <c r="L74" s="178">
        <v>7.2289156626506035E-2</v>
      </c>
      <c r="M74" s="177">
        <v>355</v>
      </c>
      <c r="N74" s="178">
        <v>2.0114942528735691E-2</v>
      </c>
      <c r="O74" s="177">
        <v>49</v>
      </c>
      <c r="P74" s="178">
        <v>0.6333333333333333</v>
      </c>
      <c r="Q74" s="177">
        <v>294</v>
      </c>
      <c r="R74" s="178">
        <v>-3.289473684210531E-2</v>
      </c>
      <c r="S74" s="177">
        <v>250</v>
      </c>
      <c r="T74" s="178">
        <v>0.33689839572192515</v>
      </c>
      <c r="U74" s="177">
        <v>35</v>
      </c>
      <c r="V74" s="178">
        <v>-0.52054794520547953</v>
      </c>
      <c r="W74" s="177">
        <v>46</v>
      </c>
      <c r="X74" s="178">
        <v>-4.166666666666663E-2</v>
      </c>
      <c r="Y74" s="177">
        <v>54</v>
      </c>
      <c r="Z74" s="178">
        <v>0.63636363636363646</v>
      </c>
      <c r="AA74" s="177">
        <v>115</v>
      </c>
      <c r="AB74" s="178">
        <v>2.4848484848484849</v>
      </c>
      <c r="AC74" s="177">
        <v>61</v>
      </c>
      <c r="AD74" s="178">
        <v>1.6666666666666607E-2</v>
      </c>
      <c r="AE74" s="177">
        <v>34</v>
      </c>
      <c r="AF74" s="178">
        <v>0.21428571428571419</v>
      </c>
      <c r="AG74" s="177">
        <v>67</v>
      </c>
      <c r="AH74" s="178">
        <v>0.36734693877551017</v>
      </c>
      <c r="AI74" s="177">
        <v>75</v>
      </c>
      <c r="AJ74" s="178">
        <v>8.6956521739130377E-2</v>
      </c>
      <c r="AK74" s="177">
        <v>128</v>
      </c>
      <c r="AL74" s="178">
        <v>-0.30434782608695654</v>
      </c>
      <c r="AM74" s="177">
        <v>55</v>
      </c>
      <c r="AN74" s="178">
        <v>-0.45544554455445541</v>
      </c>
      <c r="AO74" s="177">
        <v>314</v>
      </c>
      <c r="AP74" s="178">
        <v>-0.30066815144766146</v>
      </c>
      <c r="AQ74" s="177">
        <v>271</v>
      </c>
      <c r="AR74" s="178">
        <v>0.18340611353711789</v>
      </c>
      <c r="AS74" s="179">
        <v>2724</v>
      </c>
      <c r="AT74" s="180">
        <v>-2.155172413793105E-2</v>
      </c>
      <c r="AU74" s="179">
        <v>13570</v>
      </c>
      <c r="AV74" s="180">
        <v>-0.20091861971499236</v>
      </c>
    </row>
    <row r="75" spans="2:48" customFormat="1" collapsed="1" x14ac:dyDescent="0.25">
      <c r="B75" s="190">
        <v>2009</v>
      </c>
      <c r="C75" s="191">
        <v>126919</v>
      </c>
      <c r="D75" s="192">
        <v>-0.24027439407634432</v>
      </c>
      <c r="E75" s="191">
        <v>674</v>
      </c>
      <c r="F75" s="192">
        <v>0.10310965630114577</v>
      </c>
      <c r="G75" s="191">
        <v>574</v>
      </c>
      <c r="H75" s="192">
        <v>6.890130353817514E-2</v>
      </c>
      <c r="I75" s="191">
        <v>3620</v>
      </c>
      <c r="J75" s="192">
        <v>-0.15202623565237761</v>
      </c>
      <c r="K75" s="191">
        <v>2529</v>
      </c>
      <c r="L75" s="192">
        <v>-0.13715455475946781</v>
      </c>
      <c r="M75" s="191">
        <v>2710</v>
      </c>
      <c r="N75" s="192">
        <v>-0.21744152468957556</v>
      </c>
      <c r="O75" s="191">
        <v>378</v>
      </c>
      <c r="P75" s="192">
        <v>-7.8048780487804836E-2</v>
      </c>
      <c r="Q75" s="191">
        <v>2666</v>
      </c>
      <c r="R75" s="192">
        <v>-0.14715291106845807</v>
      </c>
      <c r="S75" s="191">
        <v>1537</v>
      </c>
      <c r="T75" s="192">
        <v>-0.2391089108910891</v>
      </c>
      <c r="U75" s="191">
        <v>365</v>
      </c>
      <c r="V75" s="192">
        <v>-0.39065108514190316</v>
      </c>
      <c r="W75" s="191">
        <v>383</v>
      </c>
      <c r="X75" s="192">
        <v>-0.2246963562753036</v>
      </c>
      <c r="Y75" s="191">
        <v>323</v>
      </c>
      <c r="Z75" s="192">
        <v>-0.20638820638820643</v>
      </c>
      <c r="AA75" s="191">
        <v>466</v>
      </c>
      <c r="AB75" s="192">
        <v>-0.10384615384615381</v>
      </c>
      <c r="AC75" s="191">
        <v>557</v>
      </c>
      <c r="AD75" s="192">
        <v>-0.1030595813204509</v>
      </c>
      <c r="AE75" s="191">
        <v>362</v>
      </c>
      <c r="AF75" s="192">
        <v>0.13479623824451403</v>
      </c>
      <c r="AG75" s="191">
        <v>405</v>
      </c>
      <c r="AH75" s="192">
        <v>-0.57051961823966058</v>
      </c>
      <c r="AI75" s="191">
        <v>947</v>
      </c>
      <c r="AJ75" s="192">
        <v>-7.3375262054506951E-3</v>
      </c>
      <c r="AK75" s="191">
        <v>1701</v>
      </c>
      <c r="AL75" s="192">
        <v>-0.25979112271540472</v>
      </c>
      <c r="AM75" s="191">
        <v>931</v>
      </c>
      <c r="AN75" s="192">
        <v>-2.3084994753410304E-2</v>
      </c>
      <c r="AO75" s="191">
        <v>4688</v>
      </c>
      <c r="AP75" s="192">
        <v>-0.18738082856647598</v>
      </c>
      <c r="AQ75" s="191">
        <v>3175</v>
      </c>
      <c r="AR75" s="192">
        <v>-0.1018387553041018</v>
      </c>
      <c r="AS75" s="179">
        <v>27454</v>
      </c>
      <c r="AT75" s="193">
        <v>-0.16194023016575598</v>
      </c>
      <c r="AU75" s="179">
        <v>154373</v>
      </c>
      <c r="AV75" s="193">
        <v>-0.22743196308640867</v>
      </c>
    </row>
    <row r="76" spans="2:48" customFormat="1" ht="15" hidden="1" customHeight="1" outlineLevel="1" x14ac:dyDescent="0.25">
      <c r="B76" s="55" t="s">
        <v>84</v>
      </c>
      <c r="C76" s="177">
        <v>12528</v>
      </c>
      <c r="D76" s="178">
        <v>-8.354059985369422E-2</v>
      </c>
      <c r="E76" s="177">
        <v>108</v>
      </c>
      <c r="F76" s="178">
        <v>9.3457943925232545E-3</v>
      </c>
      <c r="G76" s="177">
        <v>52</v>
      </c>
      <c r="H76" s="178">
        <v>-0.24637681159420288</v>
      </c>
      <c r="I76" s="177">
        <v>542</v>
      </c>
      <c r="J76" s="178">
        <v>3.8314176245210829E-2</v>
      </c>
      <c r="K76" s="177">
        <v>293</v>
      </c>
      <c r="L76" s="178">
        <v>0.72352941176470598</v>
      </c>
      <c r="M76" s="177">
        <v>467</v>
      </c>
      <c r="N76" s="178">
        <v>1.0822510822510845E-2</v>
      </c>
      <c r="O76" s="177">
        <v>67</v>
      </c>
      <c r="P76" s="178">
        <v>-5.633802816901412E-2</v>
      </c>
      <c r="Q76" s="177">
        <v>263</v>
      </c>
      <c r="R76" s="178">
        <v>-0.20543806646525675</v>
      </c>
      <c r="S76" s="177">
        <v>222</v>
      </c>
      <c r="T76" s="178">
        <v>0.13846153846153841</v>
      </c>
      <c r="U76" s="177">
        <v>35</v>
      </c>
      <c r="V76" s="178">
        <v>-0.32692307692307687</v>
      </c>
      <c r="W76" s="177">
        <v>77</v>
      </c>
      <c r="X76" s="178">
        <v>0.79069767441860472</v>
      </c>
      <c r="Y76" s="177">
        <v>31</v>
      </c>
      <c r="Z76" s="178">
        <v>-0.34042553191489366</v>
      </c>
      <c r="AA76" s="177">
        <v>79</v>
      </c>
      <c r="AB76" s="178">
        <v>0.49056603773584895</v>
      </c>
      <c r="AC76" s="177">
        <v>59</v>
      </c>
      <c r="AD76" s="178">
        <v>0.13461538461538458</v>
      </c>
      <c r="AE76" s="177">
        <v>35</v>
      </c>
      <c r="AF76" s="178">
        <v>0.52173913043478271</v>
      </c>
      <c r="AG76" s="177">
        <v>97</v>
      </c>
      <c r="AH76" s="178">
        <v>1.5526315789473686</v>
      </c>
      <c r="AI76" s="177">
        <v>96</v>
      </c>
      <c r="AJ76" s="178">
        <v>0.33333333333333326</v>
      </c>
      <c r="AK76" s="177">
        <v>235</v>
      </c>
      <c r="AL76" s="178">
        <v>0.36627906976744184</v>
      </c>
      <c r="AM76" s="177">
        <v>96</v>
      </c>
      <c r="AN76" s="178">
        <v>0.41176470588235303</v>
      </c>
      <c r="AO76" s="177">
        <v>521</v>
      </c>
      <c r="AP76" s="178">
        <v>0.12043010752688166</v>
      </c>
      <c r="AQ76" s="177">
        <v>451</v>
      </c>
      <c r="AR76" s="178">
        <v>0.10810810810810811</v>
      </c>
      <c r="AS76" s="179">
        <v>3604</v>
      </c>
      <c r="AT76" s="180">
        <v>0.1178660049627791</v>
      </c>
      <c r="AU76" s="179">
        <v>16132</v>
      </c>
      <c r="AV76" s="180">
        <v>-4.5104770924588644E-2</v>
      </c>
    </row>
    <row r="77" spans="2:48" customFormat="1" ht="15" hidden="1" customHeight="1" outlineLevel="1" x14ac:dyDescent="0.25">
      <c r="B77" s="55" t="s">
        <v>85</v>
      </c>
      <c r="C77" s="177">
        <v>14430</v>
      </c>
      <c r="D77" s="178">
        <v>-8.7113304232302124E-2</v>
      </c>
      <c r="E77" s="177">
        <v>60</v>
      </c>
      <c r="F77" s="178">
        <v>0.76470588235294112</v>
      </c>
      <c r="G77" s="177">
        <v>42</v>
      </c>
      <c r="H77" s="178">
        <v>0.10526315789473695</v>
      </c>
      <c r="I77" s="177">
        <v>415</v>
      </c>
      <c r="J77" s="178">
        <v>-0.17821782178217827</v>
      </c>
      <c r="K77" s="177">
        <v>270</v>
      </c>
      <c r="L77" s="178">
        <v>0.39175257731958757</v>
      </c>
      <c r="M77" s="177">
        <v>402</v>
      </c>
      <c r="N77" s="178">
        <v>3.6082474226804218E-2</v>
      </c>
      <c r="O77" s="177">
        <v>30</v>
      </c>
      <c r="P77" s="178">
        <v>-0.30232558139534882</v>
      </c>
      <c r="Q77" s="177">
        <v>297</v>
      </c>
      <c r="R77" s="178">
        <v>0.56315789473684208</v>
      </c>
      <c r="S77" s="177">
        <v>309</v>
      </c>
      <c r="T77" s="178">
        <v>-3.4375000000000044E-2</v>
      </c>
      <c r="U77" s="177">
        <v>108</v>
      </c>
      <c r="V77" s="178">
        <v>-0.14960629921259838</v>
      </c>
      <c r="W77" s="177">
        <v>67</v>
      </c>
      <c r="X77" s="178">
        <v>-0.12987012987012991</v>
      </c>
      <c r="Y77" s="177">
        <v>46</v>
      </c>
      <c r="Z77" s="178">
        <v>4.5454545454545414E-2</v>
      </c>
      <c r="AA77" s="177">
        <v>88</v>
      </c>
      <c r="AB77" s="178">
        <v>0.22222222222222232</v>
      </c>
      <c r="AC77" s="177">
        <v>65</v>
      </c>
      <c r="AD77" s="178">
        <v>-0.27777777777777779</v>
      </c>
      <c r="AE77" s="177">
        <v>33</v>
      </c>
      <c r="AF77" s="178">
        <v>-2.9411764705882359E-2</v>
      </c>
      <c r="AG77" s="177">
        <v>104</v>
      </c>
      <c r="AH77" s="178">
        <v>5.5</v>
      </c>
      <c r="AI77" s="177">
        <v>89</v>
      </c>
      <c r="AJ77" s="178">
        <v>-0.15238095238095239</v>
      </c>
      <c r="AK77" s="177">
        <v>310</v>
      </c>
      <c r="AL77" s="178">
        <v>0.79190751445086716</v>
      </c>
      <c r="AM77" s="177">
        <v>121</v>
      </c>
      <c r="AN77" s="178">
        <v>0.30107526881720426</v>
      </c>
      <c r="AO77" s="177">
        <v>501</v>
      </c>
      <c r="AP77" s="178">
        <v>-9.4032549728752302E-2</v>
      </c>
      <c r="AQ77" s="177">
        <v>365</v>
      </c>
      <c r="AR77" s="178">
        <v>0.11963190184049077</v>
      </c>
      <c r="AS77" s="179">
        <v>3413</v>
      </c>
      <c r="AT77" s="180">
        <v>0.10025789813023867</v>
      </c>
      <c r="AU77" s="179">
        <v>17843</v>
      </c>
      <c r="AV77" s="180">
        <v>-5.6375271034956875E-2</v>
      </c>
    </row>
    <row r="78" spans="2:48" customFormat="1" ht="15" hidden="1" customHeight="1" outlineLevel="1" x14ac:dyDescent="0.25">
      <c r="B78" s="55" t="s">
        <v>86</v>
      </c>
      <c r="C78" s="177">
        <v>15287</v>
      </c>
      <c r="D78" s="178">
        <v>3.7391422366992444E-2</v>
      </c>
      <c r="E78" s="177">
        <v>48</v>
      </c>
      <c r="F78" s="178">
        <v>0</v>
      </c>
      <c r="G78" s="177">
        <v>35</v>
      </c>
      <c r="H78" s="178">
        <v>-5.4054054054054057E-2</v>
      </c>
      <c r="I78" s="177">
        <v>337</v>
      </c>
      <c r="J78" s="178">
        <v>-1.1730205278592365E-2</v>
      </c>
      <c r="K78" s="177">
        <v>215</v>
      </c>
      <c r="L78" s="178">
        <v>0.19444444444444442</v>
      </c>
      <c r="M78" s="177">
        <v>430</v>
      </c>
      <c r="N78" s="178">
        <v>0.72</v>
      </c>
      <c r="O78" s="177">
        <v>40</v>
      </c>
      <c r="P78" s="178">
        <v>-0.36507936507936511</v>
      </c>
      <c r="Q78" s="177">
        <v>301</v>
      </c>
      <c r="R78" s="178">
        <v>0.49751243781094523</v>
      </c>
      <c r="S78" s="177">
        <v>205</v>
      </c>
      <c r="T78" s="178">
        <v>-6.3926940639269403E-2</v>
      </c>
      <c r="U78" s="177">
        <v>57</v>
      </c>
      <c r="V78" s="178">
        <v>3.6363636363636376E-2</v>
      </c>
      <c r="W78" s="177">
        <v>51</v>
      </c>
      <c r="X78" s="178">
        <v>-0.32894736842105265</v>
      </c>
      <c r="Y78" s="177">
        <v>49</v>
      </c>
      <c r="Z78" s="178">
        <v>0.11363636363636354</v>
      </c>
      <c r="AA78" s="177">
        <v>48</v>
      </c>
      <c r="AB78" s="178">
        <v>9.0909090909090828E-2</v>
      </c>
      <c r="AC78" s="177">
        <v>107</v>
      </c>
      <c r="AD78" s="178">
        <v>5.9405940594059459E-2</v>
      </c>
      <c r="AE78" s="177">
        <v>17</v>
      </c>
      <c r="AF78" s="178">
        <v>-0.31999999999999995</v>
      </c>
      <c r="AG78" s="177">
        <v>67</v>
      </c>
      <c r="AH78" s="178">
        <v>3.1875</v>
      </c>
      <c r="AI78" s="177">
        <v>128</v>
      </c>
      <c r="AJ78" s="178">
        <v>0.4065934065934067</v>
      </c>
      <c r="AK78" s="177">
        <v>273</v>
      </c>
      <c r="AL78" s="178">
        <v>1.3333333333333335</v>
      </c>
      <c r="AM78" s="177">
        <v>105</v>
      </c>
      <c r="AN78" s="178">
        <v>-0.14634146341463417</v>
      </c>
      <c r="AO78" s="177">
        <v>695</v>
      </c>
      <c r="AP78" s="178">
        <v>0.55829596412556048</v>
      </c>
      <c r="AQ78" s="177">
        <v>416</v>
      </c>
      <c r="AR78" s="178">
        <v>0.18181818181818188</v>
      </c>
      <c r="AS78" s="179">
        <v>3419</v>
      </c>
      <c r="AT78" s="180">
        <v>0.30996168582375483</v>
      </c>
      <c r="AU78" s="179">
        <v>18706</v>
      </c>
      <c r="AV78" s="180">
        <v>7.8404243053153522E-2</v>
      </c>
    </row>
    <row r="79" spans="2:48" customFormat="1" ht="15" hidden="1" customHeight="1" outlineLevel="1" x14ac:dyDescent="0.25">
      <c r="B79" s="55" t="s">
        <v>87</v>
      </c>
      <c r="C79" s="177">
        <v>12814</v>
      </c>
      <c r="D79" s="178">
        <v>6.2168435013262524E-2</v>
      </c>
      <c r="E79" s="177">
        <v>38</v>
      </c>
      <c r="F79" s="178">
        <v>-0.11627906976744184</v>
      </c>
      <c r="G79" s="177">
        <v>23</v>
      </c>
      <c r="H79" s="178">
        <v>-0.46511627906976749</v>
      </c>
      <c r="I79" s="177">
        <v>246</v>
      </c>
      <c r="J79" s="178">
        <v>0.18269230769230771</v>
      </c>
      <c r="K79" s="177">
        <v>193</v>
      </c>
      <c r="L79" s="178">
        <v>0.38848920863309355</v>
      </c>
      <c r="M79" s="177">
        <v>171</v>
      </c>
      <c r="N79" s="178">
        <v>-8.064516129032262E-2</v>
      </c>
      <c r="O79" s="177">
        <v>26</v>
      </c>
      <c r="P79" s="178">
        <v>-0.43478260869565222</v>
      </c>
      <c r="Q79" s="177">
        <v>201</v>
      </c>
      <c r="R79" s="178">
        <v>0</v>
      </c>
      <c r="S79" s="177">
        <v>88</v>
      </c>
      <c r="T79" s="178">
        <v>0.29411764705882359</v>
      </c>
      <c r="U79" s="177">
        <v>15</v>
      </c>
      <c r="V79" s="178">
        <v>-0.16666666666666663</v>
      </c>
      <c r="W79" s="177">
        <v>23</v>
      </c>
      <c r="X79" s="178">
        <v>0.64285714285714279</v>
      </c>
      <c r="Y79" s="177">
        <v>11</v>
      </c>
      <c r="Z79" s="178">
        <v>0.5714285714285714</v>
      </c>
      <c r="AA79" s="177">
        <v>39</v>
      </c>
      <c r="AB79" s="178">
        <v>0.34482758620689657</v>
      </c>
      <c r="AC79" s="177">
        <v>61</v>
      </c>
      <c r="AD79" s="178">
        <v>1.44</v>
      </c>
      <c r="AE79" s="177">
        <v>13</v>
      </c>
      <c r="AF79" s="178">
        <v>-0.35</v>
      </c>
      <c r="AG79" s="177">
        <v>32</v>
      </c>
      <c r="AH79" s="178">
        <v>1.9090909090909092</v>
      </c>
      <c r="AI79" s="177">
        <v>67</v>
      </c>
      <c r="AJ79" s="178">
        <v>-0.29473684210526319</v>
      </c>
      <c r="AK79" s="177">
        <v>216</v>
      </c>
      <c r="AL79" s="178">
        <v>1.2736842105263158</v>
      </c>
      <c r="AM79" s="177">
        <v>50</v>
      </c>
      <c r="AN79" s="178">
        <v>-0.40476190476190477</v>
      </c>
      <c r="AO79" s="177">
        <v>484</v>
      </c>
      <c r="AP79" s="178">
        <v>0.31521739130434789</v>
      </c>
      <c r="AQ79" s="177">
        <v>411</v>
      </c>
      <c r="AR79" s="178">
        <v>0.11382113821138207</v>
      </c>
      <c r="AS79" s="179">
        <v>2320</v>
      </c>
      <c r="AT79" s="180">
        <v>0.15942028985507251</v>
      </c>
      <c r="AU79" s="179">
        <v>15134</v>
      </c>
      <c r="AV79" s="180">
        <v>7.6004265908282909E-2</v>
      </c>
    </row>
    <row r="80" spans="2:48" customFormat="1" ht="15" hidden="1" customHeight="1" outlineLevel="1" x14ac:dyDescent="0.25">
      <c r="B80" s="55" t="s">
        <v>88</v>
      </c>
      <c r="C80" s="177">
        <v>9618</v>
      </c>
      <c r="D80" s="178">
        <v>0.17550721095086774</v>
      </c>
      <c r="E80" s="177">
        <v>24</v>
      </c>
      <c r="F80" s="178">
        <v>9.0909090909090828E-2</v>
      </c>
      <c r="G80" s="177">
        <v>32</v>
      </c>
      <c r="H80" s="178">
        <v>3.5714285714285712</v>
      </c>
      <c r="I80" s="177">
        <v>225</v>
      </c>
      <c r="J80" s="178">
        <v>0.49006622516556297</v>
      </c>
      <c r="K80" s="177">
        <v>399</v>
      </c>
      <c r="L80" s="178">
        <v>0.68354430379746844</v>
      </c>
      <c r="M80" s="177">
        <v>144</v>
      </c>
      <c r="N80" s="178">
        <v>0.46938775510204089</v>
      </c>
      <c r="O80" s="177">
        <v>23</v>
      </c>
      <c r="P80" s="178">
        <v>-0.46511627906976749</v>
      </c>
      <c r="Q80" s="177">
        <v>362</v>
      </c>
      <c r="R80" s="178">
        <v>0.34572490706319692</v>
      </c>
      <c r="S80" s="177">
        <v>56</v>
      </c>
      <c r="T80" s="178">
        <v>-0.43999999999999995</v>
      </c>
      <c r="U80" s="177">
        <v>11</v>
      </c>
      <c r="V80" s="178">
        <v>1.2000000000000002</v>
      </c>
      <c r="W80" s="177">
        <v>23</v>
      </c>
      <c r="X80" s="178">
        <v>1.875</v>
      </c>
      <c r="Y80" s="177">
        <v>10</v>
      </c>
      <c r="Z80" s="178">
        <v>-0.8666666666666667</v>
      </c>
      <c r="AA80" s="177">
        <v>12</v>
      </c>
      <c r="AB80" s="178">
        <v>0</v>
      </c>
      <c r="AC80" s="177">
        <v>7</v>
      </c>
      <c r="AD80" s="178">
        <v>-0.5625</v>
      </c>
      <c r="AE80" s="177">
        <v>31</v>
      </c>
      <c r="AF80" s="178">
        <v>0.55000000000000004</v>
      </c>
      <c r="AG80" s="177">
        <v>386</v>
      </c>
      <c r="AH80" s="178">
        <v>20.444444444444443</v>
      </c>
      <c r="AI80" s="177">
        <v>64</v>
      </c>
      <c r="AJ80" s="178">
        <v>3.2258064516129004E-2</v>
      </c>
      <c r="AK80" s="177">
        <v>154</v>
      </c>
      <c r="AL80" s="178">
        <v>6.2068965517241281E-2</v>
      </c>
      <c r="AM80" s="177">
        <v>36</v>
      </c>
      <c r="AN80" s="178">
        <v>-0.51351351351351349</v>
      </c>
      <c r="AO80" s="177">
        <v>483</v>
      </c>
      <c r="AP80" s="178">
        <v>0.4907407407407407</v>
      </c>
      <c r="AQ80" s="177">
        <v>264</v>
      </c>
      <c r="AR80" s="178">
        <v>0.3266331658291457</v>
      </c>
      <c r="AS80" s="179">
        <v>2690</v>
      </c>
      <c r="AT80" s="180">
        <v>0.50700280112044815</v>
      </c>
      <c r="AU80" s="179">
        <v>12308</v>
      </c>
      <c r="AV80" s="180">
        <v>0.23487508778970612</v>
      </c>
    </row>
    <row r="81" spans="2:48" customFormat="1" ht="15" hidden="1" customHeight="1" outlineLevel="1" x14ac:dyDescent="0.25">
      <c r="B81" s="55" t="s">
        <v>89</v>
      </c>
      <c r="C81" s="177">
        <v>14383</v>
      </c>
      <c r="D81" s="178">
        <v>0.13038352719270674</v>
      </c>
      <c r="E81" s="177">
        <v>29</v>
      </c>
      <c r="F81" s="178">
        <v>-3.3333333333333326E-2</v>
      </c>
      <c r="G81" s="177">
        <v>46</v>
      </c>
      <c r="H81" s="178">
        <v>0.35294117647058831</v>
      </c>
      <c r="I81" s="177">
        <v>178</v>
      </c>
      <c r="J81" s="178">
        <v>2.2988505747126409E-2</v>
      </c>
      <c r="K81" s="177">
        <v>232</v>
      </c>
      <c r="L81" s="178">
        <v>0.71851851851851856</v>
      </c>
      <c r="M81" s="177">
        <v>180</v>
      </c>
      <c r="N81" s="178">
        <v>0.20805369127516782</v>
      </c>
      <c r="O81" s="177">
        <v>22</v>
      </c>
      <c r="P81" s="178">
        <v>-0.40540540540540537</v>
      </c>
      <c r="Q81" s="177">
        <v>230</v>
      </c>
      <c r="R81" s="178">
        <v>0.2432432432432432</v>
      </c>
      <c r="S81" s="177">
        <v>62</v>
      </c>
      <c r="T81" s="178">
        <v>0.29166666666666674</v>
      </c>
      <c r="U81" s="177">
        <v>16</v>
      </c>
      <c r="V81" s="178">
        <v>0.60000000000000009</v>
      </c>
      <c r="W81" s="177">
        <v>20</v>
      </c>
      <c r="X81" s="178">
        <v>-4.7619047619047672E-2</v>
      </c>
      <c r="Y81" s="177">
        <v>7</v>
      </c>
      <c r="Z81" s="178">
        <v>0.39999999999999991</v>
      </c>
      <c r="AA81" s="177">
        <v>19</v>
      </c>
      <c r="AB81" s="178">
        <v>0.58333333333333326</v>
      </c>
      <c r="AC81" s="177">
        <v>23</v>
      </c>
      <c r="AD81" s="178">
        <v>0.91666666666666674</v>
      </c>
      <c r="AE81" s="177">
        <v>3</v>
      </c>
      <c r="AF81" s="178">
        <v>-0.86956521739130432</v>
      </c>
      <c r="AG81" s="177">
        <v>41</v>
      </c>
      <c r="AH81" s="178">
        <v>4.125</v>
      </c>
      <c r="AI81" s="177">
        <v>81</v>
      </c>
      <c r="AJ81" s="178">
        <v>2.5316455696202445E-2</v>
      </c>
      <c r="AK81" s="177">
        <v>136</v>
      </c>
      <c r="AL81" s="178">
        <v>-7.4829931972789088E-2</v>
      </c>
      <c r="AM81" s="177">
        <v>69</v>
      </c>
      <c r="AN81" s="178">
        <v>0.14999999999999991</v>
      </c>
      <c r="AO81" s="177">
        <v>402</v>
      </c>
      <c r="AP81" s="178">
        <v>9.2391304347826164E-2</v>
      </c>
      <c r="AQ81" s="177">
        <v>220</v>
      </c>
      <c r="AR81" s="178">
        <v>0.49659863945578242</v>
      </c>
      <c r="AS81" s="179">
        <v>1954</v>
      </c>
      <c r="AT81" s="180">
        <v>0.1943765281173595</v>
      </c>
      <c r="AU81" s="179">
        <v>16337</v>
      </c>
      <c r="AV81" s="180">
        <v>0.13767409470752079</v>
      </c>
    </row>
    <row r="82" spans="2:48" customFormat="1" ht="15" hidden="1" customHeight="1" outlineLevel="1" x14ac:dyDescent="0.25">
      <c r="B82" s="55" t="s">
        <v>90</v>
      </c>
      <c r="C82" s="177">
        <v>13617</v>
      </c>
      <c r="D82" s="178">
        <v>0.1415995975855131</v>
      </c>
      <c r="E82" s="177">
        <v>23</v>
      </c>
      <c r="F82" s="178">
        <v>3.5999999999999996</v>
      </c>
      <c r="G82" s="177">
        <v>37</v>
      </c>
      <c r="H82" s="178">
        <v>1.4666666666666668</v>
      </c>
      <c r="I82" s="177">
        <v>189</v>
      </c>
      <c r="J82" s="178">
        <v>0.2516556291390728</v>
      </c>
      <c r="K82" s="177">
        <v>169</v>
      </c>
      <c r="L82" s="178">
        <v>0.65686274509803932</v>
      </c>
      <c r="M82" s="177">
        <v>122</v>
      </c>
      <c r="N82" s="178">
        <v>0.40229885057471271</v>
      </c>
      <c r="O82" s="177">
        <v>39</v>
      </c>
      <c r="P82" s="178">
        <v>0.18181818181818188</v>
      </c>
      <c r="Q82" s="177">
        <v>163</v>
      </c>
      <c r="R82" s="178">
        <v>0.32520325203252032</v>
      </c>
      <c r="S82" s="177">
        <v>77</v>
      </c>
      <c r="T82" s="178">
        <v>1.1388888888888888</v>
      </c>
      <c r="U82" s="177">
        <v>16</v>
      </c>
      <c r="V82" s="178">
        <v>0.23076923076923084</v>
      </c>
      <c r="W82" s="177">
        <v>13</v>
      </c>
      <c r="X82" s="178">
        <v>-0.1875</v>
      </c>
      <c r="Y82" s="177">
        <v>15</v>
      </c>
      <c r="Z82" s="178">
        <v>2</v>
      </c>
      <c r="AA82" s="177">
        <v>33</v>
      </c>
      <c r="AB82" s="178">
        <v>15.5</v>
      </c>
      <c r="AC82" s="177">
        <v>28</v>
      </c>
      <c r="AD82" s="178">
        <v>1.3333333333333335</v>
      </c>
      <c r="AE82" s="177">
        <v>15</v>
      </c>
      <c r="AF82" s="178">
        <v>7.1428571428571397E-2</v>
      </c>
      <c r="AG82" s="177">
        <v>16</v>
      </c>
      <c r="AH82" s="178">
        <v>7</v>
      </c>
      <c r="AI82" s="177">
        <v>46</v>
      </c>
      <c r="AJ82" s="178">
        <v>-0.29230769230769227</v>
      </c>
      <c r="AK82" s="177">
        <v>125</v>
      </c>
      <c r="AL82" s="178">
        <v>4.1666666666666741E-2</v>
      </c>
      <c r="AM82" s="177">
        <v>97</v>
      </c>
      <c r="AN82" s="178">
        <v>1.5526315789473686</v>
      </c>
      <c r="AO82" s="177">
        <v>427</v>
      </c>
      <c r="AP82" s="178">
        <v>0.35555555555555562</v>
      </c>
      <c r="AQ82" s="177">
        <v>250</v>
      </c>
      <c r="AR82" s="178">
        <v>1</v>
      </c>
      <c r="AS82" s="179">
        <v>1823</v>
      </c>
      <c r="AT82" s="180">
        <v>0.46661303298471446</v>
      </c>
      <c r="AU82" s="179">
        <v>15440</v>
      </c>
      <c r="AV82" s="180">
        <v>0.17227241667299364</v>
      </c>
    </row>
    <row r="83" spans="2:48" customFormat="1" ht="15" hidden="1" customHeight="1" outlineLevel="1" x14ac:dyDescent="0.25">
      <c r="B83" s="55" t="s">
        <v>91</v>
      </c>
      <c r="C83" s="177">
        <v>15275</v>
      </c>
      <c r="D83" s="178">
        <v>0.18163533689177691</v>
      </c>
      <c r="E83" s="177">
        <v>53</v>
      </c>
      <c r="F83" s="178">
        <v>2.1176470588235294</v>
      </c>
      <c r="G83" s="177">
        <v>39</v>
      </c>
      <c r="H83" s="178">
        <v>0.39285714285714279</v>
      </c>
      <c r="I83" s="177">
        <v>249</v>
      </c>
      <c r="J83" s="178">
        <v>0.30366492146596857</v>
      </c>
      <c r="K83" s="177">
        <v>211</v>
      </c>
      <c r="L83" s="178">
        <v>0.4452054794520548</v>
      </c>
      <c r="M83" s="177">
        <v>192</v>
      </c>
      <c r="N83" s="178">
        <v>0.69911504424778759</v>
      </c>
      <c r="O83" s="177">
        <v>16</v>
      </c>
      <c r="P83" s="178">
        <v>-0.38461538461538458</v>
      </c>
      <c r="Q83" s="177">
        <v>201</v>
      </c>
      <c r="R83" s="178">
        <v>8.6486486486486491E-2</v>
      </c>
      <c r="S83" s="177">
        <v>85</v>
      </c>
      <c r="T83" s="178">
        <v>0.3492063492063493</v>
      </c>
      <c r="U83" s="177">
        <v>15</v>
      </c>
      <c r="V83" s="178">
        <v>-0.2857142857142857</v>
      </c>
      <c r="W83" s="177">
        <v>21</v>
      </c>
      <c r="X83" s="178">
        <v>2.5</v>
      </c>
      <c r="Y83" s="177">
        <v>23</v>
      </c>
      <c r="Z83" s="178">
        <v>2.8333333333333335</v>
      </c>
      <c r="AA83" s="177">
        <v>26</v>
      </c>
      <c r="AB83" s="178">
        <v>-0.1333333333333333</v>
      </c>
      <c r="AC83" s="177">
        <v>44</v>
      </c>
      <c r="AD83" s="178">
        <v>0.51724137931034475</v>
      </c>
      <c r="AE83" s="177">
        <v>11</v>
      </c>
      <c r="AF83" s="178">
        <v>-8.333333333333337E-2</v>
      </c>
      <c r="AG83" s="177">
        <v>40</v>
      </c>
      <c r="AH83" s="178">
        <v>0.4814814814814814</v>
      </c>
      <c r="AI83" s="177">
        <v>100</v>
      </c>
      <c r="AJ83" s="178">
        <v>0.13636363636363646</v>
      </c>
      <c r="AK83" s="177">
        <v>150</v>
      </c>
      <c r="AL83" s="178">
        <v>-0.14772727272727271</v>
      </c>
      <c r="AM83" s="177">
        <v>62</v>
      </c>
      <c r="AN83" s="178">
        <v>0</v>
      </c>
      <c r="AO83" s="177">
        <v>449</v>
      </c>
      <c r="AP83" s="178">
        <v>4.4742729306488371E-3</v>
      </c>
      <c r="AQ83" s="177">
        <v>260</v>
      </c>
      <c r="AR83" s="178">
        <v>0.37566137566137559</v>
      </c>
      <c r="AS83" s="179">
        <v>2162</v>
      </c>
      <c r="AT83" s="180">
        <v>0.20177876598110056</v>
      </c>
      <c r="AU83" s="179">
        <v>17437</v>
      </c>
      <c r="AV83" s="180">
        <v>0.18409615645796551</v>
      </c>
    </row>
    <row r="84" spans="2:48" customFormat="1" ht="15" hidden="1" customHeight="1" outlineLevel="1" x14ac:dyDescent="0.25">
      <c r="B84" s="55" t="s">
        <v>92</v>
      </c>
      <c r="C84" s="177">
        <v>15192</v>
      </c>
      <c r="D84" s="178">
        <v>0.17321800911267271</v>
      </c>
      <c r="E84" s="177">
        <v>52</v>
      </c>
      <c r="F84" s="178">
        <v>-0.34177215189873422</v>
      </c>
      <c r="G84" s="177">
        <v>50</v>
      </c>
      <c r="H84" s="178">
        <v>0.21951219512195119</v>
      </c>
      <c r="I84" s="177">
        <v>381</v>
      </c>
      <c r="J84" s="178">
        <v>0.5</v>
      </c>
      <c r="K84" s="177">
        <v>243</v>
      </c>
      <c r="L84" s="178">
        <v>-0.15331010452961669</v>
      </c>
      <c r="M84" s="177">
        <v>256</v>
      </c>
      <c r="N84" s="178">
        <v>-0.42212189616252827</v>
      </c>
      <c r="O84" s="177">
        <v>24</v>
      </c>
      <c r="P84" s="178">
        <v>-0.625</v>
      </c>
      <c r="Q84" s="177">
        <v>223</v>
      </c>
      <c r="R84" s="178">
        <v>-0.18613138686131392</v>
      </c>
      <c r="S84" s="177">
        <v>112</v>
      </c>
      <c r="T84" s="178">
        <v>9.009009009008917E-3</v>
      </c>
      <c r="U84" s="177">
        <v>34</v>
      </c>
      <c r="V84" s="178">
        <v>3.0303030303030276E-2</v>
      </c>
      <c r="W84" s="177">
        <v>10</v>
      </c>
      <c r="X84" s="178">
        <v>-0.6875</v>
      </c>
      <c r="Y84" s="177">
        <v>28</v>
      </c>
      <c r="Z84" s="178">
        <v>1</v>
      </c>
      <c r="AA84" s="177">
        <v>40</v>
      </c>
      <c r="AB84" s="178">
        <v>0.25</v>
      </c>
      <c r="AC84" s="177">
        <v>57</v>
      </c>
      <c r="AD84" s="178">
        <v>1.2799999999999998</v>
      </c>
      <c r="AE84" s="177">
        <v>33</v>
      </c>
      <c r="AF84" s="178">
        <v>0.1785714285714286</v>
      </c>
      <c r="AG84" s="177">
        <v>47</v>
      </c>
      <c r="AH84" s="178">
        <v>0.34285714285714275</v>
      </c>
      <c r="AI84" s="177">
        <v>59</v>
      </c>
      <c r="AJ84" s="178">
        <v>-0.42156862745098034</v>
      </c>
      <c r="AK84" s="177">
        <v>148</v>
      </c>
      <c r="AL84" s="178">
        <v>-0.12426035502958577</v>
      </c>
      <c r="AM84" s="177">
        <v>75</v>
      </c>
      <c r="AN84" s="178">
        <v>-0.27184466019417475</v>
      </c>
      <c r="AO84" s="177">
        <v>437</v>
      </c>
      <c r="AP84" s="178">
        <v>0.21727019498607247</v>
      </c>
      <c r="AQ84" s="177">
        <v>204</v>
      </c>
      <c r="AR84" s="178">
        <v>0.20710059171597628</v>
      </c>
      <c r="AS84" s="179">
        <v>2401</v>
      </c>
      <c r="AT84" s="180">
        <v>-5.5839559575304731E-2</v>
      </c>
      <c r="AU84" s="179">
        <v>17593</v>
      </c>
      <c r="AV84" s="180">
        <v>0.13561838368190027</v>
      </c>
    </row>
    <row r="85" spans="2:48" customFormat="1" ht="15" hidden="1" customHeight="1" outlineLevel="1" x14ac:dyDescent="0.25">
      <c r="B85" s="55" t="s">
        <v>93</v>
      </c>
      <c r="C85" s="177">
        <v>13318</v>
      </c>
      <c r="D85" s="178">
        <v>-0.17734264006424116</v>
      </c>
      <c r="E85" s="177">
        <v>67</v>
      </c>
      <c r="F85" s="178">
        <v>-0.22988505747126442</v>
      </c>
      <c r="G85" s="177">
        <v>87</v>
      </c>
      <c r="H85" s="178">
        <v>2.9545454545454546</v>
      </c>
      <c r="I85" s="177">
        <v>571</v>
      </c>
      <c r="J85" s="178">
        <v>0.34352941176470586</v>
      </c>
      <c r="K85" s="177">
        <v>260</v>
      </c>
      <c r="L85" s="178">
        <v>0.15555555555555545</v>
      </c>
      <c r="M85" s="177">
        <v>349</v>
      </c>
      <c r="N85" s="178">
        <v>4.179104477611939E-2</v>
      </c>
      <c r="O85" s="177">
        <v>54</v>
      </c>
      <c r="P85" s="178">
        <v>-0.30769230769230771</v>
      </c>
      <c r="Q85" s="177">
        <v>286</v>
      </c>
      <c r="R85" s="178">
        <v>8.3333333333333259E-2</v>
      </c>
      <c r="S85" s="177">
        <v>289</v>
      </c>
      <c r="T85" s="178">
        <v>0.40975609756097553</v>
      </c>
      <c r="U85" s="177">
        <v>102</v>
      </c>
      <c r="V85" s="178">
        <v>0.52238805970149249</v>
      </c>
      <c r="W85" s="177">
        <v>80</v>
      </c>
      <c r="X85" s="178">
        <v>0.33333333333333326</v>
      </c>
      <c r="Y85" s="177">
        <v>56</v>
      </c>
      <c r="Z85" s="178">
        <v>0.4358974358974359</v>
      </c>
      <c r="AA85" s="177">
        <v>51</v>
      </c>
      <c r="AB85" s="178">
        <v>0.30769230769230771</v>
      </c>
      <c r="AC85" s="177">
        <v>53</v>
      </c>
      <c r="AD85" s="178">
        <v>1.9230769230769162E-2</v>
      </c>
      <c r="AE85" s="177">
        <v>42</v>
      </c>
      <c r="AF85" s="178">
        <v>5.0000000000000044E-2</v>
      </c>
      <c r="AG85" s="177">
        <v>28</v>
      </c>
      <c r="AH85" s="178">
        <v>-0.4285714285714286</v>
      </c>
      <c r="AI85" s="177">
        <v>115</v>
      </c>
      <c r="AJ85" s="178">
        <v>0.12745098039215685</v>
      </c>
      <c r="AK85" s="177">
        <v>207</v>
      </c>
      <c r="AL85" s="178">
        <v>-7.999999999999996E-2</v>
      </c>
      <c r="AM85" s="177">
        <v>77</v>
      </c>
      <c r="AN85" s="178">
        <v>-0.2142857142857143</v>
      </c>
      <c r="AO85" s="177">
        <v>506</v>
      </c>
      <c r="AP85" s="178">
        <v>0.35656836461126007</v>
      </c>
      <c r="AQ85" s="177">
        <v>242</v>
      </c>
      <c r="AR85" s="178">
        <v>2.1097046413502074E-2</v>
      </c>
      <c r="AS85" s="179">
        <v>3233</v>
      </c>
      <c r="AT85" s="180">
        <v>0.14767483138090176</v>
      </c>
      <c r="AU85" s="179">
        <v>16551</v>
      </c>
      <c r="AV85" s="180">
        <v>-0.12916973587288227</v>
      </c>
    </row>
    <row r="86" spans="2:48" customFormat="1" ht="15" hidden="1" customHeight="1" outlineLevel="1" x14ac:dyDescent="0.25">
      <c r="B86" s="55" t="s">
        <v>94</v>
      </c>
      <c r="C86" s="177">
        <v>16399</v>
      </c>
      <c r="D86" s="178">
        <v>0.25557001760967757</v>
      </c>
      <c r="E86" s="177">
        <v>60</v>
      </c>
      <c r="F86" s="178">
        <v>0.36363636363636354</v>
      </c>
      <c r="G86" s="177">
        <v>46</v>
      </c>
      <c r="H86" s="178">
        <v>0.27777777777777768</v>
      </c>
      <c r="I86" s="177">
        <v>453</v>
      </c>
      <c r="J86" s="178">
        <v>0.30924855491329484</v>
      </c>
      <c r="K86" s="177">
        <v>280</v>
      </c>
      <c r="L86" s="178">
        <v>0.62790697674418605</v>
      </c>
      <c r="M86" s="177">
        <v>402</v>
      </c>
      <c r="N86" s="178">
        <v>0.25233644859813076</v>
      </c>
      <c r="O86" s="177">
        <v>39</v>
      </c>
      <c r="P86" s="178">
        <v>-0.40909090909090906</v>
      </c>
      <c r="Q86" s="177">
        <v>295</v>
      </c>
      <c r="R86" s="178">
        <v>0.46039603960396036</v>
      </c>
      <c r="S86" s="177">
        <v>328</v>
      </c>
      <c r="T86" s="178">
        <v>1.4848484848484849</v>
      </c>
      <c r="U86" s="177">
        <v>117</v>
      </c>
      <c r="V86" s="178">
        <v>2.65625</v>
      </c>
      <c r="W86" s="177">
        <v>61</v>
      </c>
      <c r="X86" s="178">
        <v>1.652173913043478</v>
      </c>
      <c r="Y86" s="177">
        <v>98</v>
      </c>
      <c r="Z86" s="178">
        <v>1.0851063829787235</v>
      </c>
      <c r="AA86" s="177">
        <v>52</v>
      </c>
      <c r="AB86" s="178">
        <v>0.73333333333333339</v>
      </c>
      <c r="AC86" s="177">
        <v>57</v>
      </c>
      <c r="AD86" s="178">
        <v>0.2127659574468086</v>
      </c>
      <c r="AE86" s="177">
        <v>58</v>
      </c>
      <c r="AF86" s="178">
        <v>0.26086956521739135</v>
      </c>
      <c r="AG86" s="177">
        <v>36</v>
      </c>
      <c r="AH86" s="178">
        <v>0.71428571428571419</v>
      </c>
      <c r="AI86" s="177">
        <v>40</v>
      </c>
      <c r="AJ86" s="178">
        <v>-0.19999999999999996</v>
      </c>
      <c r="AK86" s="177">
        <v>160</v>
      </c>
      <c r="AL86" s="178">
        <v>0.18518518518518512</v>
      </c>
      <c r="AM86" s="177">
        <v>64</v>
      </c>
      <c r="AN86" s="178">
        <v>-1.538461538461533E-2</v>
      </c>
      <c r="AO86" s="177">
        <v>415</v>
      </c>
      <c r="AP86" s="178">
        <v>0.25757575757575757</v>
      </c>
      <c r="AQ86" s="177">
        <v>223</v>
      </c>
      <c r="AR86" s="178">
        <v>0.5067567567567568</v>
      </c>
      <c r="AS86" s="179">
        <v>2956</v>
      </c>
      <c r="AT86" s="180">
        <v>0.36788523831559461</v>
      </c>
      <c r="AU86" s="179">
        <v>19355</v>
      </c>
      <c r="AV86" s="180">
        <v>0.27151491262646177</v>
      </c>
    </row>
    <row r="87" spans="2:48" customFormat="1" ht="15" hidden="1" customHeight="1" outlineLevel="1" x14ac:dyDescent="0.25">
      <c r="B87" s="55" t="s">
        <v>95</v>
      </c>
      <c r="C87" s="177">
        <v>14198</v>
      </c>
      <c r="D87" s="178">
        <v>0.19080768263021053</v>
      </c>
      <c r="E87" s="177">
        <v>49</v>
      </c>
      <c r="F87" s="178">
        <v>-0.22222222222222221</v>
      </c>
      <c r="G87" s="177">
        <v>48</v>
      </c>
      <c r="H87" s="178">
        <v>-0.29411764705882348</v>
      </c>
      <c r="I87" s="177">
        <v>483</v>
      </c>
      <c r="J87" s="178">
        <v>0.29490616621983912</v>
      </c>
      <c r="K87" s="177">
        <v>166</v>
      </c>
      <c r="L87" s="178">
        <v>-0.27826086956521734</v>
      </c>
      <c r="M87" s="177">
        <v>348</v>
      </c>
      <c r="N87" s="178">
        <v>3.8805970149253799E-2</v>
      </c>
      <c r="O87" s="177">
        <v>30</v>
      </c>
      <c r="P87" s="178">
        <v>-0.75409836065573765</v>
      </c>
      <c r="Q87" s="177">
        <v>304</v>
      </c>
      <c r="R87" s="178">
        <v>0.2773109243697478</v>
      </c>
      <c r="S87" s="177">
        <v>187</v>
      </c>
      <c r="T87" s="178">
        <v>0.40601503759398505</v>
      </c>
      <c r="U87" s="177">
        <v>73</v>
      </c>
      <c r="V87" s="178">
        <v>1.2121212121212119</v>
      </c>
      <c r="W87" s="177">
        <v>48</v>
      </c>
      <c r="X87" s="178">
        <v>0.5</v>
      </c>
      <c r="Y87" s="177">
        <v>33</v>
      </c>
      <c r="Z87" s="178">
        <v>-0.17500000000000004</v>
      </c>
      <c r="AA87" s="177">
        <v>33</v>
      </c>
      <c r="AB87" s="178">
        <v>0.1785714285714286</v>
      </c>
      <c r="AC87" s="177">
        <v>60</v>
      </c>
      <c r="AD87" s="178">
        <v>0.15384615384615374</v>
      </c>
      <c r="AE87" s="177">
        <v>28</v>
      </c>
      <c r="AF87" s="178">
        <v>-0.34883720930232553</v>
      </c>
      <c r="AG87" s="177">
        <v>49</v>
      </c>
      <c r="AH87" s="178">
        <v>1.0416666666666665</v>
      </c>
      <c r="AI87" s="177">
        <v>69</v>
      </c>
      <c r="AJ87" s="178">
        <v>-0.34905660377358494</v>
      </c>
      <c r="AK87" s="177">
        <v>184</v>
      </c>
      <c r="AL87" s="178">
        <v>-0.11961722488038273</v>
      </c>
      <c r="AM87" s="177">
        <v>101</v>
      </c>
      <c r="AN87" s="178">
        <v>0.98039215686274517</v>
      </c>
      <c r="AO87" s="177">
        <v>449</v>
      </c>
      <c r="AP87" s="178">
        <v>0.36890243902439024</v>
      </c>
      <c r="AQ87" s="177">
        <v>229</v>
      </c>
      <c r="AR87" s="178">
        <v>9.5693779904306275E-2</v>
      </c>
      <c r="AS87" s="179">
        <v>2784</v>
      </c>
      <c r="AT87" s="180">
        <v>7.7399380804953566E-2</v>
      </c>
      <c r="AU87" s="179">
        <v>16982</v>
      </c>
      <c r="AV87" s="180">
        <v>0.17060729303095057</v>
      </c>
    </row>
    <row r="88" spans="2:48" customFormat="1" collapsed="1" x14ac:dyDescent="0.25">
      <c r="B88" s="190">
        <v>2008</v>
      </c>
      <c r="C88" s="191">
        <v>167059</v>
      </c>
      <c r="D88" s="192">
        <v>6.979380122950829E-2</v>
      </c>
      <c r="E88" s="191">
        <v>611</v>
      </c>
      <c r="F88" s="192">
        <v>5.5267702936096619E-2</v>
      </c>
      <c r="G88" s="191">
        <v>537</v>
      </c>
      <c r="H88" s="192">
        <v>0.22602739726027399</v>
      </c>
      <c r="I88" s="191">
        <v>4269</v>
      </c>
      <c r="J88" s="192">
        <v>0.17248008788794289</v>
      </c>
      <c r="K88" s="191">
        <v>2931</v>
      </c>
      <c r="L88" s="192">
        <v>0.32205683355886339</v>
      </c>
      <c r="M88" s="191">
        <v>3463</v>
      </c>
      <c r="N88" s="192">
        <v>9.3463845910956689E-2</v>
      </c>
      <c r="O88" s="191">
        <v>410</v>
      </c>
      <c r="P88" s="192">
        <v>-0.40751445086705207</v>
      </c>
      <c r="Q88" s="191">
        <v>3126</v>
      </c>
      <c r="R88" s="192">
        <v>0.17386406308674429</v>
      </c>
      <c r="S88" s="191">
        <v>2020</v>
      </c>
      <c r="T88" s="192">
        <v>0.23926380368098155</v>
      </c>
      <c r="U88" s="191">
        <v>599</v>
      </c>
      <c r="V88" s="192">
        <v>0.28540772532188852</v>
      </c>
      <c r="W88" s="191">
        <v>494</v>
      </c>
      <c r="X88" s="192">
        <v>0.21078431372549011</v>
      </c>
      <c r="Y88" s="191">
        <v>407</v>
      </c>
      <c r="Z88" s="192">
        <v>9.1152815013404886E-2</v>
      </c>
      <c r="AA88" s="191">
        <v>520</v>
      </c>
      <c r="AB88" s="192">
        <v>0.3577023498694516</v>
      </c>
      <c r="AC88" s="191">
        <v>621</v>
      </c>
      <c r="AD88" s="192">
        <v>0.21052631578947367</v>
      </c>
      <c r="AE88" s="191">
        <v>319</v>
      </c>
      <c r="AF88" s="192">
        <v>-2.7439024390243927E-2</v>
      </c>
      <c r="AG88" s="191">
        <v>943</v>
      </c>
      <c r="AH88" s="192">
        <v>2.5584905660377357</v>
      </c>
      <c r="AI88" s="191">
        <v>954</v>
      </c>
      <c r="AJ88" s="192">
        <v>-6.1946902654867242E-2</v>
      </c>
      <c r="AK88" s="191">
        <v>2298</v>
      </c>
      <c r="AL88" s="192">
        <v>0.22039298990971856</v>
      </c>
      <c r="AM88" s="191">
        <v>953</v>
      </c>
      <c r="AN88" s="192">
        <v>3.699673558215455E-2</v>
      </c>
      <c r="AO88" s="191">
        <v>5769</v>
      </c>
      <c r="AP88" s="192">
        <v>0.23374679213002558</v>
      </c>
      <c r="AQ88" s="191">
        <v>3535</v>
      </c>
      <c r="AR88" s="192">
        <v>0.22871046228710457</v>
      </c>
      <c r="AS88" s="179">
        <v>32759</v>
      </c>
      <c r="AT88" s="193">
        <v>0.1910198145791675</v>
      </c>
      <c r="AU88" s="179">
        <v>199818</v>
      </c>
      <c r="AV88" s="193">
        <v>8.7948166498788449E-2</v>
      </c>
    </row>
    <row r="89" spans="2:48" customFormat="1" ht="15" hidden="1" customHeight="1" outlineLevel="1" x14ac:dyDescent="0.25">
      <c r="B89" s="55" t="s">
        <v>84</v>
      </c>
      <c r="C89" s="177">
        <v>13670</v>
      </c>
      <c r="D89" s="178">
        <v>-2.1264408963986514E-2</v>
      </c>
      <c r="E89" s="177">
        <v>107</v>
      </c>
      <c r="F89" s="178">
        <v>0.28915662650602414</v>
      </c>
      <c r="G89" s="177">
        <v>69</v>
      </c>
      <c r="H89" s="178">
        <v>0.53333333333333344</v>
      </c>
      <c r="I89" s="177">
        <v>522</v>
      </c>
      <c r="J89" s="178">
        <v>0.10359408033826645</v>
      </c>
      <c r="K89" s="177">
        <v>170</v>
      </c>
      <c r="L89" s="178">
        <v>-0.17475728155339809</v>
      </c>
      <c r="M89" s="177">
        <v>462</v>
      </c>
      <c r="N89" s="178">
        <v>0.193798449612403</v>
      </c>
      <c r="O89" s="177">
        <v>71</v>
      </c>
      <c r="P89" s="178">
        <v>-0.22826086956521741</v>
      </c>
      <c r="Q89" s="177">
        <v>331</v>
      </c>
      <c r="R89" s="178">
        <v>0.38493723849372374</v>
      </c>
      <c r="S89" s="177">
        <v>195</v>
      </c>
      <c r="T89" s="178">
        <v>0.14035087719298245</v>
      </c>
      <c r="U89" s="177">
        <v>52</v>
      </c>
      <c r="V89" s="178">
        <v>0.30000000000000004</v>
      </c>
      <c r="W89" s="177">
        <v>43</v>
      </c>
      <c r="X89" s="178">
        <v>0.59259259259259256</v>
      </c>
      <c r="Y89" s="177">
        <v>47</v>
      </c>
      <c r="Z89" s="178">
        <v>9.3023255813953432E-2</v>
      </c>
      <c r="AA89" s="177">
        <v>53</v>
      </c>
      <c r="AB89" s="178">
        <v>-0.13114754098360659</v>
      </c>
      <c r="AC89" s="177">
        <v>52</v>
      </c>
      <c r="AD89" s="178">
        <v>-3.703703703703709E-2</v>
      </c>
      <c r="AE89" s="177">
        <v>23</v>
      </c>
      <c r="AF89" s="178">
        <v>-4.166666666666663E-2</v>
      </c>
      <c r="AG89" s="177">
        <v>38</v>
      </c>
      <c r="AH89" s="178">
        <v>-0.34482758620689657</v>
      </c>
      <c r="AI89" s="177">
        <v>72</v>
      </c>
      <c r="AJ89" s="178">
        <v>2.857142857142847E-2</v>
      </c>
      <c r="AK89" s="177">
        <v>172</v>
      </c>
      <c r="AL89" s="178">
        <v>-0.12244897959183676</v>
      </c>
      <c r="AM89" s="177">
        <v>68</v>
      </c>
      <c r="AN89" s="178">
        <v>-0.16049382716049387</v>
      </c>
      <c r="AO89" s="177">
        <v>465</v>
      </c>
      <c r="AP89" s="178">
        <v>6.4073226544622441E-2</v>
      </c>
      <c r="AQ89" s="177">
        <v>407</v>
      </c>
      <c r="AR89" s="178">
        <v>0.65447154471544722</v>
      </c>
      <c r="AS89" s="179">
        <v>3224</v>
      </c>
      <c r="AT89" s="180">
        <v>0.12648497554157934</v>
      </c>
      <c r="AU89" s="179">
        <v>16894</v>
      </c>
      <c r="AV89" s="180">
        <v>3.8623804147601692E-3</v>
      </c>
    </row>
    <row r="90" spans="2:48" customFormat="1" ht="15" hidden="1" customHeight="1" outlineLevel="1" x14ac:dyDescent="0.25">
      <c r="B90" s="55" t="s">
        <v>85</v>
      </c>
      <c r="C90" s="177">
        <v>15807</v>
      </c>
      <c r="D90" s="178">
        <v>3.3069734004313345E-2</v>
      </c>
      <c r="E90" s="177">
        <v>34</v>
      </c>
      <c r="F90" s="178">
        <v>-0.51428571428571423</v>
      </c>
      <c r="G90" s="177">
        <v>38</v>
      </c>
      <c r="H90" s="178">
        <v>-0.13636363636363635</v>
      </c>
      <c r="I90" s="177">
        <v>505</v>
      </c>
      <c r="J90" s="178">
        <v>0.12222222222222223</v>
      </c>
      <c r="K90" s="177">
        <v>194</v>
      </c>
      <c r="L90" s="178">
        <v>-8.0568720379146974E-2</v>
      </c>
      <c r="M90" s="177">
        <v>388</v>
      </c>
      <c r="N90" s="178">
        <v>0.2847682119205297</v>
      </c>
      <c r="O90" s="177">
        <v>43</v>
      </c>
      <c r="P90" s="178">
        <v>3.7777777777777777</v>
      </c>
      <c r="Q90" s="177">
        <v>190</v>
      </c>
      <c r="R90" s="178">
        <v>-0.1517857142857143</v>
      </c>
      <c r="S90" s="177">
        <v>320</v>
      </c>
      <c r="T90" s="178">
        <v>0.3223140495867769</v>
      </c>
      <c r="U90" s="177">
        <v>127</v>
      </c>
      <c r="V90" s="178">
        <v>0.18691588785046731</v>
      </c>
      <c r="W90" s="177">
        <v>77</v>
      </c>
      <c r="X90" s="178">
        <v>0.18461538461538463</v>
      </c>
      <c r="Y90" s="177">
        <v>44</v>
      </c>
      <c r="Z90" s="178">
        <v>0.15789473684210531</v>
      </c>
      <c r="AA90" s="177">
        <v>72</v>
      </c>
      <c r="AB90" s="178">
        <v>1.25</v>
      </c>
      <c r="AC90" s="177">
        <v>90</v>
      </c>
      <c r="AD90" s="178">
        <v>1.5</v>
      </c>
      <c r="AE90" s="177">
        <v>34</v>
      </c>
      <c r="AF90" s="178">
        <v>-0.12820512820512819</v>
      </c>
      <c r="AG90" s="177">
        <v>16</v>
      </c>
      <c r="AH90" s="178">
        <v>-0.40740740740740744</v>
      </c>
      <c r="AI90" s="177">
        <v>105</v>
      </c>
      <c r="AJ90" s="178">
        <v>0.84210526315789469</v>
      </c>
      <c r="AK90" s="177">
        <v>173</v>
      </c>
      <c r="AL90" s="178">
        <v>6.1349693251533832E-2</v>
      </c>
      <c r="AM90" s="177">
        <v>93</v>
      </c>
      <c r="AN90" s="178">
        <v>-0.29007633587786263</v>
      </c>
      <c r="AO90" s="177">
        <v>553</v>
      </c>
      <c r="AP90" s="178">
        <v>5.7361376673040088E-2</v>
      </c>
      <c r="AQ90" s="177">
        <v>326</v>
      </c>
      <c r="AR90" s="178">
        <v>0.26356589147286824</v>
      </c>
      <c r="AS90" s="179">
        <v>3102</v>
      </c>
      <c r="AT90" s="180">
        <v>0.11342426417803297</v>
      </c>
      <c r="AU90" s="179">
        <v>18909</v>
      </c>
      <c r="AV90" s="180">
        <v>4.5447006137004475E-2</v>
      </c>
    </row>
    <row r="91" spans="2:48" customFormat="1" ht="15" hidden="1" customHeight="1" outlineLevel="1" x14ac:dyDescent="0.25">
      <c r="B91" s="55" t="s">
        <v>86</v>
      </c>
      <c r="C91" s="177">
        <v>14736</v>
      </c>
      <c r="D91" s="178">
        <v>7.381767835021491E-2</v>
      </c>
      <c r="E91" s="177">
        <v>48</v>
      </c>
      <c r="F91" s="178">
        <v>0</v>
      </c>
      <c r="G91" s="177">
        <v>37</v>
      </c>
      <c r="H91" s="178">
        <v>0.27586206896551735</v>
      </c>
      <c r="I91" s="177">
        <v>341</v>
      </c>
      <c r="J91" s="178">
        <v>0.61611374407582931</v>
      </c>
      <c r="K91" s="177">
        <v>180</v>
      </c>
      <c r="L91" s="178">
        <v>-4.2553191489361653E-2</v>
      </c>
      <c r="M91" s="177">
        <v>250</v>
      </c>
      <c r="N91" s="178">
        <v>0.20192307692307687</v>
      </c>
      <c r="O91" s="177">
        <v>63</v>
      </c>
      <c r="P91" s="178">
        <v>2.5</v>
      </c>
      <c r="Q91" s="177">
        <v>201</v>
      </c>
      <c r="R91" s="178">
        <v>0.12290502793296088</v>
      </c>
      <c r="S91" s="177">
        <v>219</v>
      </c>
      <c r="T91" s="178">
        <v>1.5172413793103448</v>
      </c>
      <c r="U91" s="177">
        <v>55</v>
      </c>
      <c r="V91" s="178">
        <v>1.2000000000000002</v>
      </c>
      <c r="W91" s="177">
        <v>76</v>
      </c>
      <c r="X91" s="178">
        <v>2.6190476190476191</v>
      </c>
      <c r="Y91" s="177">
        <v>44</v>
      </c>
      <c r="Z91" s="178">
        <v>2.3846153846153846</v>
      </c>
      <c r="AA91" s="177">
        <v>44</v>
      </c>
      <c r="AB91" s="178">
        <v>0.5714285714285714</v>
      </c>
      <c r="AC91" s="177">
        <v>101</v>
      </c>
      <c r="AD91" s="178">
        <v>-6.481481481481477E-2</v>
      </c>
      <c r="AE91" s="177">
        <v>25</v>
      </c>
      <c r="AF91" s="178">
        <v>0</v>
      </c>
      <c r="AG91" s="177">
        <v>16</v>
      </c>
      <c r="AH91" s="178">
        <v>0.14285714285714279</v>
      </c>
      <c r="AI91" s="177">
        <v>91</v>
      </c>
      <c r="AJ91" s="178">
        <v>1.3333333333333335</v>
      </c>
      <c r="AK91" s="177">
        <v>117</v>
      </c>
      <c r="AL91" s="178">
        <v>-5.6451612903225756E-2</v>
      </c>
      <c r="AM91" s="177">
        <v>123</v>
      </c>
      <c r="AN91" s="178">
        <v>1.9285714285714284</v>
      </c>
      <c r="AO91" s="177">
        <v>446</v>
      </c>
      <c r="AP91" s="178">
        <v>-0.11683168316831682</v>
      </c>
      <c r="AQ91" s="177">
        <v>352</v>
      </c>
      <c r="AR91" s="178">
        <v>0.92349726775956276</v>
      </c>
      <c r="AS91" s="179">
        <v>2610</v>
      </c>
      <c r="AT91" s="180">
        <v>0.29980079681274896</v>
      </c>
      <c r="AU91" s="179">
        <v>17346</v>
      </c>
      <c r="AV91" s="180">
        <v>0.10266353060835298</v>
      </c>
    </row>
    <row r="92" spans="2:48" customFormat="1" ht="15" hidden="1" customHeight="1" outlineLevel="1" x14ac:dyDescent="0.25">
      <c r="B92" s="55" t="s">
        <v>87</v>
      </c>
      <c r="C92" s="177">
        <v>12064</v>
      </c>
      <c r="D92" s="178">
        <v>-2.9991155423333637E-2</v>
      </c>
      <c r="E92" s="177">
        <v>43</v>
      </c>
      <c r="F92" s="178">
        <v>-0.34848484848484851</v>
      </c>
      <c r="G92" s="177">
        <v>43</v>
      </c>
      <c r="H92" s="178">
        <v>0.10256410256410264</v>
      </c>
      <c r="I92" s="177">
        <v>208</v>
      </c>
      <c r="J92" s="178">
        <v>-0.11111111111111116</v>
      </c>
      <c r="K92" s="177">
        <v>139</v>
      </c>
      <c r="L92" s="178">
        <v>0.12096774193548376</v>
      </c>
      <c r="M92" s="177">
        <v>186</v>
      </c>
      <c r="N92" s="178">
        <v>-1.5873015873015928E-2</v>
      </c>
      <c r="O92" s="177">
        <v>46</v>
      </c>
      <c r="P92" s="178">
        <v>2.8333333333333335</v>
      </c>
      <c r="Q92" s="177">
        <v>201</v>
      </c>
      <c r="R92" s="178">
        <v>-0.1026785714285714</v>
      </c>
      <c r="S92" s="177">
        <v>68</v>
      </c>
      <c r="T92" s="178">
        <v>-2.8571428571428581E-2</v>
      </c>
      <c r="U92" s="177">
        <v>18</v>
      </c>
      <c r="V92" s="178">
        <v>-0.25</v>
      </c>
      <c r="W92" s="177">
        <v>14</v>
      </c>
      <c r="X92" s="178">
        <v>0</v>
      </c>
      <c r="Y92" s="177">
        <v>7</v>
      </c>
      <c r="Z92" s="178">
        <v>-0.53333333333333333</v>
      </c>
      <c r="AA92" s="177">
        <v>29</v>
      </c>
      <c r="AB92" s="178">
        <v>0.70588235294117641</v>
      </c>
      <c r="AC92" s="177">
        <v>25</v>
      </c>
      <c r="AD92" s="178">
        <v>-0.44444444444444442</v>
      </c>
      <c r="AE92" s="177">
        <v>20</v>
      </c>
      <c r="AF92" s="178">
        <v>-0.31034482758620685</v>
      </c>
      <c r="AG92" s="177">
        <v>11</v>
      </c>
      <c r="AH92" s="178">
        <v>0.83333333333333326</v>
      </c>
      <c r="AI92" s="177">
        <v>95</v>
      </c>
      <c r="AJ92" s="178">
        <v>1.5</v>
      </c>
      <c r="AK92" s="177">
        <v>95</v>
      </c>
      <c r="AL92" s="178">
        <v>0.17283950617283961</v>
      </c>
      <c r="AM92" s="177">
        <v>84</v>
      </c>
      <c r="AN92" s="178">
        <v>0.5</v>
      </c>
      <c r="AO92" s="177">
        <v>368</v>
      </c>
      <c r="AP92" s="178">
        <v>-0.25203252032520329</v>
      </c>
      <c r="AQ92" s="177">
        <v>369</v>
      </c>
      <c r="AR92" s="178">
        <v>0.4137931034482758</v>
      </c>
      <c r="AS92" s="179">
        <v>2001</v>
      </c>
      <c r="AT92" s="180">
        <v>1.7802644964394654E-2</v>
      </c>
      <c r="AU92" s="179">
        <v>14065</v>
      </c>
      <c r="AV92" s="180">
        <v>-2.3467333194473361E-2</v>
      </c>
    </row>
    <row r="93" spans="2:48" customFormat="1" ht="15" hidden="1" customHeight="1" outlineLevel="1" x14ac:dyDescent="0.25">
      <c r="B93" s="55" t="s">
        <v>88</v>
      </c>
      <c r="C93" s="177">
        <v>8182</v>
      </c>
      <c r="D93" s="178">
        <v>-0.11860389960142192</v>
      </c>
      <c r="E93" s="177">
        <v>22</v>
      </c>
      <c r="F93" s="178">
        <v>-0.6271186440677966</v>
      </c>
      <c r="G93" s="177">
        <v>7</v>
      </c>
      <c r="H93" s="178">
        <v>-0.76666666666666661</v>
      </c>
      <c r="I93" s="177">
        <v>151</v>
      </c>
      <c r="J93" s="178">
        <v>-0.55588235294117649</v>
      </c>
      <c r="K93" s="177">
        <v>237</v>
      </c>
      <c r="L93" s="178">
        <v>9.7222222222222321E-2</v>
      </c>
      <c r="M93" s="177">
        <v>98</v>
      </c>
      <c r="N93" s="178">
        <v>-0.42011834319526631</v>
      </c>
      <c r="O93" s="177">
        <v>43</v>
      </c>
      <c r="P93" s="178">
        <v>0.86956521739130443</v>
      </c>
      <c r="Q93" s="177">
        <v>269</v>
      </c>
      <c r="R93" s="178">
        <v>-0.36255924170616116</v>
      </c>
      <c r="S93" s="177">
        <v>100</v>
      </c>
      <c r="T93" s="178">
        <v>1.0408163265306123</v>
      </c>
      <c r="U93" s="177">
        <v>5</v>
      </c>
      <c r="V93" s="178">
        <v>-0.2857142857142857</v>
      </c>
      <c r="W93" s="177">
        <v>8</v>
      </c>
      <c r="X93" s="178">
        <v>-0.6</v>
      </c>
      <c r="Y93" s="177">
        <v>75</v>
      </c>
      <c r="Z93" s="178">
        <v>7.3333333333333339</v>
      </c>
      <c r="AA93" s="177">
        <v>12</v>
      </c>
      <c r="AB93" s="178">
        <v>-7.6923076923076872E-2</v>
      </c>
      <c r="AC93" s="177">
        <v>16</v>
      </c>
      <c r="AD93" s="178">
        <v>-0.27272727272727271</v>
      </c>
      <c r="AE93" s="177">
        <v>20</v>
      </c>
      <c r="AF93" s="178">
        <v>0.66666666666666674</v>
      </c>
      <c r="AG93" s="177">
        <v>18</v>
      </c>
      <c r="AH93" s="178">
        <v>1</v>
      </c>
      <c r="AI93" s="177">
        <v>62</v>
      </c>
      <c r="AJ93" s="178">
        <v>0.21568627450980382</v>
      </c>
      <c r="AK93" s="177">
        <v>145</v>
      </c>
      <c r="AL93" s="178">
        <v>1.377049180327869</v>
      </c>
      <c r="AM93" s="177">
        <v>74</v>
      </c>
      <c r="AN93" s="178">
        <v>0.76190476190476186</v>
      </c>
      <c r="AO93" s="177">
        <v>324</v>
      </c>
      <c r="AP93" s="178">
        <v>-2.7027027027026973E-2</v>
      </c>
      <c r="AQ93" s="177">
        <v>199</v>
      </c>
      <c r="AR93" s="178">
        <v>0.80909090909090908</v>
      </c>
      <c r="AS93" s="179">
        <v>1785</v>
      </c>
      <c r="AT93" s="180">
        <v>-8.3675564681724879E-2</v>
      </c>
      <c r="AU93" s="179">
        <v>9967</v>
      </c>
      <c r="AV93" s="180">
        <v>-0.1125456326239872</v>
      </c>
    </row>
    <row r="94" spans="2:48" customFormat="1" ht="15" hidden="1" customHeight="1" outlineLevel="1" x14ac:dyDescent="0.25">
      <c r="B94" s="55" t="s">
        <v>89</v>
      </c>
      <c r="C94" s="177">
        <v>12724</v>
      </c>
      <c r="D94" s="178">
        <v>-1.4025571483920918E-2</v>
      </c>
      <c r="E94" s="177">
        <v>30</v>
      </c>
      <c r="F94" s="178">
        <v>-0.5714285714285714</v>
      </c>
      <c r="G94" s="177">
        <v>34</v>
      </c>
      <c r="H94" s="178">
        <v>-0.37037037037037035</v>
      </c>
      <c r="I94" s="177">
        <v>174</v>
      </c>
      <c r="J94" s="178">
        <v>0.12987012987012991</v>
      </c>
      <c r="K94" s="177">
        <v>135</v>
      </c>
      <c r="L94" s="178">
        <v>-0.12903225806451613</v>
      </c>
      <c r="M94" s="177">
        <v>149</v>
      </c>
      <c r="N94" s="178">
        <v>-0.31336405529953915</v>
      </c>
      <c r="O94" s="177">
        <v>37</v>
      </c>
      <c r="P94" s="178">
        <v>0.15625</v>
      </c>
      <c r="Q94" s="177">
        <v>185</v>
      </c>
      <c r="R94" s="178">
        <v>-0.19213973799126638</v>
      </c>
      <c r="S94" s="177">
        <v>48</v>
      </c>
      <c r="T94" s="178">
        <v>-0.44827586206896552</v>
      </c>
      <c r="U94" s="177">
        <v>10</v>
      </c>
      <c r="V94" s="178">
        <v>-0.70588235294117641</v>
      </c>
      <c r="W94" s="177">
        <v>21</v>
      </c>
      <c r="X94" s="178">
        <v>-4.5454545454545414E-2</v>
      </c>
      <c r="Y94" s="177">
        <v>5</v>
      </c>
      <c r="Z94" s="178">
        <v>-0.75</v>
      </c>
      <c r="AA94" s="177">
        <v>12</v>
      </c>
      <c r="AB94" s="178">
        <v>9.0909090909090828E-2</v>
      </c>
      <c r="AC94" s="177">
        <v>12</v>
      </c>
      <c r="AD94" s="178">
        <v>-0.6</v>
      </c>
      <c r="AE94" s="177">
        <v>23</v>
      </c>
      <c r="AF94" s="178">
        <v>0.4375</v>
      </c>
      <c r="AG94" s="177">
        <v>8</v>
      </c>
      <c r="AH94" s="178">
        <v>-0.65217391304347827</v>
      </c>
      <c r="AI94" s="177">
        <v>79</v>
      </c>
      <c r="AJ94" s="178">
        <v>0.58000000000000007</v>
      </c>
      <c r="AK94" s="177">
        <v>147</v>
      </c>
      <c r="AL94" s="178">
        <v>0.41346153846153855</v>
      </c>
      <c r="AM94" s="177">
        <v>60</v>
      </c>
      <c r="AN94" s="178">
        <v>-0.10447761194029848</v>
      </c>
      <c r="AO94" s="177">
        <v>368</v>
      </c>
      <c r="AP94" s="178">
        <v>-0.15011547344110854</v>
      </c>
      <c r="AQ94" s="177">
        <v>147</v>
      </c>
      <c r="AR94" s="178">
        <v>0.11363636363636354</v>
      </c>
      <c r="AS94" s="179">
        <v>1636</v>
      </c>
      <c r="AT94" s="180">
        <v>-0.11710739341608201</v>
      </c>
      <c r="AU94" s="179">
        <v>14360</v>
      </c>
      <c r="AV94" s="180">
        <v>-2.6968423905678329E-2</v>
      </c>
    </row>
    <row r="95" spans="2:48" customFormat="1" ht="15" hidden="1" customHeight="1" outlineLevel="1" x14ac:dyDescent="0.25">
      <c r="B95" s="55" t="s">
        <v>90</v>
      </c>
      <c r="C95" s="177">
        <v>11928</v>
      </c>
      <c r="D95" s="178">
        <v>-0.14604810996563578</v>
      </c>
      <c r="E95" s="177">
        <v>5</v>
      </c>
      <c r="F95" s="178">
        <v>-0.89795918367346939</v>
      </c>
      <c r="G95" s="177">
        <v>15</v>
      </c>
      <c r="H95" s="178">
        <v>-0.61538461538461542</v>
      </c>
      <c r="I95" s="177">
        <v>151</v>
      </c>
      <c r="J95" s="178">
        <v>-9.5808383233532912E-2</v>
      </c>
      <c r="K95" s="177">
        <v>102</v>
      </c>
      <c r="L95" s="178">
        <v>-0.25</v>
      </c>
      <c r="M95" s="177">
        <v>87</v>
      </c>
      <c r="N95" s="178">
        <v>-0.5</v>
      </c>
      <c r="O95" s="177">
        <v>33</v>
      </c>
      <c r="P95" s="178">
        <v>0.10000000000000009</v>
      </c>
      <c r="Q95" s="177">
        <v>123</v>
      </c>
      <c r="R95" s="178">
        <v>-0.22151898734177211</v>
      </c>
      <c r="S95" s="177">
        <v>36</v>
      </c>
      <c r="T95" s="178">
        <v>-0.5955056179775281</v>
      </c>
      <c r="U95" s="177">
        <v>13</v>
      </c>
      <c r="V95" s="178">
        <v>-0.31578947368421051</v>
      </c>
      <c r="W95" s="177">
        <v>16</v>
      </c>
      <c r="X95" s="178">
        <v>-0.4285714285714286</v>
      </c>
      <c r="Y95" s="177">
        <v>5</v>
      </c>
      <c r="Z95" s="178">
        <v>-0.73684210526315796</v>
      </c>
      <c r="AA95" s="177">
        <v>2</v>
      </c>
      <c r="AB95" s="178">
        <v>-0.91304347826086962</v>
      </c>
      <c r="AC95" s="177">
        <v>12</v>
      </c>
      <c r="AD95" s="178">
        <v>-0.5</v>
      </c>
      <c r="AE95" s="177">
        <v>14</v>
      </c>
      <c r="AF95" s="178">
        <v>-0.125</v>
      </c>
      <c r="AG95" s="177">
        <v>2</v>
      </c>
      <c r="AH95" s="178">
        <v>-0.88235294117647056</v>
      </c>
      <c r="AI95" s="177">
        <v>65</v>
      </c>
      <c r="AJ95" s="178">
        <v>0.66666666666666674</v>
      </c>
      <c r="AK95" s="177">
        <v>120</v>
      </c>
      <c r="AL95" s="178">
        <v>0.11111111111111116</v>
      </c>
      <c r="AM95" s="177">
        <v>38</v>
      </c>
      <c r="AN95" s="178">
        <v>-0.53086419753086422</v>
      </c>
      <c r="AO95" s="177">
        <v>315</v>
      </c>
      <c r="AP95" s="178">
        <v>-0.31521739130434778</v>
      </c>
      <c r="AQ95" s="177">
        <v>125</v>
      </c>
      <c r="AR95" s="178">
        <v>-0.34895833333333337</v>
      </c>
      <c r="AS95" s="179">
        <v>1243</v>
      </c>
      <c r="AT95" s="180">
        <v>-0.30129286115795395</v>
      </c>
      <c r="AU95" s="179">
        <v>13171</v>
      </c>
      <c r="AV95" s="180">
        <v>-0.1635867149298279</v>
      </c>
    </row>
    <row r="96" spans="2:48" customFormat="1" ht="15" hidden="1" customHeight="1" outlineLevel="1" x14ac:dyDescent="0.25">
      <c r="B96" s="55" t="s">
        <v>91</v>
      </c>
      <c r="C96" s="177">
        <v>12927</v>
      </c>
      <c r="D96" s="178">
        <v>-3.7762022194821609E-3</v>
      </c>
      <c r="E96" s="177">
        <v>17</v>
      </c>
      <c r="F96" s="178">
        <v>-0.82474226804123707</v>
      </c>
      <c r="G96" s="177">
        <v>28</v>
      </c>
      <c r="H96" s="178">
        <v>-0.34883720930232553</v>
      </c>
      <c r="I96" s="177">
        <v>191</v>
      </c>
      <c r="J96" s="178">
        <v>-6.8292682926829218E-2</v>
      </c>
      <c r="K96" s="177">
        <v>146</v>
      </c>
      <c r="L96" s="178">
        <v>-0.16091954022988508</v>
      </c>
      <c r="M96" s="177">
        <v>113</v>
      </c>
      <c r="N96" s="178">
        <v>-0.4955357142857143</v>
      </c>
      <c r="O96" s="177">
        <v>26</v>
      </c>
      <c r="P96" s="178">
        <v>0.18181818181818188</v>
      </c>
      <c r="Q96" s="177">
        <v>185</v>
      </c>
      <c r="R96" s="178">
        <v>0.50406504065040658</v>
      </c>
      <c r="S96" s="177">
        <v>63</v>
      </c>
      <c r="T96" s="178">
        <v>-4.5454545454545414E-2</v>
      </c>
      <c r="U96" s="177">
        <v>21</v>
      </c>
      <c r="V96" s="178">
        <v>-0.27586206896551724</v>
      </c>
      <c r="W96" s="177">
        <v>6</v>
      </c>
      <c r="X96" s="178">
        <v>0.5</v>
      </c>
      <c r="Y96" s="177">
        <v>6</v>
      </c>
      <c r="Z96" s="178">
        <v>-0.25</v>
      </c>
      <c r="AA96" s="177">
        <v>30</v>
      </c>
      <c r="AB96" s="178">
        <v>0.19999999999999996</v>
      </c>
      <c r="AC96" s="177">
        <v>29</v>
      </c>
      <c r="AD96" s="178">
        <v>0.93333333333333335</v>
      </c>
      <c r="AE96" s="177">
        <v>12</v>
      </c>
      <c r="AF96" s="178">
        <v>-0.29411764705882348</v>
      </c>
      <c r="AG96" s="177">
        <v>27</v>
      </c>
      <c r="AH96" s="178">
        <v>-0.3571428571428571</v>
      </c>
      <c r="AI96" s="177">
        <v>88</v>
      </c>
      <c r="AJ96" s="178">
        <v>0.76</v>
      </c>
      <c r="AK96" s="177">
        <v>176</v>
      </c>
      <c r="AL96" s="178">
        <v>0.18120805369127524</v>
      </c>
      <c r="AM96" s="177">
        <v>62</v>
      </c>
      <c r="AN96" s="178">
        <v>-0.24390243902439024</v>
      </c>
      <c r="AO96" s="177">
        <v>447</v>
      </c>
      <c r="AP96" s="178">
        <v>0.44660194174757284</v>
      </c>
      <c r="AQ96" s="177">
        <v>189</v>
      </c>
      <c r="AR96" s="178">
        <v>0.20382165605095537</v>
      </c>
      <c r="AS96" s="179">
        <v>1799</v>
      </c>
      <c r="AT96" s="180">
        <v>1.3521126760563273E-2</v>
      </c>
      <c r="AU96" s="179">
        <v>14726</v>
      </c>
      <c r="AV96" s="180">
        <v>-1.6948003525184552E-3</v>
      </c>
    </row>
    <row r="97" spans="2:48" customFormat="1" ht="15" hidden="1" customHeight="1" outlineLevel="1" x14ac:dyDescent="0.25">
      <c r="B97" s="55" t="s">
        <v>92</v>
      </c>
      <c r="C97" s="177">
        <v>12949</v>
      </c>
      <c r="D97" s="178">
        <v>0.10363930793488452</v>
      </c>
      <c r="E97" s="177">
        <v>79</v>
      </c>
      <c r="F97" s="178">
        <v>0.83720930232558133</v>
      </c>
      <c r="G97" s="177">
        <v>41</v>
      </c>
      <c r="H97" s="178">
        <v>0.13888888888888884</v>
      </c>
      <c r="I97" s="177">
        <v>254</v>
      </c>
      <c r="J97" s="178">
        <v>-0.13310580204778155</v>
      </c>
      <c r="K97" s="177">
        <v>287</v>
      </c>
      <c r="L97" s="178">
        <v>0.52659574468085113</v>
      </c>
      <c r="M97" s="177">
        <v>443</v>
      </c>
      <c r="N97" s="178">
        <v>0.68441064638783278</v>
      </c>
      <c r="O97" s="177">
        <v>64</v>
      </c>
      <c r="P97" s="178">
        <v>1.2857142857142856</v>
      </c>
      <c r="Q97" s="177">
        <v>274</v>
      </c>
      <c r="R97" s="178">
        <v>0.814569536423841</v>
      </c>
      <c r="S97" s="177">
        <v>111</v>
      </c>
      <c r="T97" s="178">
        <v>-0.57471264367816088</v>
      </c>
      <c r="U97" s="177">
        <v>33</v>
      </c>
      <c r="V97" s="178">
        <v>-0.82722513089005234</v>
      </c>
      <c r="W97" s="177">
        <v>32</v>
      </c>
      <c r="X97" s="178">
        <v>1.9090909090909092</v>
      </c>
      <c r="Y97" s="177">
        <v>14</v>
      </c>
      <c r="Z97" s="178">
        <v>-6.6666666666666652E-2</v>
      </c>
      <c r="AA97" s="177">
        <v>32</v>
      </c>
      <c r="AB97" s="178">
        <v>-0.27272727272727271</v>
      </c>
      <c r="AC97" s="177">
        <v>25</v>
      </c>
      <c r="AD97" s="178">
        <v>-0.5</v>
      </c>
      <c r="AE97" s="177">
        <v>28</v>
      </c>
      <c r="AF97" s="178">
        <v>0.16666666666666674</v>
      </c>
      <c r="AG97" s="177">
        <v>35</v>
      </c>
      <c r="AH97" s="178">
        <v>-0.32692307692307687</v>
      </c>
      <c r="AI97" s="177">
        <v>102</v>
      </c>
      <c r="AJ97" s="178">
        <v>0.88888888888888884</v>
      </c>
      <c r="AK97" s="177">
        <v>169</v>
      </c>
      <c r="AL97" s="178">
        <v>0</v>
      </c>
      <c r="AM97" s="177">
        <v>103</v>
      </c>
      <c r="AN97" s="178">
        <v>0.609375</v>
      </c>
      <c r="AO97" s="177">
        <v>359</v>
      </c>
      <c r="AP97" s="178">
        <v>0.24652777777777768</v>
      </c>
      <c r="AQ97" s="177">
        <v>169</v>
      </c>
      <c r="AR97" s="178">
        <v>0.11184210526315796</v>
      </c>
      <c r="AS97" s="179">
        <v>2543</v>
      </c>
      <c r="AT97" s="180">
        <v>0.20179584120982996</v>
      </c>
      <c r="AU97" s="179">
        <v>15492</v>
      </c>
      <c r="AV97" s="180">
        <v>0.11863672467326158</v>
      </c>
    </row>
    <row r="98" spans="2:48" customFormat="1" ht="15" hidden="1" customHeight="1" outlineLevel="1" x14ac:dyDescent="0.25">
      <c r="B98" s="55" t="s">
        <v>93</v>
      </c>
      <c r="C98" s="177">
        <v>16189</v>
      </c>
      <c r="D98" s="178">
        <v>8.5053619302948968E-2</v>
      </c>
      <c r="E98" s="177">
        <v>87</v>
      </c>
      <c r="F98" s="178">
        <v>8.7499999999999911E-2</v>
      </c>
      <c r="G98" s="177">
        <v>22</v>
      </c>
      <c r="H98" s="178">
        <v>-0.57692307692307687</v>
      </c>
      <c r="I98" s="177">
        <v>425</v>
      </c>
      <c r="J98" s="178">
        <v>-7.407407407407407E-2</v>
      </c>
      <c r="K98" s="177">
        <v>225</v>
      </c>
      <c r="L98" s="178">
        <v>0.30813953488372103</v>
      </c>
      <c r="M98" s="177">
        <v>335</v>
      </c>
      <c r="N98" s="178">
        <v>3.076923076923066E-2</v>
      </c>
      <c r="O98" s="177">
        <v>78</v>
      </c>
      <c r="P98" s="178">
        <v>1.4375</v>
      </c>
      <c r="Q98" s="177">
        <v>264</v>
      </c>
      <c r="R98" s="178">
        <v>0.22222222222222232</v>
      </c>
      <c r="S98" s="177">
        <v>205</v>
      </c>
      <c r="T98" s="178">
        <v>-0.46052631578947367</v>
      </c>
      <c r="U98" s="177">
        <v>67</v>
      </c>
      <c r="V98" s="178">
        <v>-0.71610169491525422</v>
      </c>
      <c r="W98" s="177">
        <v>60</v>
      </c>
      <c r="X98" s="178">
        <v>1.7272727272727271</v>
      </c>
      <c r="Y98" s="177">
        <v>39</v>
      </c>
      <c r="Z98" s="178">
        <v>-0.32758620689655171</v>
      </c>
      <c r="AA98" s="177">
        <v>39</v>
      </c>
      <c r="AB98" s="178">
        <v>-0.390625</v>
      </c>
      <c r="AC98" s="177">
        <v>52</v>
      </c>
      <c r="AD98" s="178">
        <v>-5.4545454545454564E-2</v>
      </c>
      <c r="AE98" s="177">
        <v>40</v>
      </c>
      <c r="AF98" s="178">
        <v>0.81818181818181812</v>
      </c>
      <c r="AG98" s="177">
        <v>49</v>
      </c>
      <c r="AH98" s="178">
        <v>0.53125</v>
      </c>
      <c r="AI98" s="177">
        <v>102</v>
      </c>
      <c r="AJ98" s="178">
        <v>1.04</v>
      </c>
      <c r="AK98" s="177">
        <v>225</v>
      </c>
      <c r="AL98" s="178">
        <v>1.0642201834862384</v>
      </c>
      <c r="AM98" s="177">
        <v>98</v>
      </c>
      <c r="AN98" s="178">
        <v>0.13953488372093026</v>
      </c>
      <c r="AO98" s="177">
        <v>373</v>
      </c>
      <c r="AP98" s="178">
        <v>0.38148148148148153</v>
      </c>
      <c r="AQ98" s="177">
        <v>237</v>
      </c>
      <c r="AR98" s="178">
        <v>0.4023668639053255</v>
      </c>
      <c r="AS98" s="179">
        <v>2817</v>
      </c>
      <c r="AT98" s="180">
        <v>0.12275807094459945</v>
      </c>
      <c r="AU98" s="179">
        <v>19006</v>
      </c>
      <c r="AV98" s="180">
        <v>9.0481381605370448E-2</v>
      </c>
    </row>
    <row r="99" spans="2:48" customFormat="1" ht="15" hidden="1" customHeight="1" outlineLevel="1" x14ac:dyDescent="0.25">
      <c r="B99" s="55" t="s">
        <v>94</v>
      </c>
      <c r="C99" s="177">
        <v>13061</v>
      </c>
      <c r="D99" s="178">
        <v>-2.2965290245362091E-2</v>
      </c>
      <c r="E99" s="177">
        <v>44</v>
      </c>
      <c r="F99" s="178">
        <v>-0.29032258064516125</v>
      </c>
      <c r="G99" s="177">
        <v>36</v>
      </c>
      <c r="H99" s="178">
        <v>-0.47826086956521741</v>
      </c>
      <c r="I99" s="177">
        <v>346</v>
      </c>
      <c r="J99" s="178">
        <v>6.1349693251533832E-2</v>
      </c>
      <c r="K99" s="177">
        <v>172</v>
      </c>
      <c r="L99" s="178">
        <v>-0.24229074889867841</v>
      </c>
      <c r="M99" s="177">
        <v>321</v>
      </c>
      <c r="N99" s="178">
        <v>-1.834862385321101E-2</v>
      </c>
      <c r="O99" s="177">
        <v>66</v>
      </c>
      <c r="P99" s="178">
        <v>2.1428571428571428</v>
      </c>
      <c r="Q99" s="177">
        <v>202</v>
      </c>
      <c r="R99" s="178">
        <v>-0.11403508771929827</v>
      </c>
      <c r="S99" s="177">
        <v>132</v>
      </c>
      <c r="T99" s="178">
        <v>-0.65171503957783639</v>
      </c>
      <c r="U99" s="177">
        <v>32</v>
      </c>
      <c r="V99" s="178">
        <v>-0.8423645320197044</v>
      </c>
      <c r="W99" s="177">
        <v>23</v>
      </c>
      <c r="X99" s="178">
        <v>-0.56603773584905659</v>
      </c>
      <c r="Y99" s="177">
        <v>47</v>
      </c>
      <c r="Z99" s="178">
        <v>-0.3380281690140845</v>
      </c>
      <c r="AA99" s="177">
        <v>30</v>
      </c>
      <c r="AB99" s="178">
        <v>-0.42307692307692313</v>
      </c>
      <c r="AC99" s="177">
        <v>47</v>
      </c>
      <c r="AD99" s="178">
        <v>0.6785714285714286</v>
      </c>
      <c r="AE99" s="177">
        <v>46</v>
      </c>
      <c r="AF99" s="178">
        <v>0.70370370370370372</v>
      </c>
      <c r="AG99" s="177">
        <v>21</v>
      </c>
      <c r="AH99" s="178">
        <v>-0.36363636363636365</v>
      </c>
      <c r="AI99" s="177">
        <v>50</v>
      </c>
      <c r="AJ99" s="178">
        <v>-5.6603773584905648E-2</v>
      </c>
      <c r="AK99" s="177">
        <v>135</v>
      </c>
      <c r="AL99" s="178">
        <v>0.46739130434782616</v>
      </c>
      <c r="AM99" s="177">
        <v>65</v>
      </c>
      <c r="AN99" s="178">
        <v>4.8387096774193505E-2</v>
      </c>
      <c r="AO99" s="177">
        <v>330</v>
      </c>
      <c r="AP99" s="178">
        <v>0.31474103585657365</v>
      </c>
      <c r="AQ99" s="177">
        <v>148</v>
      </c>
      <c r="AR99" s="178">
        <v>6.4748201438848962E-2</v>
      </c>
      <c r="AS99" s="179">
        <v>2161</v>
      </c>
      <c r="AT99" s="180">
        <v>-7.0137693631669551E-2</v>
      </c>
      <c r="AU99" s="179">
        <v>15222</v>
      </c>
      <c r="AV99" s="180">
        <v>-2.9951567677797608E-2</v>
      </c>
    </row>
    <row r="100" spans="2:48" customFormat="1" ht="15" hidden="1" customHeight="1" outlineLevel="1" x14ac:dyDescent="0.25">
      <c r="B100" s="55" t="s">
        <v>95</v>
      </c>
      <c r="C100" s="177">
        <v>11923</v>
      </c>
      <c r="D100" s="178">
        <v>-2.2304223042230453E-2</v>
      </c>
      <c r="E100" s="177">
        <v>63</v>
      </c>
      <c r="F100" s="178">
        <v>-0.11267605633802813</v>
      </c>
      <c r="G100" s="177">
        <v>68</v>
      </c>
      <c r="H100" s="178">
        <v>0.58139534883720922</v>
      </c>
      <c r="I100" s="177">
        <v>373</v>
      </c>
      <c r="J100" s="178">
        <v>-0.15227272727272723</v>
      </c>
      <c r="K100" s="177">
        <v>230</v>
      </c>
      <c r="L100" s="178">
        <v>0.796875</v>
      </c>
      <c r="M100" s="177">
        <v>335</v>
      </c>
      <c r="N100" s="178">
        <v>0.2007168458781361</v>
      </c>
      <c r="O100" s="177">
        <v>122</v>
      </c>
      <c r="P100" s="178">
        <v>3.0666666666666664</v>
      </c>
      <c r="Q100" s="177">
        <v>238</v>
      </c>
      <c r="R100" s="178">
        <v>0.37572254335260125</v>
      </c>
      <c r="S100" s="177">
        <v>133</v>
      </c>
      <c r="T100" s="178">
        <v>-0.43404255319148932</v>
      </c>
      <c r="U100" s="177">
        <v>33</v>
      </c>
      <c r="V100" s="178">
        <v>-0.72950819672131151</v>
      </c>
      <c r="W100" s="177">
        <v>32</v>
      </c>
      <c r="X100" s="178">
        <v>-0.41818181818181821</v>
      </c>
      <c r="Y100" s="177">
        <v>40</v>
      </c>
      <c r="Z100" s="178">
        <v>0.17647058823529416</v>
      </c>
      <c r="AA100" s="177">
        <v>28</v>
      </c>
      <c r="AB100" s="178">
        <v>0.16666666666666674</v>
      </c>
      <c r="AC100" s="177">
        <v>52</v>
      </c>
      <c r="AD100" s="178">
        <v>0.48571428571428577</v>
      </c>
      <c r="AE100" s="177">
        <v>43</v>
      </c>
      <c r="AF100" s="178">
        <v>2.9090909090909092</v>
      </c>
      <c r="AG100" s="177">
        <v>24</v>
      </c>
      <c r="AH100" s="178">
        <v>0.33333333333333326</v>
      </c>
      <c r="AI100" s="177">
        <v>106</v>
      </c>
      <c r="AJ100" s="178">
        <v>1.1632653061224492</v>
      </c>
      <c r="AK100" s="177">
        <v>209</v>
      </c>
      <c r="AL100" s="178">
        <v>0.81739130434782603</v>
      </c>
      <c r="AM100" s="177">
        <v>51</v>
      </c>
      <c r="AN100" s="178">
        <v>0.1333333333333333</v>
      </c>
      <c r="AO100" s="177">
        <v>328</v>
      </c>
      <c r="AP100" s="178">
        <v>0.22846441947565532</v>
      </c>
      <c r="AQ100" s="177">
        <v>209</v>
      </c>
      <c r="AR100" s="178">
        <v>0.58333333333333326</v>
      </c>
      <c r="AS100" s="179">
        <v>2584</v>
      </c>
      <c r="AT100" s="180">
        <v>0.24770642201834869</v>
      </c>
      <c r="AU100" s="179">
        <v>14507</v>
      </c>
      <c r="AV100" s="180">
        <v>1.6893312771624869E-2</v>
      </c>
    </row>
    <row r="101" spans="2:48" customFormat="1" collapsed="1" x14ac:dyDescent="0.25">
      <c r="B101" s="190">
        <v>2007</v>
      </c>
      <c r="C101" s="191">
        <v>156160</v>
      </c>
      <c r="D101" s="192">
        <v>-3.929172832576433E-3</v>
      </c>
      <c r="E101" s="191">
        <v>579</v>
      </c>
      <c r="F101" s="192">
        <v>-0.27443609022556392</v>
      </c>
      <c r="G101" s="191">
        <v>438</v>
      </c>
      <c r="H101" s="192">
        <v>-0.16252390057361377</v>
      </c>
      <c r="I101" s="191">
        <v>3641</v>
      </c>
      <c r="J101" s="192">
        <v>-2.9584221748400807E-2</v>
      </c>
      <c r="K101" s="191">
        <v>2217</v>
      </c>
      <c r="L101" s="192">
        <v>4.3294117647058927E-2</v>
      </c>
      <c r="M101" s="191">
        <v>3167</v>
      </c>
      <c r="N101" s="192">
        <v>3.3616187989556234E-2</v>
      </c>
      <c r="O101" s="191">
        <v>692</v>
      </c>
      <c r="P101" s="192">
        <v>0.98280802292263614</v>
      </c>
      <c r="Q101" s="191">
        <v>2663</v>
      </c>
      <c r="R101" s="192">
        <v>3.7802026500389774E-2</v>
      </c>
      <c r="S101" s="191">
        <v>1630</v>
      </c>
      <c r="T101" s="192">
        <v>-0.22967863894139884</v>
      </c>
      <c r="U101" s="191">
        <v>466</v>
      </c>
      <c r="V101" s="192">
        <v>-0.5506268081002893</v>
      </c>
      <c r="W101" s="191">
        <v>408</v>
      </c>
      <c r="X101" s="192">
        <v>0.19298245614035081</v>
      </c>
      <c r="Y101" s="191">
        <v>373</v>
      </c>
      <c r="Z101" s="192">
        <v>8.7463556851312019E-2</v>
      </c>
      <c r="AA101" s="191">
        <v>383</v>
      </c>
      <c r="AB101" s="192">
        <v>-2.7918781725888353E-2</v>
      </c>
      <c r="AC101" s="191">
        <v>513</v>
      </c>
      <c r="AD101" s="192">
        <v>2.1912350597609542E-2</v>
      </c>
      <c r="AE101" s="191">
        <v>328</v>
      </c>
      <c r="AF101" s="192">
        <v>0.25190839694656497</v>
      </c>
      <c r="AG101" s="191">
        <v>265</v>
      </c>
      <c r="AH101" s="192">
        <v>-0.19939577039274925</v>
      </c>
      <c r="AI101" s="191">
        <v>1017</v>
      </c>
      <c r="AJ101" s="192">
        <v>0.69500000000000006</v>
      </c>
      <c r="AK101" s="191">
        <v>1883</v>
      </c>
      <c r="AL101" s="192">
        <v>0.28008157715839554</v>
      </c>
      <c r="AM101" s="191">
        <v>919</v>
      </c>
      <c r="AN101" s="192">
        <v>9.5351609058402786E-2</v>
      </c>
      <c r="AO101" s="191">
        <v>4676</v>
      </c>
      <c r="AP101" s="192">
        <v>2.3642732049036885E-2</v>
      </c>
      <c r="AQ101" s="191">
        <v>2877</v>
      </c>
      <c r="AR101" s="192">
        <v>0.35007038948850311</v>
      </c>
      <c r="AS101" s="179">
        <v>27505</v>
      </c>
      <c r="AT101" s="193">
        <v>5.800669307997075E-2</v>
      </c>
      <c r="AU101" s="179">
        <v>183665</v>
      </c>
      <c r="AV101" s="193">
        <v>4.8803707330951074E-3</v>
      </c>
    </row>
    <row r="102" spans="2:48" customFormat="1" ht="15" hidden="1" customHeight="1" outlineLevel="1" x14ac:dyDescent="0.25">
      <c r="B102" s="55" t="s">
        <v>84</v>
      </c>
      <c r="C102" s="177">
        <v>13967</v>
      </c>
      <c r="D102" s="178" t="s">
        <v>64</v>
      </c>
      <c r="E102" s="177">
        <v>83</v>
      </c>
      <c r="F102" s="178" t="s">
        <v>64</v>
      </c>
      <c r="G102" s="177">
        <v>45</v>
      </c>
      <c r="H102" s="178" t="s">
        <v>64</v>
      </c>
      <c r="I102" s="177">
        <v>473</v>
      </c>
      <c r="J102" s="178" t="s">
        <v>64</v>
      </c>
      <c r="K102" s="177">
        <v>206</v>
      </c>
      <c r="L102" s="178" t="s">
        <v>64</v>
      </c>
      <c r="M102" s="177">
        <v>387</v>
      </c>
      <c r="N102" s="178" t="s">
        <v>64</v>
      </c>
      <c r="O102" s="177">
        <v>92</v>
      </c>
      <c r="P102" s="178" t="s">
        <v>64</v>
      </c>
      <c r="Q102" s="177">
        <v>239</v>
      </c>
      <c r="R102" s="178" t="s">
        <v>64</v>
      </c>
      <c r="S102" s="177">
        <v>171</v>
      </c>
      <c r="T102" s="178" t="s">
        <v>64</v>
      </c>
      <c r="U102" s="177">
        <v>40</v>
      </c>
      <c r="V102" s="178" t="s">
        <v>64</v>
      </c>
      <c r="W102" s="177">
        <v>27</v>
      </c>
      <c r="X102" s="178" t="s">
        <v>64</v>
      </c>
      <c r="Y102" s="177">
        <v>43</v>
      </c>
      <c r="Z102" s="178" t="s">
        <v>64</v>
      </c>
      <c r="AA102" s="177">
        <v>61</v>
      </c>
      <c r="AB102" s="178" t="s">
        <v>64</v>
      </c>
      <c r="AC102" s="177">
        <v>54</v>
      </c>
      <c r="AD102" s="178" t="s">
        <v>64</v>
      </c>
      <c r="AE102" s="177">
        <v>24</v>
      </c>
      <c r="AF102" s="178" t="s">
        <v>64</v>
      </c>
      <c r="AG102" s="177">
        <v>58</v>
      </c>
      <c r="AH102" s="178" t="s">
        <v>64</v>
      </c>
      <c r="AI102" s="177">
        <v>70</v>
      </c>
      <c r="AJ102" s="178" t="s">
        <v>64</v>
      </c>
      <c r="AK102" s="177">
        <v>196</v>
      </c>
      <c r="AL102" s="178" t="s">
        <v>64</v>
      </c>
      <c r="AM102" s="177">
        <v>81</v>
      </c>
      <c r="AN102" s="178" t="s">
        <v>64</v>
      </c>
      <c r="AO102" s="177">
        <v>437</v>
      </c>
      <c r="AP102" s="178" t="s">
        <v>64</v>
      </c>
      <c r="AQ102" s="177">
        <v>246</v>
      </c>
      <c r="AR102" s="178" t="s">
        <v>64</v>
      </c>
      <c r="AS102" s="179">
        <v>2862</v>
      </c>
      <c r="AT102" s="180" t="s">
        <v>64</v>
      </c>
      <c r="AU102" s="179">
        <v>16829</v>
      </c>
      <c r="AV102" s="180" t="s">
        <v>64</v>
      </c>
    </row>
    <row r="103" spans="2:48" customFormat="1" ht="15" hidden="1" customHeight="1" outlineLevel="1" x14ac:dyDescent="0.25">
      <c r="B103" s="55" t="s">
        <v>85</v>
      </c>
      <c r="C103" s="177">
        <v>15301</v>
      </c>
      <c r="D103" s="178" t="s">
        <v>64</v>
      </c>
      <c r="E103" s="177">
        <v>70</v>
      </c>
      <c r="F103" s="178" t="s">
        <v>64</v>
      </c>
      <c r="G103" s="177">
        <v>44</v>
      </c>
      <c r="H103" s="178" t="s">
        <v>64</v>
      </c>
      <c r="I103" s="177">
        <v>450</v>
      </c>
      <c r="J103" s="178" t="s">
        <v>64</v>
      </c>
      <c r="K103" s="177">
        <v>211</v>
      </c>
      <c r="L103" s="178" t="s">
        <v>64</v>
      </c>
      <c r="M103" s="177">
        <v>302</v>
      </c>
      <c r="N103" s="178" t="s">
        <v>64</v>
      </c>
      <c r="O103" s="177">
        <v>9</v>
      </c>
      <c r="P103" s="178" t="s">
        <v>64</v>
      </c>
      <c r="Q103" s="177">
        <v>224</v>
      </c>
      <c r="R103" s="178" t="s">
        <v>64</v>
      </c>
      <c r="S103" s="177">
        <v>242</v>
      </c>
      <c r="T103" s="178" t="s">
        <v>64</v>
      </c>
      <c r="U103" s="177">
        <v>107</v>
      </c>
      <c r="V103" s="178" t="s">
        <v>64</v>
      </c>
      <c r="W103" s="177">
        <v>65</v>
      </c>
      <c r="X103" s="178" t="s">
        <v>64</v>
      </c>
      <c r="Y103" s="177">
        <v>38</v>
      </c>
      <c r="Z103" s="178" t="s">
        <v>64</v>
      </c>
      <c r="AA103" s="177">
        <v>32</v>
      </c>
      <c r="AB103" s="178" t="s">
        <v>64</v>
      </c>
      <c r="AC103" s="177">
        <v>36</v>
      </c>
      <c r="AD103" s="178" t="s">
        <v>64</v>
      </c>
      <c r="AE103" s="177">
        <v>39</v>
      </c>
      <c r="AF103" s="178" t="s">
        <v>64</v>
      </c>
      <c r="AG103" s="177">
        <v>27</v>
      </c>
      <c r="AH103" s="178" t="s">
        <v>64</v>
      </c>
      <c r="AI103" s="177">
        <v>57</v>
      </c>
      <c r="AJ103" s="178" t="s">
        <v>64</v>
      </c>
      <c r="AK103" s="177">
        <v>163</v>
      </c>
      <c r="AL103" s="178" t="s">
        <v>64</v>
      </c>
      <c r="AM103" s="177">
        <v>131</v>
      </c>
      <c r="AN103" s="178" t="s">
        <v>64</v>
      </c>
      <c r="AO103" s="177">
        <v>523</v>
      </c>
      <c r="AP103" s="178" t="s">
        <v>64</v>
      </c>
      <c r="AQ103" s="177">
        <v>258</v>
      </c>
      <c r="AR103" s="178" t="s">
        <v>64</v>
      </c>
      <c r="AS103" s="179">
        <v>2786</v>
      </c>
      <c r="AT103" s="180" t="s">
        <v>64</v>
      </c>
      <c r="AU103" s="179">
        <v>18087</v>
      </c>
      <c r="AV103" s="180" t="s">
        <v>64</v>
      </c>
    </row>
    <row r="104" spans="2:48" customFormat="1" ht="15" hidden="1" customHeight="1" outlineLevel="1" x14ac:dyDescent="0.25">
      <c r="B104" s="55" t="s">
        <v>86</v>
      </c>
      <c r="C104" s="177">
        <v>13723</v>
      </c>
      <c r="D104" s="178" t="s">
        <v>64</v>
      </c>
      <c r="E104" s="177">
        <v>48</v>
      </c>
      <c r="F104" s="178" t="s">
        <v>64</v>
      </c>
      <c r="G104" s="177">
        <v>29</v>
      </c>
      <c r="H104" s="178" t="s">
        <v>64</v>
      </c>
      <c r="I104" s="177">
        <v>211</v>
      </c>
      <c r="J104" s="178" t="s">
        <v>64</v>
      </c>
      <c r="K104" s="177">
        <v>188</v>
      </c>
      <c r="L104" s="178" t="s">
        <v>64</v>
      </c>
      <c r="M104" s="177">
        <v>208</v>
      </c>
      <c r="N104" s="178" t="s">
        <v>64</v>
      </c>
      <c r="O104" s="177">
        <v>18</v>
      </c>
      <c r="P104" s="178" t="s">
        <v>64</v>
      </c>
      <c r="Q104" s="177">
        <v>179</v>
      </c>
      <c r="R104" s="178" t="s">
        <v>64</v>
      </c>
      <c r="S104" s="177">
        <v>87</v>
      </c>
      <c r="T104" s="178" t="s">
        <v>64</v>
      </c>
      <c r="U104" s="177">
        <v>25</v>
      </c>
      <c r="V104" s="178" t="s">
        <v>64</v>
      </c>
      <c r="W104" s="177">
        <v>21</v>
      </c>
      <c r="X104" s="178" t="s">
        <v>64</v>
      </c>
      <c r="Y104" s="177">
        <v>13</v>
      </c>
      <c r="Z104" s="178" t="s">
        <v>64</v>
      </c>
      <c r="AA104" s="177">
        <v>28</v>
      </c>
      <c r="AB104" s="178" t="s">
        <v>64</v>
      </c>
      <c r="AC104" s="177">
        <v>108</v>
      </c>
      <c r="AD104" s="178" t="s">
        <v>64</v>
      </c>
      <c r="AE104" s="177">
        <v>25</v>
      </c>
      <c r="AF104" s="178" t="s">
        <v>64</v>
      </c>
      <c r="AG104" s="177">
        <v>14</v>
      </c>
      <c r="AH104" s="178" t="s">
        <v>64</v>
      </c>
      <c r="AI104" s="177">
        <v>39</v>
      </c>
      <c r="AJ104" s="178" t="s">
        <v>64</v>
      </c>
      <c r="AK104" s="177">
        <v>124</v>
      </c>
      <c r="AL104" s="178" t="s">
        <v>64</v>
      </c>
      <c r="AM104" s="177">
        <v>42</v>
      </c>
      <c r="AN104" s="178" t="s">
        <v>64</v>
      </c>
      <c r="AO104" s="177">
        <v>505</v>
      </c>
      <c r="AP104" s="178" t="s">
        <v>64</v>
      </c>
      <c r="AQ104" s="177">
        <v>183</v>
      </c>
      <c r="AR104" s="178" t="s">
        <v>64</v>
      </c>
      <c r="AS104" s="179">
        <v>2008</v>
      </c>
      <c r="AT104" s="180" t="s">
        <v>64</v>
      </c>
      <c r="AU104" s="179">
        <v>15731</v>
      </c>
      <c r="AV104" s="180" t="s">
        <v>64</v>
      </c>
    </row>
    <row r="105" spans="2:48" customFormat="1" ht="15" hidden="1" customHeight="1" outlineLevel="1" x14ac:dyDescent="0.25">
      <c r="B105" s="55" t="s">
        <v>87</v>
      </c>
      <c r="C105" s="177">
        <v>12437</v>
      </c>
      <c r="D105" s="178" t="s">
        <v>64</v>
      </c>
      <c r="E105" s="177">
        <v>66</v>
      </c>
      <c r="F105" s="178" t="s">
        <v>64</v>
      </c>
      <c r="G105" s="177">
        <v>39</v>
      </c>
      <c r="H105" s="178" t="s">
        <v>64</v>
      </c>
      <c r="I105" s="177">
        <v>234</v>
      </c>
      <c r="J105" s="178" t="s">
        <v>64</v>
      </c>
      <c r="K105" s="177">
        <v>124</v>
      </c>
      <c r="L105" s="178" t="s">
        <v>64</v>
      </c>
      <c r="M105" s="177">
        <v>189</v>
      </c>
      <c r="N105" s="178" t="s">
        <v>64</v>
      </c>
      <c r="O105" s="177">
        <v>12</v>
      </c>
      <c r="P105" s="178" t="s">
        <v>64</v>
      </c>
      <c r="Q105" s="177">
        <v>224</v>
      </c>
      <c r="R105" s="178" t="s">
        <v>64</v>
      </c>
      <c r="S105" s="177">
        <v>70</v>
      </c>
      <c r="T105" s="178" t="s">
        <v>64</v>
      </c>
      <c r="U105" s="177">
        <v>24</v>
      </c>
      <c r="V105" s="178" t="s">
        <v>64</v>
      </c>
      <c r="W105" s="177">
        <v>14</v>
      </c>
      <c r="X105" s="178" t="s">
        <v>64</v>
      </c>
      <c r="Y105" s="177">
        <v>15</v>
      </c>
      <c r="Z105" s="178" t="s">
        <v>64</v>
      </c>
      <c r="AA105" s="177">
        <v>17</v>
      </c>
      <c r="AB105" s="178" t="s">
        <v>64</v>
      </c>
      <c r="AC105" s="177">
        <v>45</v>
      </c>
      <c r="AD105" s="178" t="s">
        <v>64</v>
      </c>
      <c r="AE105" s="177">
        <v>29</v>
      </c>
      <c r="AF105" s="178" t="s">
        <v>64</v>
      </c>
      <c r="AG105" s="177">
        <v>6</v>
      </c>
      <c r="AH105" s="178" t="s">
        <v>64</v>
      </c>
      <c r="AI105" s="177">
        <v>38</v>
      </c>
      <c r="AJ105" s="178" t="s">
        <v>64</v>
      </c>
      <c r="AK105" s="177">
        <v>81</v>
      </c>
      <c r="AL105" s="178" t="s">
        <v>64</v>
      </c>
      <c r="AM105" s="177">
        <v>56</v>
      </c>
      <c r="AN105" s="178" t="s">
        <v>64</v>
      </c>
      <c r="AO105" s="177">
        <v>492</v>
      </c>
      <c r="AP105" s="178" t="s">
        <v>64</v>
      </c>
      <c r="AQ105" s="177">
        <v>261</v>
      </c>
      <c r="AR105" s="178" t="s">
        <v>64</v>
      </c>
      <c r="AS105" s="179">
        <v>1966</v>
      </c>
      <c r="AT105" s="180" t="s">
        <v>64</v>
      </c>
      <c r="AU105" s="179">
        <v>14403</v>
      </c>
      <c r="AV105" s="180" t="s">
        <v>64</v>
      </c>
    </row>
    <row r="106" spans="2:48" customFormat="1" ht="15" hidden="1" customHeight="1" outlineLevel="1" x14ac:dyDescent="0.25">
      <c r="B106" s="55" t="s">
        <v>88</v>
      </c>
      <c r="C106" s="177">
        <v>9283</v>
      </c>
      <c r="D106" s="178" t="s">
        <v>64</v>
      </c>
      <c r="E106" s="177">
        <v>59</v>
      </c>
      <c r="F106" s="178" t="s">
        <v>64</v>
      </c>
      <c r="G106" s="177">
        <v>30</v>
      </c>
      <c r="H106" s="178" t="s">
        <v>64</v>
      </c>
      <c r="I106" s="177">
        <v>340</v>
      </c>
      <c r="J106" s="178" t="s">
        <v>64</v>
      </c>
      <c r="K106" s="177">
        <v>216</v>
      </c>
      <c r="L106" s="178" t="s">
        <v>64</v>
      </c>
      <c r="M106" s="177">
        <v>169</v>
      </c>
      <c r="N106" s="178" t="s">
        <v>64</v>
      </c>
      <c r="O106" s="177">
        <v>23</v>
      </c>
      <c r="P106" s="178" t="s">
        <v>64</v>
      </c>
      <c r="Q106" s="177">
        <v>422</v>
      </c>
      <c r="R106" s="178" t="s">
        <v>64</v>
      </c>
      <c r="S106" s="177">
        <v>49</v>
      </c>
      <c r="T106" s="178" t="s">
        <v>64</v>
      </c>
      <c r="U106" s="177">
        <v>7</v>
      </c>
      <c r="V106" s="178" t="s">
        <v>64</v>
      </c>
      <c r="W106" s="177">
        <v>20</v>
      </c>
      <c r="X106" s="178" t="s">
        <v>64</v>
      </c>
      <c r="Y106" s="177">
        <v>9</v>
      </c>
      <c r="Z106" s="178" t="s">
        <v>64</v>
      </c>
      <c r="AA106" s="177">
        <v>13</v>
      </c>
      <c r="AB106" s="178" t="s">
        <v>64</v>
      </c>
      <c r="AC106" s="177">
        <v>22</v>
      </c>
      <c r="AD106" s="178" t="s">
        <v>64</v>
      </c>
      <c r="AE106" s="177">
        <v>12</v>
      </c>
      <c r="AF106" s="178" t="s">
        <v>64</v>
      </c>
      <c r="AG106" s="177">
        <v>9</v>
      </c>
      <c r="AH106" s="178" t="s">
        <v>64</v>
      </c>
      <c r="AI106" s="177">
        <v>51</v>
      </c>
      <c r="AJ106" s="178" t="s">
        <v>64</v>
      </c>
      <c r="AK106" s="177">
        <v>61</v>
      </c>
      <c r="AL106" s="178" t="s">
        <v>64</v>
      </c>
      <c r="AM106" s="177">
        <v>42</v>
      </c>
      <c r="AN106" s="178" t="s">
        <v>64</v>
      </c>
      <c r="AO106" s="177">
        <v>333</v>
      </c>
      <c r="AP106" s="178" t="s">
        <v>64</v>
      </c>
      <c r="AQ106" s="177">
        <v>110</v>
      </c>
      <c r="AR106" s="178" t="s">
        <v>64</v>
      </c>
      <c r="AS106" s="179">
        <v>1948</v>
      </c>
      <c r="AT106" s="180" t="s">
        <v>64</v>
      </c>
      <c r="AU106" s="179">
        <v>11231</v>
      </c>
      <c r="AV106" s="180" t="s">
        <v>64</v>
      </c>
    </row>
    <row r="107" spans="2:48" customFormat="1" ht="15" hidden="1" customHeight="1" outlineLevel="1" x14ac:dyDescent="0.25">
      <c r="B107" s="55" t="s">
        <v>89</v>
      </c>
      <c r="C107" s="177">
        <v>12905</v>
      </c>
      <c r="D107" s="178" t="s">
        <v>64</v>
      </c>
      <c r="E107" s="177">
        <v>70</v>
      </c>
      <c r="F107" s="178" t="s">
        <v>64</v>
      </c>
      <c r="G107" s="177">
        <v>54</v>
      </c>
      <c r="H107" s="178" t="s">
        <v>64</v>
      </c>
      <c r="I107" s="177">
        <v>154</v>
      </c>
      <c r="J107" s="178" t="s">
        <v>64</v>
      </c>
      <c r="K107" s="177">
        <v>155</v>
      </c>
      <c r="L107" s="178" t="s">
        <v>64</v>
      </c>
      <c r="M107" s="177">
        <v>217</v>
      </c>
      <c r="N107" s="178" t="s">
        <v>64</v>
      </c>
      <c r="O107" s="177">
        <v>32</v>
      </c>
      <c r="P107" s="178" t="s">
        <v>64</v>
      </c>
      <c r="Q107" s="177">
        <v>229</v>
      </c>
      <c r="R107" s="178" t="s">
        <v>64</v>
      </c>
      <c r="S107" s="177">
        <v>87</v>
      </c>
      <c r="T107" s="178" t="s">
        <v>64</v>
      </c>
      <c r="U107" s="177">
        <v>34</v>
      </c>
      <c r="V107" s="178" t="s">
        <v>64</v>
      </c>
      <c r="W107" s="177">
        <v>22</v>
      </c>
      <c r="X107" s="178" t="s">
        <v>64</v>
      </c>
      <c r="Y107" s="177">
        <v>20</v>
      </c>
      <c r="Z107" s="178" t="s">
        <v>64</v>
      </c>
      <c r="AA107" s="177">
        <v>11</v>
      </c>
      <c r="AB107" s="178" t="s">
        <v>64</v>
      </c>
      <c r="AC107" s="177">
        <v>30</v>
      </c>
      <c r="AD107" s="178" t="s">
        <v>64</v>
      </c>
      <c r="AE107" s="177">
        <v>16</v>
      </c>
      <c r="AF107" s="178" t="s">
        <v>64</v>
      </c>
      <c r="AG107" s="177">
        <v>23</v>
      </c>
      <c r="AH107" s="178" t="s">
        <v>64</v>
      </c>
      <c r="AI107" s="177">
        <v>50</v>
      </c>
      <c r="AJ107" s="178" t="s">
        <v>64</v>
      </c>
      <c r="AK107" s="177">
        <v>104</v>
      </c>
      <c r="AL107" s="178" t="s">
        <v>64</v>
      </c>
      <c r="AM107" s="177">
        <v>67</v>
      </c>
      <c r="AN107" s="178" t="s">
        <v>64</v>
      </c>
      <c r="AO107" s="177">
        <v>433</v>
      </c>
      <c r="AP107" s="178" t="s">
        <v>64</v>
      </c>
      <c r="AQ107" s="177">
        <v>132</v>
      </c>
      <c r="AR107" s="178" t="s">
        <v>64</v>
      </c>
      <c r="AS107" s="179">
        <v>1853</v>
      </c>
      <c r="AT107" s="180" t="s">
        <v>64</v>
      </c>
      <c r="AU107" s="179">
        <v>14758</v>
      </c>
      <c r="AV107" s="180" t="s">
        <v>64</v>
      </c>
    </row>
    <row r="108" spans="2:48" customFormat="1" ht="15" hidden="1" customHeight="1" outlineLevel="1" x14ac:dyDescent="0.25">
      <c r="B108" s="55" t="s">
        <v>90</v>
      </c>
      <c r="C108" s="177">
        <v>13968</v>
      </c>
      <c r="D108" s="178" t="s">
        <v>64</v>
      </c>
      <c r="E108" s="177">
        <v>49</v>
      </c>
      <c r="F108" s="178" t="s">
        <v>64</v>
      </c>
      <c r="G108" s="177">
        <v>39</v>
      </c>
      <c r="H108" s="178" t="s">
        <v>64</v>
      </c>
      <c r="I108" s="177">
        <v>167</v>
      </c>
      <c r="J108" s="178" t="s">
        <v>64</v>
      </c>
      <c r="K108" s="177">
        <v>136</v>
      </c>
      <c r="L108" s="178" t="s">
        <v>64</v>
      </c>
      <c r="M108" s="177">
        <v>174</v>
      </c>
      <c r="N108" s="178" t="s">
        <v>64</v>
      </c>
      <c r="O108" s="177">
        <v>30</v>
      </c>
      <c r="P108" s="178" t="s">
        <v>64</v>
      </c>
      <c r="Q108" s="177">
        <v>158</v>
      </c>
      <c r="R108" s="178" t="s">
        <v>64</v>
      </c>
      <c r="S108" s="177">
        <v>89</v>
      </c>
      <c r="T108" s="178" t="s">
        <v>64</v>
      </c>
      <c r="U108" s="177">
        <v>19</v>
      </c>
      <c r="V108" s="178" t="s">
        <v>64</v>
      </c>
      <c r="W108" s="177">
        <v>28</v>
      </c>
      <c r="X108" s="178" t="s">
        <v>64</v>
      </c>
      <c r="Y108" s="177">
        <v>19</v>
      </c>
      <c r="Z108" s="178" t="s">
        <v>64</v>
      </c>
      <c r="AA108" s="177">
        <v>23</v>
      </c>
      <c r="AB108" s="178" t="s">
        <v>64</v>
      </c>
      <c r="AC108" s="177">
        <v>24</v>
      </c>
      <c r="AD108" s="178" t="s">
        <v>64</v>
      </c>
      <c r="AE108" s="177">
        <v>16</v>
      </c>
      <c r="AF108" s="178" t="s">
        <v>64</v>
      </c>
      <c r="AG108" s="177">
        <v>17</v>
      </c>
      <c r="AH108" s="178" t="s">
        <v>64</v>
      </c>
      <c r="AI108" s="177">
        <v>39</v>
      </c>
      <c r="AJ108" s="178" t="s">
        <v>64</v>
      </c>
      <c r="AK108" s="177">
        <v>108</v>
      </c>
      <c r="AL108" s="178" t="s">
        <v>64</v>
      </c>
      <c r="AM108" s="177">
        <v>81</v>
      </c>
      <c r="AN108" s="178" t="s">
        <v>64</v>
      </c>
      <c r="AO108" s="177">
        <v>460</v>
      </c>
      <c r="AP108" s="178" t="s">
        <v>64</v>
      </c>
      <c r="AQ108" s="177">
        <v>192</v>
      </c>
      <c r="AR108" s="178" t="s">
        <v>64</v>
      </c>
      <c r="AS108" s="179">
        <v>1779</v>
      </c>
      <c r="AT108" s="180" t="s">
        <v>64</v>
      </c>
      <c r="AU108" s="179">
        <v>15747</v>
      </c>
      <c r="AV108" s="180" t="s">
        <v>64</v>
      </c>
    </row>
    <row r="109" spans="2:48" customFormat="1" ht="15" hidden="1" customHeight="1" outlineLevel="1" x14ac:dyDescent="0.25">
      <c r="B109" s="55" t="s">
        <v>91</v>
      </c>
      <c r="C109" s="177">
        <v>12976</v>
      </c>
      <c r="D109" s="178" t="s">
        <v>64</v>
      </c>
      <c r="E109" s="177">
        <v>97</v>
      </c>
      <c r="F109" s="178" t="s">
        <v>64</v>
      </c>
      <c r="G109" s="177">
        <v>43</v>
      </c>
      <c r="H109" s="178" t="s">
        <v>64</v>
      </c>
      <c r="I109" s="177">
        <v>205</v>
      </c>
      <c r="J109" s="178" t="s">
        <v>64</v>
      </c>
      <c r="K109" s="177">
        <v>174</v>
      </c>
      <c r="L109" s="178" t="s">
        <v>64</v>
      </c>
      <c r="M109" s="177">
        <v>224</v>
      </c>
      <c r="N109" s="178" t="s">
        <v>64</v>
      </c>
      <c r="O109" s="177">
        <v>22</v>
      </c>
      <c r="P109" s="178" t="s">
        <v>64</v>
      </c>
      <c r="Q109" s="177">
        <v>123</v>
      </c>
      <c r="R109" s="178" t="s">
        <v>64</v>
      </c>
      <c r="S109" s="177">
        <v>66</v>
      </c>
      <c r="T109" s="178" t="s">
        <v>64</v>
      </c>
      <c r="U109" s="177">
        <v>29</v>
      </c>
      <c r="V109" s="178" t="s">
        <v>64</v>
      </c>
      <c r="W109" s="177">
        <v>4</v>
      </c>
      <c r="X109" s="178" t="s">
        <v>64</v>
      </c>
      <c r="Y109" s="177">
        <v>8</v>
      </c>
      <c r="Z109" s="178" t="s">
        <v>64</v>
      </c>
      <c r="AA109" s="177">
        <v>25</v>
      </c>
      <c r="AB109" s="178" t="s">
        <v>64</v>
      </c>
      <c r="AC109" s="177">
        <v>15</v>
      </c>
      <c r="AD109" s="178" t="s">
        <v>64</v>
      </c>
      <c r="AE109" s="177">
        <v>17</v>
      </c>
      <c r="AF109" s="178" t="s">
        <v>64</v>
      </c>
      <c r="AG109" s="177">
        <v>42</v>
      </c>
      <c r="AH109" s="178" t="s">
        <v>64</v>
      </c>
      <c r="AI109" s="177">
        <v>50</v>
      </c>
      <c r="AJ109" s="178" t="s">
        <v>64</v>
      </c>
      <c r="AK109" s="177">
        <v>149</v>
      </c>
      <c r="AL109" s="178" t="s">
        <v>64</v>
      </c>
      <c r="AM109" s="177">
        <v>82</v>
      </c>
      <c r="AN109" s="178" t="s">
        <v>64</v>
      </c>
      <c r="AO109" s="177">
        <v>309</v>
      </c>
      <c r="AP109" s="178" t="s">
        <v>64</v>
      </c>
      <c r="AQ109" s="177">
        <v>157</v>
      </c>
      <c r="AR109" s="178" t="s">
        <v>64</v>
      </c>
      <c r="AS109" s="179">
        <v>1775</v>
      </c>
      <c r="AT109" s="180" t="s">
        <v>64</v>
      </c>
      <c r="AU109" s="179">
        <v>14751</v>
      </c>
      <c r="AV109" s="180" t="s">
        <v>64</v>
      </c>
    </row>
    <row r="110" spans="2:48" customFormat="1" ht="15" hidden="1" customHeight="1" outlineLevel="1" x14ac:dyDescent="0.25">
      <c r="B110" s="55" t="s">
        <v>92</v>
      </c>
      <c r="C110" s="177">
        <v>11733</v>
      </c>
      <c r="D110" s="178" t="s">
        <v>64</v>
      </c>
      <c r="E110" s="177">
        <v>43</v>
      </c>
      <c r="F110" s="178" t="s">
        <v>64</v>
      </c>
      <c r="G110" s="177">
        <v>36</v>
      </c>
      <c r="H110" s="178" t="s">
        <v>64</v>
      </c>
      <c r="I110" s="177">
        <v>293</v>
      </c>
      <c r="J110" s="178" t="s">
        <v>64</v>
      </c>
      <c r="K110" s="177">
        <v>188</v>
      </c>
      <c r="L110" s="178" t="s">
        <v>64</v>
      </c>
      <c r="M110" s="177">
        <v>263</v>
      </c>
      <c r="N110" s="178" t="s">
        <v>64</v>
      </c>
      <c r="O110" s="177">
        <v>28</v>
      </c>
      <c r="P110" s="178" t="s">
        <v>64</v>
      </c>
      <c r="Q110" s="177">
        <v>151</v>
      </c>
      <c r="R110" s="178" t="s">
        <v>64</v>
      </c>
      <c r="S110" s="177">
        <v>261</v>
      </c>
      <c r="T110" s="178" t="s">
        <v>64</v>
      </c>
      <c r="U110" s="177">
        <v>191</v>
      </c>
      <c r="V110" s="178" t="s">
        <v>64</v>
      </c>
      <c r="W110" s="177">
        <v>11</v>
      </c>
      <c r="X110" s="178" t="s">
        <v>64</v>
      </c>
      <c r="Y110" s="177">
        <v>15</v>
      </c>
      <c r="Z110" s="178" t="s">
        <v>64</v>
      </c>
      <c r="AA110" s="177">
        <v>44</v>
      </c>
      <c r="AB110" s="178" t="s">
        <v>64</v>
      </c>
      <c r="AC110" s="177">
        <v>50</v>
      </c>
      <c r="AD110" s="178" t="s">
        <v>64</v>
      </c>
      <c r="AE110" s="177">
        <v>24</v>
      </c>
      <c r="AF110" s="178" t="s">
        <v>64</v>
      </c>
      <c r="AG110" s="177">
        <v>52</v>
      </c>
      <c r="AH110" s="178" t="s">
        <v>64</v>
      </c>
      <c r="AI110" s="177">
        <v>54</v>
      </c>
      <c r="AJ110" s="178" t="s">
        <v>64</v>
      </c>
      <c r="AK110" s="177">
        <v>169</v>
      </c>
      <c r="AL110" s="178" t="s">
        <v>64</v>
      </c>
      <c r="AM110" s="177">
        <v>64</v>
      </c>
      <c r="AN110" s="178" t="s">
        <v>64</v>
      </c>
      <c r="AO110" s="177">
        <v>288</v>
      </c>
      <c r="AP110" s="178" t="s">
        <v>64</v>
      </c>
      <c r="AQ110" s="177">
        <v>152</v>
      </c>
      <c r="AR110" s="178" t="s">
        <v>64</v>
      </c>
      <c r="AS110" s="179">
        <v>2116</v>
      </c>
      <c r="AT110" s="180" t="s">
        <v>64</v>
      </c>
      <c r="AU110" s="179">
        <v>13849</v>
      </c>
      <c r="AV110" s="180" t="s">
        <v>64</v>
      </c>
    </row>
    <row r="111" spans="2:48" customFormat="1" ht="15" hidden="1" customHeight="1" outlineLevel="1" x14ac:dyDescent="0.25">
      <c r="B111" s="55" t="s">
        <v>93</v>
      </c>
      <c r="C111" s="177">
        <v>14920</v>
      </c>
      <c r="D111" s="178" t="s">
        <v>64</v>
      </c>
      <c r="E111" s="177">
        <v>80</v>
      </c>
      <c r="F111" s="178" t="s">
        <v>64</v>
      </c>
      <c r="G111" s="177">
        <v>52</v>
      </c>
      <c r="H111" s="178" t="s">
        <v>64</v>
      </c>
      <c r="I111" s="177">
        <v>459</v>
      </c>
      <c r="J111" s="178" t="s">
        <v>64</v>
      </c>
      <c r="K111" s="177">
        <v>172</v>
      </c>
      <c r="L111" s="178" t="s">
        <v>64</v>
      </c>
      <c r="M111" s="177">
        <v>325</v>
      </c>
      <c r="N111" s="178" t="s">
        <v>64</v>
      </c>
      <c r="O111" s="177">
        <v>32</v>
      </c>
      <c r="P111" s="178" t="s">
        <v>64</v>
      </c>
      <c r="Q111" s="177">
        <v>216</v>
      </c>
      <c r="R111" s="178" t="s">
        <v>64</v>
      </c>
      <c r="S111" s="177">
        <v>380</v>
      </c>
      <c r="T111" s="178" t="s">
        <v>64</v>
      </c>
      <c r="U111" s="177">
        <v>236</v>
      </c>
      <c r="V111" s="178" t="s">
        <v>64</v>
      </c>
      <c r="W111" s="177">
        <v>22</v>
      </c>
      <c r="X111" s="178" t="s">
        <v>64</v>
      </c>
      <c r="Y111" s="177">
        <v>58</v>
      </c>
      <c r="Z111" s="178" t="s">
        <v>64</v>
      </c>
      <c r="AA111" s="177">
        <v>64</v>
      </c>
      <c r="AB111" s="178" t="s">
        <v>64</v>
      </c>
      <c r="AC111" s="177">
        <v>55</v>
      </c>
      <c r="AD111" s="178" t="s">
        <v>64</v>
      </c>
      <c r="AE111" s="177">
        <v>22</v>
      </c>
      <c r="AF111" s="178" t="s">
        <v>64</v>
      </c>
      <c r="AG111" s="177">
        <v>32</v>
      </c>
      <c r="AH111" s="178" t="s">
        <v>64</v>
      </c>
      <c r="AI111" s="177">
        <v>50</v>
      </c>
      <c r="AJ111" s="178" t="s">
        <v>64</v>
      </c>
      <c r="AK111" s="177">
        <v>109</v>
      </c>
      <c r="AL111" s="178" t="s">
        <v>64</v>
      </c>
      <c r="AM111" s="177">
        <v>86</v>
      </c>
      <c r="AN111" s="178" t="s">
        <v>64</v>
      </c>
      <c r="AO111" s="177">
        <v>270</v>
      </c>
      <c r="AP111" s="178" t="s">
        <v>64</v>
      </c>
      <c r="AQ111" s="177">
        <v>169</v>
      </c>
      <c r="AR111" s="178" t="s">
        <v>64</v>
      </c>
      <c r="AS111" s="179">
        <v>2509</v>
      </c>
      <c r="AT111" s="180" t="s">
        <v>64</v>
      </c>
      <c r="AU111" s="179">
        <v>17429</v>
      </c>
      <c r="AV111" s="180" t="s">
        <v>64</v>
      </c>
    </row>
    <row r="112" spans="2:48" customFormat="1" ht="15" hidden="1" customHeight="1" outlineLevel="1" x14ac:dyDescent="0.25">
      <c r="B112" s="55" t="s">
        <v>94</v>
      </c>
      <c r="C112" s="177">
        <v>13368</v>
      </c>
      <c r="D112" s="178" t="s">
        <v>64</v>
      </c>
      <c r="E112" s="177">
        <v>62</v>
      </c>
      <c r="F112" s="178" t="s">
        <v>64</v>
      </c>
      <c r="G112" s="177">
        <v>69</v>
      </c>
      <c r="H112" s="178" t="s">
        <v>64</v>
      </c>
      <c r="I112" s="177">
        <v>326</v>
      </c>
      <c r="J112" s="178" t="s">
        <v>64</v>
      </c>
      <c r="K112" s="177">
        <v>227</v>
      </c>
      <c r="L112" s="178" t="s">
        <v>64</v>
      </c>
      <c r="M112" s="177">
        <v>327</v>
      </c>
      <c r="N112" s="178" t="s">
        <v>64</v>
      </c>
      <c r="O112" s="177">
        <v>21</v>
      </c>
      <c r="P112" s="178" t="s">
        <v>64</v>
      </c>
      <c r="Q112" s="177">
        <v>228</v>
      </c>
      <c r="R112" s="178" t="s">
        <v>64</v>
      </c>
      <c r="S112" s="177">
        <v>379</v>
      </c>
      <c r="T112" s="178" t="s">
        <v>64</v>
      </c>
      <c r="U112" s="177">
        <v>203</v>
      </c>
      <c r="V112" s="178" t="s">
        <v>64</v>
      </c>
      <c r="W112" s="177">
        <v>53</v>
      </c>
      <c r="X112" s="178" t="s">
        <v>64</v>
      </c>
      <c r="Y112" s="177">
        <v>71</v>
      </c>
      <c r="Z112" s="178" t="s">
        <v>64</v>
      </c>
      <c r="AA112" s="177">
        <v>52</v>
      </c>
      <c r="AB112" s="178" t="s">
        <v>64</v>
      </c>
      <c r="AC112" s="177">
        <v>28</v>
      </c>
      <c r="AD112" s="178" t="s">
        <v>64</v>
      </c>
      <c r="AE112" s="177">
        <v>27</v>
      </c>
      <c r="AF112" s="178" t="s">
        <v>64</v>
      </c>
      <c r="AG112" s="177">
        <v>33</v>
      </c>
      <c r="AH112" s="178" t="s">
        <v>64</v>
      </c>
      <c r="AI112" s="177">
        <v>53</v>
      </c>
      <c r="AJ112" s="178" t="s">
        <v>64</v>
      </c>
      <c r="AK112" s="177">
        <v>92</v>
      </c>
      <c r="AL112" s="178" t="s">
        <v>64</v>
      </c>
      <c r="AM112" s="177">
        <v>62</v>
      </c>
      <c r="AN112" s="178" t="s">
        <v>64</v>
      </c>
      <c r="AO112" s="177">
        <v>251</v>
      </c>
      <c r="AP112" s="178" t="s">
        <v>64</v>
      </c>
      <c r="AQ112" s="177">
        <v>139</v>
      </c>
      <c r="AR112" s="178" t="s">
        <v>64</v>
      </c>
      <c r="AS112" s="179">
        <v>2324</v>
      </c>
      <c r="AT112" s="180" t="s">
        <v>64</v>
      </c>
      <c r="AU112" s="179">
        <v>15692</v>
      </c>
      <c r="AV112" s="180" t="s">
        <v>64</v>
      </c>
    </row>
    <row r="113" spans="2:48" customFormat="1" ht="15" hidden="1" customHeight="1" outlineLevel="1" x14ac:dyDescent="0.25">
      <c r="B113" s="55" t="s">
        <v>95</v>
      </c>
      <c r="C113" s="177">
        <v>12195</v>
      </c>
      <c r="D113" s="178" t="s">
        <v>64</v>
      </c>
      <c r="E113" s="177">
        <v>71</v>
      </c>
      <c r="F113" s="178" t="s">
        <v>64</v>
      </c>
      <c r="G113" s="177">
        <v>43</v>
      </c>
      <c r="H113" s="178" t="s">
        <v>64</v>
      </c>
      <c r="I113" s="177">
        <v>440</v>
      </c>
      <c r="J113" s="178" t="s">
        <v>64</v>
      </c>
      <c r="K113" s="177">
        <v>128</v>
      </c>
      <c r="L113" s="178" t="s">
        <v>64</v>
      </c>
      <c r="M113" s="177">
        <v>279</v>
      </c>
      <c r="N113" s="178" t="s">
        <v>64</v>
      </c>
      <c r="O113" s="177">
        <v>30</v>
      </c>
      <c r="P113" s="178" t="s">
        <v>64</v>
      </c>
      <c r="Q113" s="177">
        <v>173</v>
      </c>
      <c r="R113" s="178" t="s">
        <v>64</v>
      </c>
      <c r="S113" s="177">
        <v>235</v>
      </c>
      <c r="T113" s="178" t="s">
        <v>64</v>
      </c>
      <c r="U113" s="177">
        <v>122</v>
      </c>
      <c r="V113" s="178" t="s">
        <v>64</v>
      </c>
      <c r="W113" s="177">
        <v>55</v>
      </c>
      <c r="X113" s="178" t="s">
        <v>64</v>
      </c>
      <c r="Y113" s="177">
        <v>34</v>
      </c>
      <c r="Z113" s="178" t="s">
        <v>64</v>
      </c>
      <c r="AA113" s="177">
        <v>24</v>
      </c>
      <c r="AB113" s="178" t="s">
        <v>64</v>
      </c>
      <c r="AC113" s="177">
        <v>35</v>
      </c>
      <c r="AD113" s="178" t="s">
        <v>64</v>
      </c>
      <c r="AE113" s="177">
        <v>11</v>
      </c>
      <c r="AF113" s="178" t="s">
        <v>64</v>
      </c>
      <c r="AG113" s="177">
        <v>18</v>
      </c>
      <c r="AH113" s="178" t="s">
        <v>64</v>
      </c>
      <c r="AI113" s="177">
        <v>49</v>
      </c>
      <c r="AJ113" s="178" t="s">
        <v>64</v>
      </c>
      <c r="AK113" s="177">
        <v>115</v>
      </c>
      <c r="AL113" s="178" t="s">
        <v>64</v>
      </c>
      <c r="AM113" s="177">
        <v>45</v>
      </c>
      <c r="AN113" s="178" t="s">
        <v>64</v>
      </c>
      <c r="AO113" s="177">
        <v>267</v>
      </c>
      <c r="AP113" s="178" t="s">
        <v>64</v>
      </c>
      <c r="AQ113" s="177">
        <v>132</v>
      </c>
      <c r="AR113" s="178" t="s">
        <v>64</v>
      </c>
      <c r="AS113" s="179">
        <v>2071</v>
      </c>
      <c r="AT113" s="180" t="s">
        <v>64</v>
      </c>
      <c r="AU113" s="179">
        <v>14266</v>
      </c>
      <c r="AV113" s="180" t="s">
        <v>64</v>
      </c>
    </row>
    <row r="114" spans="2:48" customFormat="1" collapsed="1" x14ac:dyDescent="0.25">
      <c r="B114" s="190">
        <v>2006</v>
      </c>
      <c r="C114" s="191">
        <v>156776</v>
      </c>
      <c r="D114" s="192" t="s">
        <v>64</v>
      </c>
      <c r="E114" s="191">
        <v>798</v>
      </c>
      <c r="F114" s="192" t="s">
        <v>64</v>
      </c>
      <c r="G114" s="191">
        <v>523</v>
      </c>
      <c r="H114" s="192" t="s">
        <v>64</v>
      </c>
      <c r="I114" s="191">
        <v>3752</v>
      </c>
      <c r="J114" s="192" t="s">
        <v>64</v>
      </c>
      <c r="K114" s="191">
        <v>2125</v>
      </c>
      <c r="L114" s="192" t="s">
        <v>64</v>
      </c>
      <c r="M114" s="191">
        <v>3064</v>
      </c>
      <c r="N114" s="192" t="s">
        <v>64</v>
      </c>
      <c r="O114" s="191">
        <v>349</v>
      </c>
      <c r="P114" s="192" t="s">
        <v>64</v>
      </c>
      <c r="Q114" s="191">
        <v>2566</v>
      </c>
      <c r="R114" s="192" t="s">
        <v>64</v>
      </c>
      <c r="S114" s="191">
        <v>2116</v>
      </c>
      <c r="T114" s="192" t="s">
        <v>64</v>
      </c>
      <c r="U114" s="191">
        <v>1037</v>
      </c>
      <c r="V114" s="192" t="s">
        <v>64</v>
      </c>
      <c r="W114" s="191">
        <v>342</v>
      </c>
      <c r="X114" s="192" t="s">
        <v>64</v>
      </c>
      <c r="Y114" s="191">
        <v>343</v>
      </c>
      <c r="Z114" s="192" t="s">
        <v>64</v>
      </c>
      <c r="AA114" s="191">
        <v>394</v>
      </c>
      <c r="AB114" s="192" t="s">
        <v>64</v>
      </c>
      <c r="AC114" s="191">
        <v>502</v>
      </c>
      <c r="AD114" s="192" t="s">
        <v>64</v>
      </c>
      <c r="AE114" s="191">
        <v>262</v>
      </c>
      <c r="AF114" s="192" t="s">
        <v>64</v>
      </c>
      <c r="AG114" s="191">
        <v>331</v>
      </c>
      <c r="AH114" s="192" t="s">
        <v>64</v>
      </c>
      <c r="AI114" s="191">
        <v>600</v>
      </c>
      <c r="AJ114" s="192" t="s">
        <v>64</v>
      </c>
      <c r="AK114" s="191">
        <v>1471</v>
      </c>
      <c r="AL114" s="192" t="s">
        <v>64</v>
      </c>
      <c r="AM114" s="191">
        <v>839</v>
      </c>
      <c r="AN114" s="192" t="s">
        <v>64</v>
      </c>
      <c r="AO114" s="191">
        <v>4568</v>
      </c>
      <c r="AP114" s="192" t="s">
        <v>64</v>
      </c>
      <c r="AQ114" s="191">
        <v>2131</v>
      </c>
      <c r="AR114" s="192" t="s">
        <v>64</v>
      </c>
      <c r="AS114" s="179">
        <v>25997</v>
      </c>
      <c r="AT114" s="193" t="s">
        <v>64</v>
      </c>
      <c r="AU114" s="179">
        <v>182773</v>
      </c>
      <c r="AV114" s="193" t="s">
        <v>64</v>
      </c>
    </row>
    <row r="115" spans="2:48" customFormat="1" ht="15" customHeight="1" x14ac:dyDescent="0.25">
      <c r="B115" s="391" t="s">
        <v>77</v>
      </c>
      <c r="C115" s="391"/>
      <c r="D115" s="391"/>
      <c r="E115" s="391"/>
      <c r="F115" s="391"/>
      <c r="G115" s="391"/>
      <c r="H115" s="391"/>
      <c r="I115" s="391"/>
      <c r="J115" s="391"/>
      <c r="K115" s="391"/>
      <c r="L115" s="391"/>
      <c r="M115" s="391"/>
      <c r="N115" s="391"/>
      <c r="O115" s="391"/>
      <c r="P115" s="391"/>
      <c r="Q115" s="391"/>
      <c r="R115" s="391"/>
      <c r="S115" s="391"/>
      <c r="T115" s="391"/>
      <c r="U115" s="391"/>
      <c r="V115" s="391"/>
      <c r="W115" s="391"/>
      <c r="X115" s="391"/>
      <c r="Y115" s="391"/>
      <c r="Z115" s="391"/>
      <c r="AA115" s="391"/>
      <c r="AB115" s="391"/>
      <c r="AC115" s="391"/>
      <c r="AD115" s="391"/>
      <c r="AE115" s="391"/>
      <c r="AF115" s="391"/>
      <c r="AG115" s="391"/>
      <c r="AH115" s="391"/>
      <c r="AI115" s="391"/>
      <c r="AJ115" s="391"/>
      <c r="AK115" s="391"/>
      <c r="AL115" s="391"/>
      <c r="AM115" s="391"/>
      <c r="AN115" s="391"/>
      <c r="AO115" s="391"/>
      <c r="AP115" s="391"/>
      <c r="AQ115" s="391"/>
      <c r="AR115" s="391"/>
      <c r="AS115" s="391"/>
      <c r="AT115" s="391"/>
      <c r="AU115" s="391"/>
      <c r="AV115" s="391"/>
    </row>
  </sheetData>
  <mergeCells count="1">
    <mergeCell ref="B115:AV1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L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2" ht="15" customHeight="1" x14ac:dyDescent="0.25"/>
    <row r="2" spans="1:12" ht="15" customHeight="1" x14ac:dyDescent="0.25"/>
    <row r="3" spans="1:12" ht="15" customHeight="1" x14ac:dyDescent="0.25"/>
    <row r="4" spans="1:12" ht="15" customHeight="1" x14ac:dyDescent="0.25"/>
    <row r="5" spans="1:12" ht="33.75" customHeight="1" x14ac:dyDescent="0.25">
      <c r="B5" s="379" t="s">
        <v>222</v>
      </c>
      <c r="C5" s="379"/>
      <c r="D5" s="379"/>
      <c r="E5" s="379"/>
      <c r="F5" s="379"/>
    </row>
    <row r="6" spans="1:12" ht="25.5" x14ac:dyDescent="0.25">
      <c r="B6" s="194" t="s">
        <v>198</v>
      </c>
      <c r="C6" s="98" t="str">
        <f>actualizaciones!A3</f>
        <v>I trimestre 2013</v>
      </c>
      <c r="D6" s="98" t="str">
        <f>actualizaciones!A2</f>
        <v xml:space="preserve">I trimestre 2014 </v>
      </c>
      <c r="E6" s="112" t="s">
        <v>73</v>
      </c>
      <c r="F6" s="111" t="s">
        <v>223</v>
      </c>
    </row>
    <row r="7" spans="1:12" ht="15" customHeight="1" x14ac:dyDescent="0.2">
      <c r="B7" s="105" t="s">
        <v>199</v>
      </c>
      <c r="C7" s="46">
        <v>34763</v>
      </c>
      <c r="D7" s="46">
        <v>36773</v>
      </c>
      <c r="E7" s="48">
        <f t="shared" ref="E7:E29" si="0">(D7-C7)/C7</f>
        <v>5.7820096079164628E-2</v>
      </c>
      <c r="F7" s="47">
        <f t="shared" ref="F7:F29" si="1">D7/$D$29</f>
        <v>0.62678757094888271</v>
      </c>
      <c r="H7" s="195"/>
      <c r="I7" s="196"/>
    </row>
    <row r="8" spans="1:12" ht="15" customHeight="1" x14ac:dyDescent="0.2">
      <c r="A8" s="195"/>
      <c r="B8" s="105" t="s">
        <v>224</v>
      </c>
      <c r="C8" s="46">
        <v>2207</v>
      </c>
      <c r="D8" s="46">
        <v>4304</v>
      </c>
      <c r="E8" s="48">
        <f t="shared" si="0"/>
        <v>0.95015858631626637</v>
      </c>
      <c r="F8" s="47">
        <f t="shared" si="1"/>
        <v>7.3360718607782649E-2</v>
      </c>
      <c r="H8" s="195"/>
      <c r="I8" s="196"/>
    </row>
    <row r="9" spans="1:12" ht="15" customHeight="1" x14ac:dyDescent="0.2">
      <c r="A9" s="195"/>
      <c r="B9" s="105" t="s">
        <v>209</v>
      </c>
      <c r="C9" s="46">
        <v>739</v>
      </c>
      <c r="D9" s="46">
        <v>1736</v>
      </c>
      <c r="E9" s="48">
        <f t="shared" si="0"/>
        <v>1.3491204330175914</v>
      </c>
      <c r="F9" s="47">
        <f t="shared" si="1"/>
        <v>2.9589732226559171E-2</v>
      </c>
      <c r="H9" s="195"/>
      <c r="I9" s="196"/>
    </row>
    <row r="10" spans="1:12" ht="15" customHeight="1" x14ac:dyDescent="0.2">
      <c r="A10" s="11"/>
      <c r="B10" s="105" t="s">
        <v>210</v>
      </c>
      <c r="C10" s="46">
        <v>638</v>
      </c>
      <c r="D10" s="46">
        <v>1047</v>
      </c>
      <c r="E10" s="48">
        <f t="shared" si="0"/>
        <v>0.64106583072100309</v>
      </c>
      <c r="F10" s="47">
        <f t="shared" si="1"/>
        <v>1.7845881129727795E-2</v>
      </c>
      <c r="H10" s="195"/>
      <c r="I10" s="196"/>
    </row>
    <row r="11" spans="1:12" ht="15" customHeight="1" x14ac:dyDescent="0.2">
      <c r="A11" s="195"/>
      <c r="B11" s="105" t="s">
        <v>212</v>
      </c>
      <c r="C11" s="46">
        <v>449</v>
      </c>
      <c r="D11" s="46">
        <v>950</v>
      </c>
      <c r="E11" s="48">
        <f t="shared" si="0"/>
        <v>1.1158129175946547</v>
      </c>
      <c r="F11" s="47">
        <f t="shared" si="1"/>
        <v>1.6192537796792174E-2</v>
      </c>
      <c r="G11" s="195"/>
      <c r="H11" s="195"/>
      <c r="I11" s="196"/>
    </row>
    <row r="12" spans="1:12" ht="15" customHeight="1" x14ac:dyDescent="0.2">
      <c r="A12" s="11"/>
      <c r="B12" s="105" t="s">
        <v>211</v>
      </c>
      <c r="C12" s="46">
        <v>381</v>
      </c>
      <c r="D12" s="46">
        <v>571</v>
      </c>
      <c r="E12" s="48">
        <f t="shared" si="0"/>
        <v>0.49868766404199477</v>
      </c>
      <c r="F12" s="47">
        <f t="shared" si="1"/>
        <v>9.7325674547035067E-3</v>
      </c>
      <c r="G12" s="195"/>
      <c r="H12" s="195"/>
      <c r="I12" s="196"/>
    </row>
    <row r="13" spans="1:12" ht="15" customHeight="1" x14ac:dyDescent="0.2">
      <c r="A13" s="11"/>
      <c r="B13" s="105" t="s">
        <v>205</v>
      </c>
      <c r="C13" s="46">
        <v>2008</v>
      </c>
      <c r="D13" s="46">
        <v>3172</v>
      </c>
      <c r="E13" s="48">
        <f t="shared" si="0"/>
        <v>0.57968127490039845</v>
      </c>
      <c r="F13" s="47">
        <f t="shared" si="1"/>
        <v>5.4066031464657653E-2</v>
      </c>
      <c r="G13" s="195"/>
      <c r="H13" s="195"/>
      <c r="I13" s="196"/>
    </row>
    <row r="14" spans="1:12" ht="15" customHeight="1" x14ac:dyDescent="0.2">
      <c r="A14" s="195"/>
      <c r="B14" s="105" t="s">
        <v>203</v>
      </c>
      <c r="C14" s="46">
        <v>2034</v>
      </c>
      <c r="D14" s="46">
        <v>3000</v>
      </c>
      <c r="E14" s="48">
        <f t="shared" si="0"/>
        <v>0.47492625368731561</v>
      </c>
      <c r="F14" s="47">
        <f t="shared" si="1"/>
        <v>5.1134329884606859E-2</v>
      </c>
      <c r="G14" s="195"/>
      <c r="H14" s="195"/>
      <c r="I14" s="196"/>
      <c r="J14" s="196"/>
      <c r="K14" s="196"/>
      <c r="L14" s="196"/>
    </row>
    <row r="15" spans="1:12" ht="15" customHeight="1" x14ac:dyDescent="0.2">
      <c r="A15" s="195"/>
      <c r="B15" s="105" t="s">
        <v>204</v>
      </c>
      <c r="C15" s="46">
        <v>1618</v>
      </c>
      <c r="D15" s="46">
        <v>1923</v>
      </c>
      <c r="E15" s="48">
        <f t="shared" si="0"/>
        <v>0.18850432632880099</v>
      </c>
      <c r="F15" s="47">
        <f t="shared" si="1"/>
        <v>3.2777105456032997E-2</v>
      </c>
      <c r="G15" s="195"/>
      <c r="H15" s="195"/>
      <c r="I15" s="196"/>
      <c r="J15" s="196"/>
      <c r="K15" s="196"/>
      <c r="L15" s="196"/>
    </row>
    <row r="16" spans="1:12" ht="15" customHeight="1" x14ac:dyDescent="0.2">
      <c r="A16" s="195"/>
      <c r="B16" s="105" t="s">
        <v>207</v>
      </c>
      <c r="C16" s="46">
        <v>1177</v>
      </c>
      <c r="D16" s="46">
        <v>1839</v>
      </c>
      <c r="E16" s="48">
        <f t="shared" si="0"/>
        <v>0.56244689889549704</v>
      </c>
      <c r="F16" s="47">
        <f t="shared" si="1"/>
        <v>3.1345344219264007E-2</v>
      </c>
      <c r="G16" s="195"/>
      <c r="H16" s="195"/>
      <c r="I16" s="196"/>
      <c r="J16" s="196"/>
      <c r="K16" s="196"/>
      <c r="L16" s="196"/>
    </row>
    <row r="17" spans="1:12" ht="15" customHeight="1" x14ac:dyDescent="0.2">
      <c r="B17" s="105" t="s">
        <v>215</v>
      </c>
      <c r="C17" s="46">
        <v>594</v>
      </c>
      <c r="D17" s="46">
        <v>1011</v>
      </c>
      <c r="E17" s="48">
        <f t="shared" si="0"/>
        <v>0.70202020202020199</v>
      </c>
      <c r="F17" s="47">
        <f t="shared" si="1"/>
        <v>1.7232269171112511E-2</v>
      </c>
      <c r="G17" s="195"/>
      <c r="H17" s="195"/>
      <c r="I17" s="196"/>
      <c r="J17" s="196"/>
      <c r="K17" s="196"/>
      <c r="L17" s="196"/>
    </row>
    <row r="18" spans="1:12" ht="15" customHeight="1" x14ac:dyDescent="0.2">
      <c r="A18" s="11"/>
      <c r="B18" s="105" t="s">
        <v>216</v>
      </c>
      <c r="C18" s="46">
        <v>858</v>
      </c>
      <c r="D18" s="46">
        <v>605</v>
      </c>
      <c r="E18" s="48">
        <f t="shared" si="0"/>
        <v>-0.29487179487179488</v>
      </c>
      <c r="F18" s="47">
        <f t="shared" si="1"/>
        <v>1.0312089860062384E-2</v>
      </c>
      <c r="G18" s="195"/>
      <c r="H18" s="195"/>
      <c r="I18" s="196"/>
      <c r="J18" s="196"/>
      <c r="K18" s="196"/>
      <c r="L18" s="196"/>
    </row>
    <row r="19" spans="1:12" ht="15" customHeight="1" x14ac:dyDescent="0.2">
      <c r="B19" s="105" t="s">
        <v>213</v>
      </c>
      <c r="C19" s="46">
        <v>278</v>
      </c>
      <c r="D19" s="46">
        <v>479</v>
      </c>
      <c r="E19" s="48">
        <f t="shared" si="0"/>
        <v>0.7230215827338129</v>
      </c>
      <c r="F19" s="47">
        <f t="shared" si="1"/>
        <v>8.1644480049088957E-3</v>
      </c>
      <c r="G19" s="195"/>
      <c r="H19" s="195"/>
      <c r="I19" s="196"/>
    </row>
    <row r="20" spans="1:12" ht="15" customHeight="1" x14ac:dyDescent="0.2">
      <c r="B20" s="105" t="s">
        <v>202</v>
      </c>
      <c r="C20" s="46">
        <v>397</v>
      </c>
      <c r="D20" s="46">
        <v>456</v>
      </c>
      <c r="E20" s="48">
        <f t="shared" si="0"/>
        <v>0.1486146095717884</v>
      </c>
      <c r="F20" s="47">
        <f t="shared" si="1"/>
        <v>7.7724181424602429E-3</v>
      </c>
      <c r="G20" s="195"/>
      <c r="H20" s="195"/>
      <c r="I20" s="196"/>
    </row>
    <row r="21" spans="1:12" ht="15" customHeight="1" x14ac:dyDescent="0.2">
      <c r="B21" s="105" t="s">
        <v>201</v>
      </c>
      <c r="C21" s="46">
        <v>369</v>
      </c>
      <c r="D21" s="46">
        <v>451</v>
      </c>
      <c r="E21" s="48">
        <f t="shared" si="0"/>
        <v>0.22222222222222221</v>
      </c>
      <c r="F21" s="47">
        <f t="shared" si="1"/>
        <v>7.6871942593192315E-3</v>
      </c>
      <c r="G21" s="195"/>
      <c r="H21" s="195"/>
      <c r="I21" s="196"/>
    </row>
    <row r="22" spans="1:12" ht="15" customHeight="1" x14ac:dyDescent="0.2">
      <c r="A22" s="11"/>
      <c r="B22" s="105" t="s">
        <v>206</v>
      </c>
      <c r="C22" s="46">
        <v>420</v>
      </c>
      <c r="D22" s="46">
        <v>360</v>
      </c>
      <c r="E22" s="48">
        <f t="shared" si="0"/>
        <v>-0.14285714285714285</v>
      </c>
      <c r="F22" s="47">
        <f t="shared" si="1"/>
        <v>6.1361195861528231E-3</v>
      </c>
      <c r="G22" s="195"/>
      <c r="H22" s="195"/>
      <c r="I22" s="196"/>
    </row>
    <row r="23" spans="1:12" ht="15" customHeight="1" x14ac:dyDescent="0.2">
      <c r="B23" s="105" t="s">
        <v>214</v>
      </c>
      <c r="C23" s="46">
        <v>286</v>
      </c>
      <c r="D23" s="46">
        <v>337</v>
      </c>
      <c r="E23" s="48">
        <f t="shared" si="0"/>
        <v>0.17832167832167833</v>
      </c>
      <c r="F23" s="47">
        <f t="shared" si="1"/>
        <v>5.7440897237041712E-3</v>
      </c>
      <c r="H23" s="195"/>
      <c r="I23" s="196"/>
    </row>
    <row r="24" spans="1:12" ht="15" customHeight="1" x14ac:dyDescent="0.2">
      <c r="B24" s="105" t="s">
        <v>217</v>
      </c>
      <c r="C24" s="46">
        <v>767</v>
      </c>
      <c r="D24" s="46">
        <v>1173</v>
      </c>
      <c r="E24" s="48">
        <f t="shared" si="0"/>
        <v>0.52933507170795302</v>
      </c>
      <c r="F24" s="47">
        <f t="shared" si="1"/>
        <v>1.9993522984881284E-2</v>
      </c>
      <c r="H24" s="195"/>
      <c r="I24" s="196"/>
    </row>
    <row r="25" spans="1:12" ht="15" customHeight="1" x14ac:dyDescent="0.2">
      <c r="B25" s="105" t="s">
        <v>218</v>
      </c>
      <c r="C25" s="46">
        <v>305</v>
      </c>
      <c r="D25" s="46">
        <v>577</v>
      </c>
      <c r="E25" s="48">
        <f t="shared" si="0"/>
        <v>0.8918032786885246</v>
      </c>
      <c r="F25" s="47">
        <f t="shared" si="1"/>
        <v>9.8348361144727191E-3</v>
      </c>
      <c r="H25" s="195"/>
      <c r="I25" s="196"/>
    </row>
    <row r="26" spans="1:12" ht="15" customHeight="1" x14ac:dyDescent="0.2">
      <c r="B26" s="105" t="s">
        <v>219</v>
      </c>
      <c r="C26" s="46">
        <v>863</v>
      </c>
      <c r="D26" s="46">
        <v>849</v>
      </c>
      <c r="E26" s="48">
        <f t="shared" si="0"/>
        <v>-1.6222479721900347E-2</v>
      </c>
      <c r="F26" s="47">
        <f t="shared" si="1"/>
        <v>1.4471015357343742E-2</v>
      </c>
      <c r="H26" s="195"/>
      <c r="I26" s="196"/>
    </row>
    <row r="27" spans="1:12" ht="15" customHeight="1" x14ac:dyDescent="0.2">
      <c r="B27" s="105" t="s">
        <v>220</v>
      </c>
      <c r="C27" s="46">
        <v>930</v>
      </c>
      <c r="D27" s="46">
        <v>1360</v>
      </c>
      <c r="E27" s="48">
        <f t="shared" si="0"/>
        <v>0.46236559139784944</v>
      </c>
      <c r="F27" s="47">
        <f t="shared" si="1"/>
        <v>2.3180896214355109E-2</v>
      </c>
      <c r="H27" s="195"/>
      <c r="I27" s="196"/>
    </row>
    <row r="28" spans="1:12" ht="15" customHeight="1" x14ac:dyDescent="0.2">
      <c r="B28" s="99" t="s">
        <v>221</v>
      </c>
      <c r="C28" s="43">
        <f>C29-C7</f>
        <v>15111</v>
      </c>
      <c r="D28" s="43">
        <f>D29-D7</f>
        <v>21896</v>
      </c>
      <c r="E28" s="44">
        <f t="shared" si="0"/>
        <v>0.44901065449010652</v>
      </c>
      <c r="F28" s="44">
        <f t="shared" si="1"/>
        <v>0.37321242905111729</v>
      </c>
      <c r="H28" s="195"/>
      <c r="I28" s="196"/>
    </row>
    <row r="29" spans="1:12" ht="15" customHeight="1" x14ac:dyDescent="0.2">
      <c r="B29" s="150" t="s">
        <v>81</v>
      </c>
      <c r="C29" s="197">
        <v>49874</v>
      </c>
      <c r="D29" s="197">
        <v>58669</v>
      </c>
      <c r="E29" s="198">
        <f t="shared" si="0"/>
        <v>0.17634438785740064</v>
      </c>
      <c r="F29" s="198">
        <f t="shared" si="1"/>
        <v>1</v>
      </c>
      <c r="H29" s="196"/>
      <c r="I29" s="196"/>
    </row>
    <row r="30" spans="1:12" ht="19.5" customHeight="1" x14ac:dyDescent="0.25">
      <c r="B30" s="391" t="s">
        <v>225</v>
      </c>
      <c r="C30" s="391"/>
      <c r="D30" s="391"/>
      <c r="E30" s="391"/>
      <c r="F30" s="391"/>
      <c r="G30" s="19"/>
      <c r="H30" s="19"/>
      <c r="I30" s="19"/>
      <c r="J30" s="19"/>
      <c r="K30" s="19"/>
    </row>
    <row r="31" spans="1:12" x14ac:dyDescent="0.25">
      <c r="D31" s="199"/>
    </row>
    <row r="34" spans="2:7" ht="29.25" customHeight="1" x14ac:dyDescent="0.25">
      <c r="F34" s="74" t="s">
        <v>96</v>
      </c>
    </row>
    <row r="39" spans="2:7" x14ac:dyDescent="0.25">
      <c r="B39" s="200"/>
      <c r="C39" s="200"/>
      <c r="D39" s="200"/>
      <c r="E39" s="200"/>
      <c r="F39" s="200"/>
      <c r="G39" s="200"/>
    </row>
    <row r="40" spans="2:7" x14ac:dyDescent="0.25">
      <c r="B40" s="200"/>
      <c r="C40" s="200"/>
      <c r="D40" s="200"/>
      <c r="E40" s="200"/>
      <c r="F40" s="200"/>
      <c r="G40" s="200"/>
    </row>
    <row r="41" spans="2:7" x14ac:dyDescent="0.25">
      <c r="B41" s="200"/>
      <c r="C41" s="200"/>
      <c r="D41" s="200"/>
      <c r="E41" s="200"/>
      <c r="F41" s="200"/>
      <c r="G41" s="200"/>
    </row>
    <row r="42" spans="2:7" x14ac:dyDescent="0.2">
      <c r="B42" s="201"/>
      <c r="C42" s="202"/>
      <c r="D42" s="200"/>
      <c r="E42" s="201"/>
      <c r="F42" s="202"/>
      <c r="G42" s="200"/>
    </row>
    <row r="43" spans="2:7" x14ac:dyDescent="0.2">
      <c r="B43" s="201"/>
      <c r="C43" s="202"/>
      <c r="D43" s="200"/>
      <c r="E43" s="201"/>
      <c r="F43" s="202"/>
      <c r="G43" s="200"/>
    </row>
    <row r="44" spans="2:7" x14ac:dyDescent="0.2">
      <c r="B44" s="203"/>
      <c r="C44" s="202"/>
      <c r="D44" s="200"/>
      <c r="E44" s="203"/>
      <c r="F44" s="202"/>
      <c r="G44" s="200"/>
    </row>
    <row r="45" spans="2:7" x14ac:dyDescent="0.2">
      <c r="B45" s="203"/>
      <c r="C45" s="202"/>
      <c r="D45" s="200"/>
      <c r="E45" s="201"/>
      <c r="F45" s="202"/>
      <c r="G45" s="200"/>
    </row>
    <row r="46" spans="2:7" x14ac:dyDescent="0.2">
      <c r="B46" s="203"/>
      <c r="C46" s="202"/>
      <c r="D46" s="200"/>
      <c r="E46" s="201"/>
      <c r="F46" s="202"/>
      <c r="G46" s="200"/>
    </row>
    <row r="47" spans="2:7" x14ac:dyDescent="0.2">
      <c r="B47" s="201"/>
      <c r="C47" s="202"/>
      <c r="D47" s="200"/>
      <c r="E47" s="204"/>
      <c r="F47" s="202"/>
      <c r="G47" s="200"/>
    </row>
    <row r="48" spans="2:7" x14ac:dyDescent="0.2">
      <c r="B48" s="201"/>
      <c r="C48" s="202"/>
      <c r="D48" s="200"/>
      <c r="E48" s="204"/>
      <c r="F48" s="202"/>
      <c r="G48" s="200"/>
    </row>
    <row r="49" spans="2:7" x14ac:dyDescent="0.25">
      <c r="B49" s="204"/>
      <c r="C49" s="202"/>
      <c r="D49" s="200"/>
      <c r="E49" s="200"/>
      <c r="F49" s="200"/>
      <c r="G49" s="200"/>
    </row>
    <row r="50" spans="2:7" x14ac:dyDescent="0.25">
      <c r="B50" s="204"/>
      <c r="C50" s="202"/>
      <c r="D50" s="200"/>
      <c r="E50" s="200"/>
      <c r="F50" s="200"/>
      <c r="G50" s="200"/>
    </row>
    <row r="51" spans="2:7" x14ac:dyDescent="0.25">
      <c r="B51" s="204"/>
      <c r="C51" s="202"/>
      <c r="D51" s="200"/>
      <c r="E51" s="200"/>
      <c r="F51" s="200"/>
      <c r="G51" s="200"/>
    </row>
    <row r="52" spans="2:7" x14ac:dyDescent="0.25">
      <c r="B52" s="200"/>
      <c r="C52" s="200"/>
      <c r="D52" s="200"/>
      <c r="E52" s="200"/>
      <c r="F52" s="200"/>
      <c r="G52" s="200"/>
    </row>
    <row r="56" spans="2:7" ht="23.25" customHeight="1" x14ac:dyDescent="0.25"/>
  </sheetData>
  <mergeCells count="2">
    <mergeCell ref="B5:F5"/>
    <mergeCell ref="B30:F30"/>
  </mergeCells>
  <conditionalFormatting sqref="G16:G17">
    <cfRule type="containsText" dxfId="9984" priority="9725" operator="containsText" text="SUIZA">
      <formula>NOT(ISERROR(SEARCH("SUIZA",G16)))</formula>
    </cfRule>
    <cfRule type="containsText" dxfId="9983" priority="9726" operator="containsText" text="AUSTRIA">
      <formula>NOT(ISERROR(SEARCH("AUSTRIA",G16)))</formula>
    </cfRule>
    <cfRule type="containsText" dxfId="9982" priority="9727" operator="containsText" text="IRLANDA">
      <formula>NOT(ISERROR(SEARCH("IRLANDA",G16)))</formula>
    </cfRule>
    <cfRule type="containsText" dxfId="9981" priority="9728" operator="containsText" text="PAÍSES DEL ESTE">
      <formula>NOT(ISERROR(SEARCH("PAÍSES DEL ESTE",G16)))</formula>
    </cfRule>
    <cfRule type="containsText" dxfId="9980" priority="9729" operator="containsText" text="RUSIA">
      <formula>NOT(ISERROR(SEARCH("RUSIA",G16)))</formula>
    </cfRule>
    <cfRule type="containsText" dxfId="9979" priority="9730" operator="containsText" text="HOLANDA">
      <formula>NOT(ISERROR(SEARCH("HOLANDA",G16)))</formula>
    </cfRule>
    <cfRule type="containsText" dxfId="9978" priority="9731" operator="containsText" text="FRANCIA">
      <formula>NOT(ISERROR(SEARCH("FRANCIA",G16)))</formula>
    </cfRule>
    <cfRule type="containsText" dxfId="9977" priority="9732" operator="containsText" text="ITALIA">
      <formula>NOT(ISERROR(SEARCH("ITALIA",G16)))</formula>
    </cfRule>
    <cfRule type="containsText" dxfId="9976" priority="9733" operator="containsText" text="BÉLGICA">
      <formula>NOT(ISERROR(SEARCH("BÉLGICA",G16)))</formula>
    </cfRule>
    <cfRule type="containsText" dxfId="9975" priority="9734" operator="containsText" text="ESPAÑA">
      <formula>NOT(ISERROR(SEARCH("ESPAÑA",G16)))</formula>
    </cfRule>
    <cfRule type="containsText" dxfId="9974" priority="9735" operator="containsText" text="ALEMANIA">
      <formula>NOT(ISERROR(SEARCH("ALEMANIA",G16)))</formula>
    </cfRule>
    <cfRule type="containsText" dxfId="9973" priority="9736" operator="containsText" text="PAÍSES NÓRDICOS">
      <formula>NOT(ISERROR(SEARCH("PAÍSES NÓRDICOS",G16)))</formula>
    </cfRule>
    <cfRule type="containsText" dxfId="9972" priority="9737" operator="containsText" text="REINO UNIDO">
      <formula>NOT(ISERROR(SEARCH("REINO UNIDO",G16)))</formula>
    </cfRule>
    <cfRule type="containsText" dxfId="9971" priority="9738" operator="containsText" text="DINAMARCA">
      <formula>NOT(ISERROR(SEARCH("DINAMARCA",G16)))</formula>
    </cfRule>
    <cfRule type="containsText" dxfId="9970" priority="9739" operator="containsText" text="NORUEGA">
      <formula>NOT(ISERROR(SEARCH("NORUEGA",G16)))</formula>
    </cfRule>
    <cfRule type="containsText" dxfId="9969" priority="9740" operator="containsText" text="FINLANDIA">
      <formula>NOT(ISERROR(SEARCH("FINLANDIA",G16)))</formula>
    </cfRule>
    <cfRule type="containsText" dxfId="9968" priority="9741" operator="containsText" text="SUECIA">
      <formula>NOT(ISERROR(SEARCH("SUECIA",G16)))</formula>
    </cfRule>
  </conditionalFormatting>
  <conditionalFormatting sqref="G13">
    <cfRule type="containsText" dxfId="9967" priority="9708" operator="containsText" text="SUIZA">
      <formula>NOT(ISERROR(SEARCH("SUIZA",G13)))</formula>
    </cfRule>
    <cfRule type="containsText" dxfId="9966" priority="9709" operator="containsText" text="AUSTRIA">
      <formula>NOT(ISERROR(SEARCH("AUSTRIA",G13)))</formula>
    </cfRule>
    <cfRule type="containsText" dxfId="9965" priority="9710" operator="containsText" text="IRLANDA">
      <formula>NOT(ISERROR(SEARCH("IRLANDA",G13)))</formula>
    </cfRule>
    <cfRule type="containsText" dxfId="9964" priority="9711" operator="containsText" text="PAÍSES DEL ESTE">
      <formula>NOT(ISERROR(SEARCH("PAÍSES DEL ESTE",G13)))</formula>
    </cfRule>
    <cfRule type="containsText" dxfId="9963" priority="9712" operator="containsText" text="RUSIA">
      <formula>NOT(ISERROR(SEARCH("RUSIA",G13)))</formula>
    </cfRule>
    <cfRule type="containsText" dxfId="9962" priority="9713" operator="containsText" text="HOLANDA">
      <formula>NOT(ISERROR(SEARCH("HOLANDA",G13)))</formula>
    </cfRule>
    <cfRule type="containsText" dxfId="9961" priority="9714" operator="containsText" text="FRANCIA">
      <formula>NOT(ISERROR(SEARCH("FRANCIA",G13)))</formula>
    </cfRule>
    <cfRule type="containsText" dxfId="9960" priority="9715" operator="containsText" text="ITALIA">
      <formula>NOT(ISERROR(SEARCH("ITALIA",G13)))</formula>
    </cfRule>
    <cfRule type="containsText" dxfId="9959" priority="9716" operator="containsText" text="BÉLGICA">
      <formula>NOT(ISERROR(SEARCH("BÉLGICA",G13)))</formula>
    </cfRule>
    <cfRule type="containsText" dxfId="9958" priority="9717" operator="containsText" text="ESPAÑA">
      <formula>NOT(ISERROR(SEARCH("ESPAÑA",G13)))</formula>
    </cfRule>
    <cfRule type="containsText" dxfId="9957" priority="9718" operator="containsText" text="ALEMANIA">
      <formula>NOT(ISERROR(SEARCH("ALEMANIA",G13)))</formula>
    </cfRule>
    <cfRule type="containsText" dxfId="9956" priority="9719" operator="containsText" text="PAÍSES NÓRDICOS">
      <formula>NOT(ISERROR(SEARCH("PAÍSES NÓRDICOS",G13)))</formula>
    </cfRule>
    <cfRule type="containsText" dxfId="9955" priority="9720" operator="containsText" text="REINO UNIDO">
      <formula>NOT(ISERROR(SEARCH("REINO UNIDO",G13)))</formula>
    </cfRule>
    <cfRule type="containsText" dxfId="9954" priority="9721" operator="containsText" text="DINAMARCA">
      <formula>NOT(ISERROR(SEARCH("DINAMARCA",G13)))</formula>
    </cfRule>
    <cfRule type="containsText" dxfId="9953" priority="9722" operator="containsText" text="NORUEGA">
      <formula>NOT(ISERROR(SEARCH("NORUEGA",G13)))</formula>
    </cfRule>
    <cfRule type="containsText" dxfId="9952" priority="9723" operator="containsText" text="FINLANDIA">
      <formula>NOT(ISERROR(SEARCH("FINLANDIA",G13)))</formula>
    </cfRule>
    <cfRule type="containsText" dxfId="9951" priority="9724" operator="containsText" text="SUECIA">
      <formula>NOT(ISERROR(SEARCH("SUECIA",G13)))</formula>
    </cfRule>
  </conditionalFormatting>
  <conditionalFormatting sqref="G13">
    <cfRule type="containsText" dxfId="9950" priority="9691" operator="containsText" text="SUIZA">
      <formula>NOT(ISERROR(SEARCH("SUIZA",G13)))</formula>
    </cfRule>
    <cfRule type="containsText" dxfId="9949" priority="9692" operator="containsText" text="AUSTRIA">
      <formula>NOT(ISERROR(SEARCH("AUSTRIA",G13)))</formula>
    </cfRule>
    <cfRule type="containsText" dxfId="9948" priority="9693" operator="containsText" text="IRLANDA">
      <formula>NOT(ISERROR(SEARCH("IRLANDA",G13)))</formula>
    </cfRule>
    <cfRule type="containsText" dxfId="9947" priority="9694" operator="containsText" text="PAÍSES DEL ESTE">
      <formula>NOT(ISERROR(SEARCH("PAÍSES DEL ESTE",G13)))</formula>
    </cfRule>
    <cfRule type="containsText" dxfId="9946" priority="9695" operator="containsText" text="RUSIA">
      <formula>NOT(ISERROR(SEARCH("RUSIA",G13)))</formula>
    </cfRule>
    <cfRule type="containsText" dxfId="9945" priority="9696" operator="containsText" text="HOLANDA">
      <formula>NOT(ISERROR(SEARCH("HOLANDA",G13)))</formula>
    </cfRule>
    <cfRule type="containsText" dxfId="9944" priority="9697" operator="containsText" text="FRANCIA">
      <formula>NOT(ISERROR(SEARCH("FRANCIA",G13)))</formula>
    </cfRule>
    <cfRule type="containsText" dxfId="9943" priority="9698" operator="containsText" text="ITALIA">
      <formula>NOT(ISERROR(SEARCH("ITALIA",G13)))</formula>
    </cfRule>
    <cfRule type="containsText" dxfId="9942" priority="9699" operator="containsText" text="BÉLGICA">
      <formula>NOT(ISERROR(SEARCH("BÉLGICA",G13)))</formula>
    </cfRule>
    <cfRule type="containsText" dxfId="9941" priority="9700" operator="containsText" text="ESPAÑA">
      <formula>NOT(ISERROR(SEARCH("ESPAÑA",G13)))</formula>
    </cfRule>
    <cfRule type="containsText" dxfId="9940" priority="9701" operator="containsText" text="ALEMANIA">
      <formula>NOT(ISERROR(SEARCH("ALEMANIA",G13)))</formula>
    </cfRule>
    <cfRule type="containsText" dxfId="9939" priority="9702" operator="containsText" text="PAÍSES NÓRDICOS">
      <formula>NOT(ISERROR(SEARCH("PAÍSES NÓRDICOS",G13)))</formula>
    </cfRule>
    <cfRule type="containsText" dxfId="9938" priority="9703" operator="containsText" text="REINO UNIDO">
      <formula>NOT(ISERROR(SEARCH("REINO UNIDO",G13)))</formula>
    </cfRule>
    <cfRule type="containsText" dxfId="9937" priority="9704" operator="containsText" text="DINAMARCA">
      <formula>NOT(ISERROR(SEARCH("DINAMARCA",G13)))</formula>
    </cfRule>
    <cfRule type="containsText" dxfId="9936" priority="9705" operator="containsText" text="NORUEGA">
      <formula>NOT(ISERROR(SEARCH("NORUEGA",G13)))</formula>
    </cfRule>
    <cfRule type="containsText" dxfId="9935" priority="9706" operator="containsText" text="FINLANDIA">
      <formula>NOT(ISERROR(SEARCH("FINLANDIA",G13)))</formula>
    </cfRule>
    <cfRule type="containsText" dxfId="9934" priority="9707" operator="containsText" text="SUECIA">
      <formula>NOT(ISERROR(SEARCH("SUECIA",G13)))</formula>
    </cfRule>
  </conditionalFormatting>
  <conditionalFormatting sqref="G14:G15">
    <cfRule type="containsText" dxfId="9933" priority="9674" operator="containsText" text="SUIZA">
      <formula>NOT(ISERROR(SEARCH("SUIZA",G14)))</formula>
    </cfRule>
    <cfRule type="containsText" dxfId="9932" priority="9675" operator="containsText" text="AUSTRIA">
      <formula>NOT(ISERROR(SEARCH("AUSTRIA",G14)))</formula>
    </cfRule>
    <cfRule type="containsText" dxfId="9931" priority="9676" operator="containsText" text="IRLANDA">
      <formula>NOT(ISERROR(SEARCH("IRLANDA",G14)))</formula>
    </cfRule>
    <cfRule type="containsText" dxfId="9930" priority="9677" operator="containsText" text="PAÍSES DEL ESTE">
      <formula>NOT(ISERROR(SEARCH("PAÍSES DEL ESTE",G14)))</formula>
    </cfRule>
    <cfRule type="containsText" dxfId="9929" priority="9678" operator="containsText" text="RUSIA">
      <formula>NOT(ISERROR(SEARCH("RUSIA",G14)))</formula>
    </cfRule>
    <cfRule type="containsText" dxfId="9928" priority="9679" operator="containsText" text="HOLANDA">
      <formula>NOT(ISERROR(SEARCH("HOLANDA",G14)))</formula>
    </cfRule>
    <cfRule type="containsText" dxfId="9927" priority="9680" operator="containsText" text="FRANCIA">
      <formula>NOT(ISERROR(SEARCH("FRANCIA",G14)))</formula>
    </cfRule>
    <cfRule type="containsText" dxfId="9926" priority="9681" operator="containsText" text="ITALIA">
      <formula>NOT(ISERROR(SEARCH("ITALIA",G14)))</formula>
    </cfRule>
    <cfRule type="containsText" dxfId="9925" priority="9682" operator="containsText" text="BÉLGICA">
      <formula>NOT(ISERROR(SEARCH("BÉLGICA",G14)))</formula>
    </cfRule>
    <cfRule type="containsText" dxfId="9924" priority="9683" operator="containsText" text="ESPAÑA">
      <formula>NOT(ISERROR(SEARCH("ESPAÑA",G14)))</formula>
    </cfRule>
    <cfRule type="containsText" dxfId="9923" priority="9684" operator="containsText" text="ALEMANIA">
      <formula>NOT(ISERROR(SEARCH("ALEMANIA",G14)))</formula>
    </cfRule>
    <cfRule type="containsText" dxfId="9922" priority="9685" operator="containsText" text="PAÍSES NÓRDICOS">
      <formula>NOT(ISERROR(SEARCH("PAÍSES NÓRDICOS",G14)))</formula>
    </cfRule>
    <cfRule type="containsText" dxfId="9921" priority="9686" operator="containsText" text="REINO UNIDO">
      <formula>NOT(ISERROR(SEARCH("REINO UNIDO",G14)))</formula>
    </cfRule>
    <cfRule type="containsText" dxfId="9920" priority="9687" operator="containsText" text="DINAMARCA">
      <formula>NOT(ISERROR(SEARCH("DINAMARCA",G14)))</formula>
    </cfRule>
    <cfRule type="containsText" dxfId="9919" priority="9688" operator="containsText" text="NORUEGA">
      <formula>NOT(ISERROR(SEARCH("NORUEGA",G14)))</formula>
    </cfRule>
    <cfRule type="containsText" dxfId="9918" priority="9689" operator="containsText" text="FINLANDIA">
      <formula>NOT(ISERROR(SEARCH("FINLANDIA",G14)))</formula>
    </cfRule>
    <cfRule type="containsText" dxfId="9917" priority="9690" operator="containsText" text="SUECIA">
      <formula>NOT(ISERROR(SEARCH("SUECIA",G14)))</formula>
    </cfRule>
  </conditionalFormatting>
  <conditionalFormatting sqref="G14">
    <cfRule type="containsText" dxfId="9916" priority="9657" operator="containsText" text="SUIZA">
      <formula>NOT(ISERROR(SEARCH("SUIZA",G14)))</formula>
    </cfRule>
    <cfRule type="containsText" dxfId="9915" priority="9658" operator="containsText" text="AUSTRIA">
      <formula>NOT(ISERROR(SEARCH("AUSTRIA",G14)))</formula>
    </cfRule>
    <cfRule type="containsText" dxfId="9914" priority="9659" operator="containsText" text="IRLANDA">
      <formula>NOT(ISERROR(SEARCH("IRLANDA",G14)))</formula>
    </cfRule>
    <cfRule type="containsText" dxfId="9913" priority="9660" operator="containsText" text="PAÍSES DEL ESTE">
      <formula>NOT(ISERROR(SEARCH("PAÍSES DEL ESTE",G14)))</formula>
    </cfRule>
    <cfRule type="containsText" dxfId="9912" priority="9661" operator="containsText" text="RUSIA">
      <formula>NOT(ISERROR(SEARCH("RUSIA",G14)))</formula>
    </cfRule>
    <cfRule type="containsText" dxfId="9911" priority="9662" operator="containsText" text="HOLANDA">
      <formula>NOT(ISERROR(SEARCH("HOLANDA",G14)))</formula>
    </cfRule>
    <cfRule type="containsText" dxfId="9910" priority="9663" operator="containsText" text="FRANCIA">
      <formula>NOT(ISERROR(SEARCH("FRANCIA",G14)))</formula>
    </cfRule>
    <cfRule type="containsText" dxfId="9909" priority="9664" operator="containsText" text="ITALIA">
      <formula>NOT(ISERROR(SEARCH("ITALIA",G14)))</formula>
    </cfRule>
    <cfRule type="containsText" dxfId="9908" priority="9665" operator="containsText" text="BÉLGICA">
      <formula>NOT(ISERROR(SEARCH("BÉLGICA",G14)))</formula>
    </cfRule>
    <cfRule type="containsText" dxfId="9907" priority="9666" operator="containsText" text="ESPAÑA">
      <formula>NOT(ISERROR(SEARCH("ESPAÑA",G14)))</formula>
    </cfRule>
    <cfRule type="containsText" dxfId="9906" priority="9667" operator="containsText" text="ALEMANIA">
      <formula>NOT(ISERROR(SEARCH("ALEMANIA",G14)))</formula>
    </cfRule>
    <cfRule type="containsText" dxfId="9905" priority="9668" operator="containsText" text="PAÍSES NÓRDICOS">
      <formula>NOT(ISERROR(SEARCH("PAÍSES NÓRDICOS",G14)))</formula>
    </cfRule>
    <cfRule type="containsText" dxfId="9904" priority="9669" operator="containsText" text="REINO UNIDO">
      <formula>NOT(ISERROR(SEARCH("REINO UNIDO",G14)))</formula>
    </cfRule>
    <cfRule type="containsText" dxfId="9903" priority="9670" operator="containsText" text="DINAMARCA">
      <formula>NOT(ISERROR(SEARCH("DINAMARCA",G14)))</formula>
    </cfRule>
    <cfRule type="containsText" dxfId="9902" priority="9671" operator="containsText" text="NORUEGA">
      <formula>NOT(ISERROR(SEARCH("NORUEGA",G14)))</formula>
    </cfRule>
    <cfRule type="containsText" dxfId="9901" priority="9672" operator="containsText" text="FINLANDIA">
      <formula>NOT(ISERROR(SEARCH("FINLANDIA",G14)))</formula>
    </cfRule>
    <cfRule type="containsText" dxfId="9900" priority="9673" operator="containsText" text="SUECIA">
      <formula>NOT(ISERROR(SEARCH("SUECIA",G14)))</formula>
    </cfRule>
  </conditionalFormatting>
  <conditionalFormatting sqref="G14">
    <cfRule type="containsText" dxfId="9899" priority="9640" operator="containsText" text="SUIZA">
      <formula>NOT(ISERROR(SEARCH("SUIZA",G14)))</formula>
    </cfRule>
    <cfRule type="containsText" dxfId="9898" priority="9641" operator="containsText" text="AUSTRIA">
      <formula>NOT(ISERROR(SEARCH("AUSTRIA",G14)))</formula>
    </cfRule>
    <cfRule type="containsText" dxfId="9897" priority="9642" operator="containsText" text="IRLANDA">
      <formula>NOT(ISERROR(SEARCH("IRLANDA",G14)))</formula>
    </cfRule>
    <cfRule type="containsText" dxfId="9896" priority="9643" operator="containsText" text="PAÍSES DEL ESTE">
      <formula>NOT(ISERROR(SEARCH("PAÍSES DEL ESTE",G14)))</formula>
    </cfRule>
    <cfRule type="containsText" dxfId="9895" priority="9644" operator="containsText" text="RUSIA">
      <formula>NOT(ISERROR(SEARCH("RUSIA",G14)))</formula>
    </cfRule>
    <cfRule type="containsText" dxfId="9894" priority="9645" operator="containsText" text="HOLANDA">
      <formula>NOT(ISERROR(SEARCH("HOLANDA",G14)))</formula>
    </cfRule>
    <cfRule type="containsText" dxfId="9893" priority="9646" operator="containsText" text="FRANCIA">
      <formula>NOT(ISERROR(SEARCH("FRANCIA",G14)))</formula>
    </cfRule>
    <cfRule type="containsText" dxfId="9892" priority="9647" operator="containsText" text="ITALIA">
      <formula>NOT(ISERROR(SEARCH("ITALIA",G14)))</formula>
    </cfRule>
    <cfRule type="containsText" dxfId="9891" priority="9648" operator="containsText" text="BÉLGICA">
      <formula>NOT(ISERROR(SEARCH("BÉLGICA",G14)))</formula>
    </cfRule>
    <cfRule type="containsText" dxfId="9890" priority="9649" operator="containsText" text="ESPAÑA">
      <formula>NOT(ISERROR(SEARCH("ESPAÑA",G14)))</formula>
    </cfRule>
    <cfRule type="containsText" dxfId="9889" priority="9650" operator="containsText" text="ALEMANIA">
      <formula>NOT(ISERROR(SEARCH("ALEMANIA",G14)))</formula>
    </cfRule>
    <cfRule type="containsText" dxfId="9888" priority="9651" operator="containsText" text="PAÍSES NÓRDICOS">
      <formula>NOT(ISERROR(SEARCH("PAÍSES NÓRDICOS",G14)))</formula>
    </cfRule>
    <cfRule type="containsText" dxfId="9887" priority="9652" operator="containsText" text="REINO UNIDO">
      <formula>NOT(ISERROR(SEARCH("REINO UNIDO",G14)))</formula>
    </cfRule>
    <cfRule type="containsText" dxfId="9886" priority="9653" operator="containsText" text="DINAMARCA">
      <formula>NOT(ISERROR(SEARCH("DINAMARCA",G14)))</formula>
    </cfRule>
    <cfRule type="containsText" dxfId="9885" priority="9654" operator="containsText" text="NORUEGA">
      <formula>NOT(ISERROR(SEARCH("NORUEGA",G14)))</formula>
    </cfRule>
    <cfRule type="containsText" dxfId="9884" priority="9655" operator="containsText" text="FINLANDIA">
      <formula>NOT(ISERROR(SEARCH("FINLANDIA",G14)))</formula>
    </cfRule>
    <cfRule type="containsText" dxfId="9883" priority="9656" operator="containsText" text="SUECIA">
      <formula>NOT(ISERROR(SEARCH("SUECIA",G14)))</formula>
    </cfRule>
  </conditionalFormatting>
  <conditionalFormatting sqref="G16">
    <cfRule type="containsText" dxfId="9882" priority="9623" operator="containsText" text="SUIZA">
      <formula>NOT(ISERROR(SEARCH("SUIZA",G16)))</formula>
    </cfRule>
    <cfRule type="containsText" dxfId="9881" priority="9624" operator="containsText" text="AUSTRIA">
      <formula>NOT(ISERROR(SEARCH("AUSTRIA",G16)))</formula>
    </cfRule>
    <cfRule type="containsText" dxfId="9880" priority="9625" operator="containsText" text="IRLANDA">
      <formula>NOT(ISERROR(SEARCH("IRLANDA",G16)))</formula>
    </cfRule>
    <cfRule type="containsText" dxfId="9879" priority="9626" operator="containsText" text="PAÍSES DEL ESTE">
      <formula>NOT(ISERROR(SEARCH("PAÍSES DEL ESTE",G16)))</formula>
    </cfRule>
    <cfRule type="containsText" dxfId="9878" priority="9627" operator="containsText" text="RUSIA">
      <formula>NOT(ISERROR(SEARCH("RUSIA",G16)))</formula>
    </cfRule>
    <cfRule type="containsText" dxfId="9877" priority="9628" operator="containsText" text="HOLANDA">
      <formula>NOT(ISERROR(SEARCH("HOLANDA",G16)))</formula>
    </cfRule>
    <cfRule type="containsText" dxfId="9876" priority="9629" operator="containsText" text="FRANCIA">
      <formula>NOT(ISERROR(SEARCH("FRANCIA",G16)))</formula>
    </cfRule>
    <cfRule type="containsText" dxfId="9875" priority="9630" operator="containsText" text="ITALIA">
      <formula>NOT(ISERROR(SEARCH("ITALIA",G16)))</formula>
    </cfRule>
    <cfRule type="containsText" dxfId="9874" priority="9631" operator="containsText" text="BÉLGICA">
      <formula>NOT(ISERROR(SEARCH("BÉLGICA",G16)))</formula>
    </cfRule>
    <cfRule type="containsText" dxfId="9873" priority="9632" operator="containsText" text="ESPAÑA">
      <formula>NOT(ISERROR(SEARCH("ESPAÑA",G16)))</formula>
    </cfRule>
    <cfRule type="containsText" dxfId="9872" priority="9633" operator="containsText" text="ALEMANIA">
      <formula>NOT(ISERROR(SEARCH("ALEMANIA",G16)))</formula>
    </cfRule>
    <cfRule type="containsText" dxfId="9871" priority="9634" operator="containsText" text="PAÍSES NÓRDICOS">
      <formula>NOT(ISERROR(SEARCH("PAÍSES NÓRDICOS",G16)))</formula>
    </cfRule>
    <cfRule type="containsText" dxfId="9870" priority="9635" operator="containsText" text="REINO UNIDO">
      <formula>NOT(ISERROR(SEARCH("REINO UNIDO",G16)))</formula>
    </cfRule>
    <cfRule type="containsText" dxfId="9869" priority="9636" operator="containsText" text="DINAMARCA">
      <formula>NOT(ISERROR(SEARCH("DINAMARCA",G16)))</formula>
    </cfRule>
    <cfRule type="containsText" dxfId="9868" priority="9637" operator="containsText" text="NORUEGA">
      <formula>NOT(ISERROR(SEARCH("NORUEGA",G16)))</formula>
    </cfRule>
    <cfRule type="containsText" dxfId="9867" priority="9638" operator="containsText" text="FINLANDIA">
      <formula>NOT(ISERROR(SEARCH("FINLANDIA",G16)))</formula>
    </cfRule>
    <cfRule type="containsText" dxfId="9866" priority="9639" operator="containsText" text="SUECIA">
      <formula>NOT(ISERROR(SEARCH("SUECIA",G16)))</formula>
    </cfRule>
  </conditionalFormatting>
  <conditionalFormatting sqref="G13:G16">
    <cfRule type="containsText" dxfId="9865" priority="9606" operator="containsText" text="SUIZA">
      <formula>NOT(ISERROR(SEARCH("SUIZA",G13)))</formula>
    </cfRule>
    <cfRule type="containsText" dxfId="9864" priority="9607" operator="containsText" text="AUSTRIA">
      <formula>NOT(ISERROR(SEARCH("AUSTRIA",G13)))</formula>
    </cfRule>
    <cfRule type="containsText" dxfId="9863" priority="9608" operator="containsText" text="IRLANDA">
      <formula>NOT(ISERROR(SEARCH("IRLANDA",G13)))</formula>
    </cfRule>
    <cfRule type="containsText" dxfId="9862" priority="9609" operator="containsText" text="PAÍSES DEL ESTE">
      <formula>NOT(ISERROR(SEARCH("PAÍSES DEL ESTE",G13)))</formula>
    </cfRule>
    <cfRule type="containsText" dxfId="9861" priority="9610" operator="containsText" text="RUSIA">
      <formula>NOT(ISERROR(SEARCH("RUSIA",G13)))</formula>
    </cfRule>
    <cfRule type="containsText" dxfId="9860" priority="9611" operator="containsText" text="HOLANDA">
      <formula>NOT(ISERROR(SEARCH("HOLANDA",G13)))</formula>
    </cfRule>
    <cfRule type="containsText" dxfId="9859" priority="9612" operator="containsText" text="FRANCIA">
      <formula>NOT(ISERROR(SEARCH("FRANCIA",G13)))</formula>
    </cfRule>
    <cfRule type="containsText" dxfId="9858" priority="9613" operator="containsText" text="ITALIA">
      <formula>NOT(ISERROR(SEARCH("ITALIA",G13)))</formula>
    </cfRule>
    <cfRule type="containsText" dxfId="9857" priority="9614" operator="containsText" text="BÉLGICA">
      <formula>NOT(ISERROR(SEARCH("BÉLGICA",G13)))</formula>
    </cfRule>
    <cfRule type="containsText" dxfId="9856" priority="9615" operator="containsText" text="ESPAÑA">
      <formula>NOT(ISERROR(SEARCH("ESPAÑA",G13)))</formula>
    </cfRule>
    <cfRule type="containsText" dxfId="9855" priority="9616" operator="containsText" text="ALEMANIA">
      <formula>NOT(ISERROR(SEARCH("ALEMANIA",G13)))</formula>
    </cfRule>
    <cfRule type="containsText" dxfId="9854" priority="9617" operator="containsText" text="PAÍSES NÓRDICOS">
      <formula>NOT(ISERROR(SEARCH("PAÍSES NÓRDICOS",G13)))</formula>
    </cfRule>
    <cfRule type="containsText" dxfId="9853" priority="9618" operator="containsText" text="REINO UNIDO">
      <formula>NOT(ISERROR(SEARCH("REINO UNIDO",G13)))</formula>
    </cfRule>
    <cfRule type="containsText" dxfId="9852" priority="9619" operator="containsText" text="DINAMARCA">
      <formula>NOT(ISERROR(SEARCH("DINAMARCA",G13)))</formula>
    </cfRule>
    <cfRule type="containsText" dxfId="9851" priority="9620" operator="containsText" text="NORUEGA">
      <formula>NOT(ISERROR(SEARCH("NORUEGA",G13)))</formula>
    </cfRule>
    <cfRule type="containsText" dxfId="9850" priority="9621" operator="containsText" text="FINLANDIA">
      <formula>NOT(ISERROR(SEARCH("FINLANDIA",G13)))</formula>
    </cfRule>
    <cfRule type="containsText" dxfId="9849" priority="9622" operator="containsText" text="SUECIA">
      <formula>NOT(ISERROR(SEARCH("SUECIA",G13)))</formula>
    </cfRule>
  </conditionalFormatting>
  <conditionalFormatting sqref="G13:G14">
    <cfRule type="containsText" dxfId="9848" priority="9589" operator="containsText" text="SUIZA">
      <formula>NOT(ISERROR(SEARCH("SUIZA",G13)))</formula>
    </cfRule>
    <cfRule type="containsText" dxfId="9847" priority="9590" operator="containsText" text="AUSTRIA">
      <formula>NOT(ISERROR(SEARCH("AUSTRIA",G13)))</formula>
    </cfRule>
    <cfRule type="containsText" dxfId="9846" priority="9591" operator="containsText" text="IRLANDA">
      <formula>NOT(ISERROR(SEARCH("IRLANDA",G13)))</formula>
    </cfRule>
    <cfRule type="containsText" dxfId="9845" priority="9592" operator="containsText" text="PAÍSES DEL ESTE">
      <formula>NOT(ISERROR(SEARCH("PAÍSES DEL ESTE",G13)))</formula>
    </cfRule>
    <cfRule type="containsText" dxfId="9844" priority="9593" operator="containsText" text="RUSIA">
      <formula>NOT(ISERROR(SEARCH("RUSIA",G13)))</formula>
    </cfRule>
    <cfRule type="containsText" dxfId="9843" priority="9594" operator="containsText" text="HOLANDA">
      <formula>NOT(ISERROR(SEARCH("HOLANDA",G13)))</formula>
    </cfRule>
    <cfRule type="containsText" dxfId="9842" priority="9595" operator="containsText" text="FRANCIA">
      <formula>NOT(ISERROR(SEARCH("FRANCIA",G13)))</formula>
    </cfRule>
    <cfRule type="containsText" dxfId="9841" priority="9596" operator="containsText" text="ITALIA">
      <formula>NOT(ISERROR(SEARCH("ITALIA",G13)))</formula>
    </cfRule>
    <cfRule type="containsText" dxfId="9840" priority="9597" operator="containsText" text="BÉLGICA">
      <formula>NOT(ISERROR(SEARCH("BÉLGICA",G13)))</formula>
    </cfRule>
    <cfRule type="containsText" dxfId="9839" priority="9598" operator="containsText" text="ESPAÑA">
      <formula>NOT(ISERROR(SEARCH("ESPAÑA",G13)))</formula>
    </cfRule>
    <cfRule type="containsText" dxfId="9838" priority="9599" operator="containsText" text="ALEMANIA">
      <formula>NOT(ISERROR(SEARCH("ALEMANIA",G13)))</formula>
    </cfRule>
    <cfRule type="containsText" dxfId="9837" priority="9600" operator="containsText" text="PAÍSES NÓRDICOS">
      <formula>NOT(ISERROR(SEARCH("PAÍSES NÓRDICOS",G13)))</formula>
    </cfRule>
    <cfRule type="containsText" dxfId="9836" priority="9601" operator="containsText" text="REINO UNIDO">
      <formula>NOT(ISERROR(SEARCH("REINO UNIDO",G13)))</formula>
    </cfRule>
    <cfRule type="containsText" dxfId="9835" priority="9602" operator="containsText" text="DINAMARCA">
      <formula>NOT(ISERROR(SEARCH("DINAMARCA",G13)))</formula>
    </cfRule>
    <cfRule type="containsText" dxfId="9834" priority="9603" operator="containsText" text="NORUEGA">
      <formula>NOT(ISERROR(SEARCH("NORUEGA",G13)))</formula>
    </cfRule>
    <cfRule type="containsText" dxfId="9833" priority="9604" operator="containsText" text="FINLANDIA">
      <formula>NOT(ISERROR(SEARCH("FINLANDIA",G13)))</formula>
    </cfRule>
    <cfRule type="containsText" dxfId="9832" priority="9605" operator="containsText" text="SUECIA">
      <formula>NOT(ISERROR(SEARCH("SUECIA",G13)))</formula>
    </cfRule>
  </conditionalFormatting>
  <conditionalFormatting sqref="G15">
    <cfRule type="containsText" dxfId="9831" priority="9572" operator="containsText" text="SUIZA">
      <formula>NOT(ISERROR(SEARCH("SUIZA",G15)))</formula>
    </cfRule>
    <cfRule type="containsText" dxfId="9830" priority="9573" operator="containsText" text="AUSTRIA">
      <formula>NOT(ISERROR(SEARCH("AUSTRIA",G15)))</formula>
    </cfRule>
    <cfRule type="containsText" dxfId="9829" priority="9574" operator="containsText" text="IRLANDA">
      <formula>NOT(ISERROR(SEARCH("IRLANDA",G15)))</formula>
    </cfRule>
    <cfRule type="containsText" dxfId="9828" priority="9575" operator="containsText" text="PAÍSES DEL ESTE">
      <formula>NOT(ISERROR(SEARCH("PAÍSES DEL ESTE",G15)))</formula>
    </cfRule>
    <cfRule type="containsText" dxfId="9827" priority="9576" operator="containsText" text="RUSIA">
      <formula>NOT(ISERROR(SEARCH("RUSIA",G15)))</formula>
    </cfRule>
    <cfRule type="containsText" dxfId="9826" priority="9577" operator="containsText" text="HOLANDA">
      <formula>NOT(ISERROR(SEARCH("HOLANDA",G15)))</formula>
    </cfRule>
    <cfRule type="containsText" dxfId="9825" priority="9578" operator="containsText" text="FRANCIA">
      <formula>NOT(ISERROR(SEARCH("FRANCIA",G15)))</formula>
    </cfRule>
    <cfRule type="containsText" dxfId="9824" priority="9579" operator="containsText" text="ITALIA">
      <formula>NOT(ISERROR(SEARCH("ITALIA",G15)))</formula>
    </cfRule>
    <cfRule type="containsText" dxfId="9823" priority="9580" operator="containsText" text="BÉLGICA">
      <formula>NOT(ISERROR(SEARCH("BÉLGICA",G15)))</formula>
    </cfRule>
    <cfRule type="containsText" dxfId="9822" priority="9581" operator="containsText" text="ESPAÑA">
      <formula>NOT(ISERROR(SEARCH("ESPAÑA",G15)))</formula>
    </cfRule>
    <cfRule type="containsText" dxfId="9821" priority="9582" operator="containsText" text="ALEMANIA">
      <formula>NOT(ISERROR(SEARCH("ALEMANIA",G15)))</formula>
    </cfRule>
    <cfRule type="containsText" dxfId="9820" priority="9583" operator="containsText" text="PAÍSES NÓRDICOS">
      <formula>NOT(ISERROR(SEARCH("PAÍSES NÓRDICOS",G15)))</formula>
    </cfRule>
    <cfRule type="containsText" dxfId="9819" priority="9584" operator="containsText" text="REINO UNIDO">
      <formula>NOT(ISERROR(SEARCH("REINO UNIDO",G15)))</formula>
    </cfRule>
    <cfRule type="containsText" dxfId="9818" priority="9585" operator="containsText" text="DINAMARCA">
      <formula>NOT(ISERROR(SEARCH("DINAMARCA",G15)))</formula>
    </cfRule>
    <cfRule type="containsText" dxfId="9817" priority="9586" operator="containsText" text="NORUEGA">
      <formula>NOT(ISERROR(SEARCH("NORUEGA",G15)))</formula>
    </cfRule>
    <cfRule type="containsText" dxfId="9816" priority="9587" operator="containsText" text="FINLANDIA">
      <formula>NOT(ISERROR(SEARCH("FINLANDIA",G15)))</formula>
    </cfRule>
    <cfRule type="containsText" dxfId="9815" priority="9588" operator="containsText" text="SUECIA">
      <formula>NOT(ISERROR(SEARCH("SUECIA",G15)))</formula>
    </cfRule>
  </conditionalFormatting>
  <conditionalFormatting sqref="G16">
    <cfRule type="containsText" dxfId="9814" priority="9555" operator="containsText" text="SUIZA">
      <formula>NOT(ISERROR(SEARCH("SUIZA",G16)))</formula>
    </cfRule>
    <cfRule type="containsText" dxfId="9813" priority="9556" operator="containsText" text="AUSTRIA">
      <formula>NOT(ISERROR(SEARCH("AUSTRIA",G16)))</formula>
    </cfRule>
    <cfRule type="containsText" dxfId="9812" priority="9557" operator="containsText" text="IRLANDA">
      <formula>NOT(ISERROR(SEARCH("IRLANDA",G16)))</formula>
    </cfRule>
    <cfRule type="containsText" dxfId="9811" priority="9558" operator="containsText" text="PAÍSES DEL ESTE">
      <formula>NOT(ISERROR(SEARCH("PAÍSES DEL ESTE",G16)))</formula>
    </cfRule>
    <cfRule type="containsText" dxfId="9810" priority="9559" operator="containsText" text="RUSIA">
      <formula>NOT(ISERROR(SEARCH("RUSIA",G16)))</formula>
    </cfRule>
    <cfRule type="containsText" dxfId="9809" priority="9560" operator="containsText" text="HOLANDA">
      <formula>NOT(ISERROR(SEARCH("HOLANDA",G16)))</formula>
    </cfRule>
    <cfRule type="containsText" dxfId="9808" priority="9561" operator="containsText" text="FRANCIA">
      <formula>NOT(ISERROR(SEARCH("FRANCIA",G16)))</formula>
    </cfRule>
    <cfRule type="containsText" dxfId="9807" priority="9562" operator="containsText" text="ITALIA">
      <formula>NOT(ISERROR(SEARCH("ITALIA",G16)))</formula>
    </cfRule>
    <cfRule type="containsText" dxfId="9806" priority="9563" operator="containsText" text="BÉLGICA">
      <formula>NOT(ISERROR(SEARCH("BÉLGICA",G16)))</formula>
    </cfRule>
    <cfRule type="containsText" dxfId="9805" priority="9564" operator="containsText" text="ESPAÑA">
      <formula>NOT(ISERROR(SEARCH("ESPAÑA",G16)))</formula>
    </cfRule>
    <cfRule type="containsText" dxfId="9804" priority="9565" operator="containsText" text="ALEMANIA">
      <formula>NOT(ISERROR(SEARCH("ALEMANIA",G16)))</formula>
    </cfRule>
    <cfRule type="containsText" dxfId="9803" priority="9566" operator="containsText" text="PAÍSES NÓRDICOS">
      <formula>NOT(ISERROR(SEARCH("PAÍSES NÓRDICOS",G16)))</formula>
    </cfRule>
    <cfRule type="containsText" dxfId="9802" priority="9567" operator="containsText" text="REINO UNIDO">
      <formula>NOT(ISERROR(SEARCH("REINO UNIDO",G16)))</formula>
    </cfRule>
    <cfRule type="containsText" dxfId="9801" priority="9568" operator="containsText" text="DINAMARCA">
      <formula>NOT(ISERROR(SEARCH("DINAMARCA",G16)))</formula>
    </cfRule>
    <cfRule type="containsText" dxfId="9800" priority="9569" operator="containsText" text="NORUEGA">
      <formula>NOT(ISERROR(SEARCH("NORUEGA",G16)))</formula>
    </cfRule>
    <cfRule type="containsText" dxfId="9799" priority="9570" operator="containsText" text="FINLANDIA">
      <formula>NOT(ISERROR(SEARCH("FINLANDIA",G16)))</formula>
    </cfRule>
    <cfRule type="containsText" dxfId="9798" priority="9571" operator="containsText" text="SUECIA">
      <formula>NOT(ISERROR(SEARCH("SUECIA",G16)))</formula>
    </cfRule>
  </conditionalFormatting>
  <conditionalFormatting sqref="G15:G18">
    <cfRule type="containsText" dxfId="9797" priority="9538" operator="containsText" text="SUIZA">
      <formula>NOT(ISERROR(SEARCH("SUIZA",G15)))</formula>
    </cfRule>
    <cfRule type="containsText" dxfId="9796" priority="9539" operator="containsText" text="AUSTRIA">
      <formula>NOT(ISERROR(SEARCH("AUSTRIA",G15)))</formula>
    </cfRule>
    <cfRule type="containsText" dxfId="9795" priority="9540" operator="containsText" text="IRLANDA">
      <formula>NOT(ISERROR(SEARCH("IRLANDA",G15)))</formula>
    </cfRule>
    <cfRule type="containsText" dxfId="9794" priority="9541" operator="containsText" text="PAÍSES DEL ESTE">
      <formula>NOT(ISERROR(SEARCH("PAÍSES DEL ESTE",G15)))</formula>
    </cfRule>
    <cfRule type="containsText" dxfId="9793" priority="9542" operator="containsText" text="RUSIA">
      <formula>NOT(ISERROR(SEARCH("RUSIA",G15)))</formula>
    </cfRule>
    <cfRule type="containsText" dxfId="9792" priority="9543" operator="containsText" text="HOLANDA">
      <formula>NOT(ISERROR(SEARCH("HOLANDA",G15)))</formula>
    </cfRule>
    <cfRule type="containsText" dxfId="9791" priority="9544" operator="containsText" text="FRANCIA">
      <formula>NOT(ISERROR(SEARCH("FRANCIA",G15)))</formula>
    </cfRule>
    <cfRule type="containsText" dxfId="9790" priority="9545" operator="containsText" text="ITALIA">
      <formula>NOT(ISERROR(SEARCH("ITALIA",G15)))</formula>
    </cfRule>
    <cfRule type="containsText" dxfId="9789" priority="9546" operator="containsText" text="BÉLGICA">
      <formula>NOT(ISERROR(SEARCH("BÉLGICA",G15)))</formula>
    </cfRule>
    <cfRule type="containsText" dxfId="9788" priority="9547" operator="containsText" text="ESPAÑA">
      <formula>NOT(ISERROR(SEARCH("ESPAÑA",G15)))</formula>
    </cfRule>
    <cfRule type="containsText" dxfId="9787" priority="9548" operator="containsText" text="ALEMANIA">
      <formula>NOT(ISERROR(SEARCH("ALEMANIA",G15)))</formula>
    </cfRule>
    <cfRule type="containsText" dxfId="9786" priority="9549" operator="containsText" text="PAÍSES NÓRDICOS">
      <formula>NOT(ISERROR(SEARCH("PAÍSES NÓRDICOS",G15)))</formula>
    </cfRule>
    <cfRule type="containsText" dxfId="9785" priority="9550" operator="containsText" text="REINO UNIDO">
      <formula>NOT(ISERROR(SEARCH("REINO UNIDO",G15)))</formula>
    </cfRule>
    <cfRule type="containsText" dxfId="9784" priority="9551" operator="containsText" text="DINAMARCA">
      <formula>NOT(ISERROR(SEARCH("DINAMARCA",G15)))</formula>
    </cfRule>
    <cfRule type="containsText" dxfId="9783" priority="9552" operator="containsText" text="NORUEGA">
      <formula>NOT(ISERROR(SEARCH("NORUEGA",G15)))</formula>
    </cfRule>
    <cfRule type="containsText" dxfId="9782" priority="9553" operator="containsText" text="FINLANDIA">
      <formula>NOT(ISERROR(SEARCH("FINLANDIA",G15)))</formula>
    </cfRule>
    <cfRule type="containsText" dxfId="9781" priority="9554" operator="containsText" text="SUECIA">
      <formula>NOT(ISERROR(SEARCH("SUECIA",G15)))</formula>
    </cfRule>
  </conditionalFormatting>
  <conditionalFormatting sqref="G15">
    <cfRule type="containsText" dxfId="9780" priority="9521" operator="containsText" text="SUIZA">
      <formula>NOT(ISERROR(SEARCH("SUIZA",G15)))</formula>
    </cfRule>
    <cfRule type="containsText" dxfId="9779" priority="9522" operator="containsText" text="AUSTRIA">
      <formula>NOT(ISERROR(SEARCH("AUSTRIA",G15)))</formula>
    </cfRule>
    <cfRule type="containsText" dxfId="9778" priority="9523" operator="containsText" text="IRLANDA">
      <formula>NOT(ISERROR(SEARCH("IRLANDA",G15)))</formula>
    </cfRule>
    <cfRule type="containsText" dxfId="9777" priority="9524" operator="containsText" text="PAÍSES DEL ESTE">
      <formula>NOT(ISERROR(SEARCH("PAÍSES DEL ESTE",G15)))</formula>
    </cfRule>
    <cfRule type="containsText" dxfId="9776" priority="9525" operator="containsText" text="RUSIA">
      <formula>NOT(ISERROR(SEARCH("RUSIA",G15)))</formula>
    </cfRule>
    <cfRule type="containsText" dxfId="9775" priority="9526" operator="containsText" text="HOLANDA">
      <formula>NOT(ISERROR(SEARCH("HOLANDA",G15)))</formula>
    </cfRule>
    <cfRule type="containsText" dxfId="9774" priority="9527" operator="containsText" text="FRANCIA">
      <formula>NOT(ISERROR(SEARCH("FRANCIA",G15)))</formula>
    </cfRule>
    <cfRule type="containsText" dxfId="9773" priority="9528" operator="containsText" text="ITALIA">
      <formula>NOT(ISERROR(SEARCH("ITALIA",G15)))</formula>
    </cfRule>
    <cfRule type="containsText" dxfId="9772" priority="9529" operator="containsText" text="BÉLGICA">
      <formula>NOT(ISERROR(SEARCH("BÉLGICA",G15)))</formula>
    </cfRule>
    <cfRule type="containsText" dxfId="9771" priority="9530" operator="containsText" text="ESPAÑA">
      <formula>NOT(ISERROR(SEARCH("ESPAÑA",G15)))</formula>
    </cfRule>
    <cfRule type="containsText" dxfId="9770" priority="9531" operator="containsText" text="ALEMANIA">
      <formula>NOT(ISERROR(SEARCH("ALEMANIA",G15)))</formula>
    </cfRule>
    <cfRule type="containsText" dxfId="9769" priority="9532" operator="containsText" text="PAÍSES NÓRDICOS">
      <formula>NOT(ISERROR(SEARCH("PAÍSES NÓRDICOS",G15)))</formula>
    </cfRule>
    <cfRule type="containsText" dxfId="9768" priority="9533" operator="containsText" text="REINO UNIDO">
      <formula>NOT(ISERROR(SEARCH("REINO UNIDO",G15)))</formula>
    </cfRule>
    <cfRule type="containsText" dxfId="9767" priority="9534" operator="containsText" text="DINAMARCA">
      <formula>NOT(ISERROR(SEARCH("DINAMARCA",G15)))</formula>
    </cfRule>
    <cfRule type="containsText" dxfId="9766" priority="9535" operator="containsText" text="NORUEGA">
      <formula>NOT(ISERROR(SEARCH("NORUEGA",G15)))</formula>
    </cfRule>
    <cfRule type="containsText" dxfId="9765" priority="9536" operator="containsText" text="FINLANDIA">
      <formula>NOT(ISERROR(SEARCH("FINLANDIA",G15)))</formula>
    </cfRule>
    <cfRule type="containsText" dxfId="9764" priority="9537" operator="containsText" text="SUECIA">
      <formula>NOT(ISERROR(SEARCH("SUECIA",G15)))</formula>
    </cfRule>
  </conditionalFormatting>
  <conditionalFormatting sqref="G15">
    <cfRule type="containsText" dxfId="9763" priority="9504" operator="containsText" text="SUIZA">
      <formula>NOT(ISERROR(SEARCH("SUIZA",G15)))</formula>
    </cfRule>
    <cfRule type="containsText" dxfId="9762" priority="9505" operator="containsText" text="AUSTRIA">
      <formula>NOT(ISERROR(SEARCH("AUSTRIA",G15)))</formula>
    </cfRule>
    <cfRule type="containsText" dxfId="9761" priority="9506" operator="containsText" text="IRLANDA">
      <formula>NOT(ISERROR(SEARCH("IRLANDA",G15)))</formula>
    </cfRule>
    <cfRule type="containsText" dxfId="9760" priority="9507" operator="containsText" text="PAÍSES DEL ESTE">
      <formula>NOT(ISERROR(SEARCH("PAÍSES DEL ESTE",G15)))</formula>
    </cfRule>
    <cfRule type="containsText" dxfId="9759" priority="9508" operator="containsText" text="RUSIA">
      <formula>NOT(ISERROR(SEARCH("RUSIA",G15)))</formula>
    </cfRule>
    <cfRule type="containsText" dxfId="9758" priority="9509" operator="containsText" text="HOLANDA">
      <formula>NOT(ISERROR(SEARCH("HOLANDA",G15)))</formula>
    </cfRule>
    <cfRule type="containsText" dxfId="9757" priority="9510" operator="containsText" text="FRANCIA">
      <formula>NOT(ISERROR(SEARCH("FRANCIA",G15)))</formula>
    </cfRule>
    <cfRule type="containsText" dxfId="9756" priority="9511" operator="containsText" text="ITALIA">
      <formula>NOT(ISERROR(SEARCH("ITALIA",G15)))</formula>
    </cfRule>
    <cfRule type="containsText" dxfId="9755" priority="9512" operator="containsText" text="BÉLGICA">
      <formula>NOT(ISERROR(SEARCH("BÉLGICA",G15)))</formula>
    </cfRule>
    <cfRule type="containsText" dxfId="9754" priority="9513" operator="containsText" text="ESPAÑA">
      <formula>NOT(ISERROR(SEARCH("ESPAÑA",G15)))</formula>
    </cfRule>
    <cfRule type="containsText" dxfId="9753" priority="9514" operator="containsText" text="ALEMANIA">
      <formula>NOT(ISERROR(SEARCH("ALEMANIA",G15)))</formula>
    </cfRule>
    <cfRule type="containsText" dxfId="9752" priority="9515" operator="containsText" text="PAÍSES NÓRDICOS">
      <formula>NOT(ISERROR(SEARCH("PAÍSES NÓRDICOS",G15)))</formula>
    </cfRule>
    <cfRule type="containsText" dxfId="9751" priority="9516" operator="containsText" text="REINO UNIDO">
      <formula>NOT(ISERROR(SEARCH("REINO UNIDO",G15)))</formula>
    </cfRule>
    <cfRule type="containsText" dxfId="9750" priority="9517" operator="containsText" text="DINAMARCA">
      <formula>NOT(ISERROR(SEARCH("DINAMARCA",G15)))</formula>
    </cfRule>
    <cfRule type="containsText" dxfId="9749" priority="9518" operator="containsText" text="NORUEGA">
      <formula>NOT(ISERROR(SEARCH("NORUEGA",G15)))</formula>
    </cfRule>
    <cfRule type="containsText" dxfId="9748" priority="9519" operator="containsText" text="FINLANDIA">
      <formula>NOT(ISERROR(SEARCH("FINLANDIA",G15)))</formula>
    </cfRule>
    <cfRule type="containsText" dxfId="9747" priority="9520" operator="containsText" text="SUECIA">
      <formula>NOT(ISERROR(SEARCH("SUECIA",G15)))</formula>
    </cfRule>
  </conditionalFormatting>
  <conditionalFormatting sqref="G16:G17">
    <cfRule type="containsText" dxfId="9746" priority="9487" operator="containsText" text="SUIZA">
      <formula>NOT(ISERROR(SEARCH("SUIZA",G16)))</formula>
    </cfRule>
    <cfRule type="containsText" dxfId="9745" priority="9488" operator="containsText" text="AUSTRIA">
      <formula>NOT(ISERROR(SEARCH("AUSTRIA",G16)))</formula>
    </cfRule>
    <cfRule type="containsText" dxfId="9744" priority="9489" operator="containsText" text="IRLANDA">
      <formula>NOT(ISERROR(SEARCH("IRLANDA",G16)))</formula>
    </cfRule>
    <cfRule type="containsText" dxfId="9743" priority="9490" operator="containsText" text="PAÍSES DEL ESTE">
      <formula>NOT(ISERROR(SEARCH("PAÍSES DEL ESTE",G16)))</formula>
    </cfRule>
    <cfRule type="containsText" dxfId="9742" priority="9491" operator="containsText" text="RUSIA">
      <formula>NOT(ISERROR(SEARCH("RUSIA",G16)))</formula>
    </cfRule>
    <cfRule type="containsText" dxfId="9741" priority="9492" operator="containsText" text="HOLANDA">
      <formula>NOT(ISERROR(SEARCH("HOLANDA",G16)))</formula>
    </cfRule>
    <cfRule type="containsText" dxfId="9740" priority="9493" operator="containsText" text="FRANCIA">
      <formula>NOT(ISERROR(SEARCH("FRANCIA",G16)))</formula>
    </cfRule>
    <cfRule type="containsText" dxfId="9739" priority="9494" operator="containsText" text="ITALIA">
      <formula>NOT(ISERROR(SEARCH("ITALIA",G16)))</formula>
    </cfRule>
    <cfRule type="containsText" dxfId="9738" priority="9495" operator="containsText" text="BÉLGICA">
      <formula>NOT(ISERROR(SEARCH("BÉLGICA",G16)))</formula>
    </cfRule>
    <cfRule type="containsText" dxfId="9737" priority="9496" operator="containsText" text="ESPAÑA">
      <formula>NOT(ISERROR(SEARCH("ESPAÑA",G16)))</formula>
    </cfRule>
    <cfRule type="containsText" dxfId="9736" priority="9497" operator="containsText" text="ALEMANIA">
      <formula>NOT(ISERROR(SEARCH("ALEMANIA",G16)))</formula>
    </cfRule>
    <cfRule type="containsText" dxfId="9735" priority="9498" operator="containsText" text="PAÍSES NÓRDICOS">
      <formula>NOT(ISERROR(SEARCH("PAÍSES NÓRDICOS",G16)))</formula>
    </cfRule>
    <cfRule type="containsText" dxfId="9734" priority="9499" operator="containsText" text="REINO UNIDO">
      <formula>NOT(ISERROR(SEARCH("REINO UNIDO",G16)))</formula>
    </cfRule>
    <cfRule type="containsText" dxfId="9733" priority="9500" operator="containsText" text="DINAMARCA">
      <formula>NOT(ISERROR(SEARCH("DINAMARCA",G16)))</formula>
    </cfRule>
    <cfRule type="containsText" dxfId="9732" priority="9501" operator="containsText" text="NORUEGA">
      <formula>NOT(ISERROR(SEARCH("NORUEGA",G16)))</formula>
    </cfRule>
    <cfRule type="containsText" dxfId="9731" priority="9502" operator="containsText" text="FINLANDIA">
      <formula>NOT(ISERROR(SEARCH("FINLANDIA",G16)))</formula>
    </cfRule>
    <cfRule type="containsText" dxfId="9730" priority="9503" operator="containsText" text="SUECIA">
      <formula>NOT(ISERROR(SEARCH("SUECIA",G16)))</formula>
    </cfRule>
  </conditionalFormatting>
  <conditionalFormatting sqref="G16">
    <cfRule type="containsText" dxfId="9729" priority="9470" operator="containsText" text="SUIZA">
      <formula>NOT(ISERROR(SEARCH("SUIZA",G16)))</formula>
    </cfRule>
    <cfRule type="containsText" dxfId="9728" priority="9471" operator="containsText" text="AUSTRIA">
      <formula>NOT(ISERROR(SEARCH("AUSTRIA",G16)))</formula>
    </cfRule>
    <cfRule type="containsText" dxfId="9727" priority="9472" operator="containsText" text="IRLANDA">
      <formula>NOT(ISERROR(SEARCH("IRLANDA",G16)))</formula>
    </cfRule>
    <cfRule type="containsText" dxfId="9726" priority="9473" operator="containsText" text="PAÍSES DEL ESTE">
      <formula>NOT(ISERROR(SEARCH("PAÍSES DEL ESTE",G16)))</formula>
    </cfRule>
    <cfRule type="containsText" dxfId="9725" priority="9474" operator="containsText" text="RUSIA">
      <formula>NOT(ISERROR(SEARCH("RUSIA",G16)))</formula>
    </cfRule>
    <cfRule type="containsText" dxfId="9724" priority="9475" operator="containsText" text="HOLANDA">
      <formula>NOT(ISERROR(SEARCH("HOLANDA",G16)))</formula>
    </cfRule>
    <cfRule type="containsText" dxfId="9723" priority="9476" operator="containsText" text="FRANCIA">
      <formula>NOT(ISERROR(SEARCH("FRANCIA",G16)))</formula>
    </cfRule>
    <cfRule type="containsText" dxfId="9722" priority="9477" operator="containsText" text="ITALIA">
      <formula>NOT(ISERROR(SEARCH("ITALIA",G16)))</formula>
    </cfRule>
    <cfRule type="containsText" dxfId="9721" priority="9478" operator="containsText" text="BÉLGICA">
      <formula>NOT(ISERROR(SEARCH("BÉLGICA",G16)))</formula>
    </cfRule>
    <cfRule type="containsText" dxfId="9720" priority="9479" operator="containsText" text="ESPAÑA">
      <formula>NOT(ISERROR(SEARCH("ESPAÑA",G16)))</formula>
    </cfRule>
    <cfRule type="containsText" dxfId="9719" priority="9480" operator="containsText" text="ALEMANIA">
      <formula>NOT(ISERROR(SEARCH("ALEMANIA",G16)))</formula>
    </cfRule>
    <cfRule type="containsText" dxfId="9718" priority="9481" operator="containsText" text="PAÍSES NÓRDICOS">
      <formula>NOT(ISERROR(SEARCH("PAÍSES NÓRDICOS",G16)))</formula>
    </cfRule>
    <cfRule type="containsText" dxfId="9717" priority="9482" operator="containsText" text="REINO UNIDO">
      <formula>NOT(ISERROR(SEARCH("REINO UNIDO",G16)))</formula>
    </cfRule>
    <cfRule type="containsText" dxfId="9716" priority="9483" operator="containsText" text="DINAMARCA">
      <formula>NOT(ISERROR(SEARCH("DINAMARCA",G16)))</formula>
    </cfRule>
    <cfRule type="containsText" dxfId="9715" priority="9484" operator="containsText" text="NORUEGA">
      <formula>NOT(ISERROR(SEARCH("NORUEGA",G16)))</formula>
    </cfRule>
    <cfRule type="containsText" dxfId="9714" priority="9485" operator="containsText" text="FINLANDIA">
      <formula>NOT(ISERROR(SEARCH("FINLANDIA",G16)))</formula>
    </cfRule>
    <cfRule type="containsText" dxfId="9713" priority="9486" operator="containsText" text="SUECIA">
      <formula>NOT(ISERROR(SEARCH("SUECIA",G16)))</formula>
    </cfRule>
  </conditionalFormatting>
  <conditionalFormatting sqref="G15">
    <cfRule type="containsText" dxfId="9712" priority="9453" operator="containsText" text="SUIZA">
      <formula>NOT(ISERROR(SEARCH("SUIZA",G15)))</formula>
    </cfRule>
    <cfRule type="containsText" dxfId="9711" priority="9454" operator="containsText" text="AUSTRIA">
      <formula>NOT(ISERROR(SEARCH("AUSTRIA",G15)))</formula>
    </cfRule>
    <cfRule type="containsText" dxfId="9710" priority="9455" operator="containsText" text="IRLANDA">
      <formula>NOT(ISERROR(SEARCH("IRLANDA",G15)))</formula>
    </cfRule>
    <cfRule type="containsText" dxfId="9709" priority="9456" operator="containsText" text="PAÍSES DEL ESTE">
      <formula>NOT(ISERROR(SEARCH("PAÍSES DEL ESTE",G15)))</formula>
    </cfRule>
    <cfRule type="containsText" dxfId="9708" priority="9457" operator="containsText" text="RUSIA">
      <formula>NOT(ISERROR(SEARCH("RUSIA",G15)))</formula>
    </cfRule>
    <cfRule type="containsText" dxfId="9707" priority="9458" operator="containsText" text="HOLANDA">
      <formula>NOT(ISERROR(SEARCH("HOLANDA",G15)))</formula>
    </cfRule>
    <cfRule type="containsText" dxfId="9706" priority="9459" operator="containsText" text="FRANCIA">
      <formula>NOT(ISERROR(SEARCH("FRANCIA",G15)))</formula>
    </cfRule>
    <cfRule type="containsText" dxfId="9705" priority="9460" operator="containsText" text="ITALIA">
      <formula>NOT(ISERROR(SEARCH("ITALIA",G15)))</formula>
    </cfRule>
    <cfRule type="containsText" dxfId="9704" priority="9461" operator="containsText" text="BÉLGICA">
      <formula>NOT(ISERROR(SEARCH("BÉLGICA",G15)))</formula>
    </cfRule>
    <cfRule type="containsText" dxfId="9703" priority="9462" operator="containsText" text="ESPAÑA">
      <formula>NOT(ISERROR(SEARCH("ESPAÑA",G15)))</formula>
    </cfRule>
    <cfRule type="containsText" dxfId="9702" priority="9463" operator="containsText" text="ALEMANIA">
      <formula>NOT(ISERROR(SEARCH("ALEMANIA",G15)))</formula>
    </cfRule>
    <cfRule type="containsText" dxfId="9701" priority="9464" operator="containsText" text="PAÍSES NÓRDICOS">
      <formula>NOT(ISERROR(SEARCH("PAÍSES NÓRDICOS",G15)))</formula>
    </cfRule>
    <cfRule type="containsText" dxfId="9700" priority="9465" operator="containsText" text="REINO UNIDO">
      <formula>NOT(ISERROR(SEARCH("REINO UNIDO",G15)))</formula>
    </cfRule>
    <cfRule type="containsText" dxfId="9699" priority="9466" operator="containsText" text="DINAMARCA">
      <formula>NOT(ISERROR(SEARCH("DINAMARCA",G15)))</formula>
    </cfRule>
    <cfRule type="containsText" dxfId="9698" priority="9467" operator="containsText" text="NORUEGA">
      <formula>NOT(ISERROR(SEARCH("NORUEGA",G15)))</formula>
    </cfRule>
    <cfRule type="containsText" dxfId="9697" priority="9468" operator="containsText" text="FINLANDIA">
      <formula>NOT(ISERROR(SEARCH("FINLANDIA",G15)))</formula>
    </cfRule>
    <cfRule type="containsText" dxfId="9696" priority="9469" operator="containsText" text="SUECIA">
      <formula>NOT(ISERROR(SEARCH("SUECIA",G15)))</formula>
    </cfRule>
  </conditionalFormatting>
  <conditionalFormatting sqref="G15">
    <cfRule type="containsText" dxfId="9695" priority="9436" operator="containsText" text="SUIZA">
      <formula>NOT(ISERROR(SEARCH("SUIZA",G15)))</formula>
    </cfRule>
    <cfRule type="containsText" dxfId="9694" priority="9437" operator="containsText" text="AUSTRIA">
      <formula>NOT(ISERROR(SEARCH("AUSTRIA",G15)))</formula>
    </cfRule>
    <cfRule type="containsText" dxfId="9693" priority="9438" operator="containsText" text="IRLANDA">
      <formula>NOT(ISERROR(SEARCH("IRLANDA",G15)))</formula>
    </cfRule>
    <cfRule type="containsText" dxfId="9692" priority="9439" operator="containsText" text="PAÍSES DEL ESTE">
      <formula>NOT(ISERROR(SEARCH("PAÍSES DEL ESTE",G15)))</formula>
    </cfRule>
    <cfRule type="containsText" dxfId="9691" priority="9440" operator="containsText" text="RUSIA">
      <formula>NOT(ISERROR(SEARCH("RUSIA",G15)))</formula>
    </cfRule>
    <cfRule type="containsText" dxfId="9690" priority="9441" operator="containsText" text="HOLANDA">
      <formula>NOT(ISERROR(SEARCH("HOLANDA",G15)))</formula>
    </cfRule>
    <cfRule type="containsText" dxfId="9689" priority="9442" operator="containsText" text="FRANCIA">
      <formula>NOT(ISERROR(SEARCH("FRANCIA",G15)))</formula>
    </cfRule>
    <cfRule type="containsText" dxfId="9688" priority="9443" operator="containsText" text="ITALIA">
      <formula>NOT(ISERROR(SEARCH("ITALIA",G15)))</formula>
    </cfRule>
    <cfRule type="containsText" dxfId="9687" priority="9444" operator="containsText" text="BÉLGICA">
      <formula>NOT(ISERROR(SEARCH("BÉLGICA",G15)))</formula>
    </cfRule>
    <cfRule type="containsText" dxfId="9686" priority="9445" operator="containsText" text="ESPAÑA">
      <formula>NOT(ISERROR(SEARCH("ESPAÑA",G15)))</formula>
    </cfRule>
    <cfRule type="containsText" dxfId="9685" priority="9446" operator="containsText" text="ALEMANIA">
      <formula>NOT(ISERROR(SEARCH("ALEMANIA",G15)))</formula>
    </cfRule>
    <cfRule type="containsText" dxfId="9684" priority="9447" operator="containsText" text="PAÍSES NÓRDICOS">
      <formula>NOT(ISERROR(SEARCH("PAÍSES NÓRDICOS",G15)))</formula>
    </cfRule>
    <cfRule type="containsText" dxfId="9683" priority="9448" operator="containsText" text="REINO UNIDO">
      <formula>NOT(ISERROR(SEARCH("REINO UNIDO",G15)))</formula>
    </cfRule>
    <cfRule type="containsText" dxfId="9682" priority="9449" operator="containsText" text="DINAMARCA">
      <formula>NOT(ISERROR(SEARCH("DINAMARCA",G15)))</formula>
    </cfRule>
    <cfRule type="containsText" dxfId="9681" priority="9450" operator="containsText" text="NORUEGA">
      <formula>NOT(ISERROR(SEARCH("NORUEGA",G15)))</formula>
    </cfRule>
    <cfRule type="containsText" dxfId="9680" priority="9451" operator="containsText" text="FINLANDIA">
      <formula>NOT(ISERROR(SEARCH("FINLANDIA",G15)))</formula>
    </cfRule>
    <cfRule type="containsText" dxfId="9679" priority="9452" operator="containsText" text="SUECIA">
      <formula>NOT(ISERROR(SEARCH("SUECIA",G15)))</formula>
    </cfRule>
  </conditionalFormatting>
  <conditionalFormatting sqref="G16:G17">
    <cfRule type="containsText" dxfId="9678" priority="9419" operator="containsText" text="SUIZA">
      <formula>NOT(ISERROR(SEARCH("SUIZA",G16)))</formula>
    </cfRule>
    <cfRule type="containsText" dxfId="9677" priority="9420" operator="containsText" text="AUSTRIA">
      <formula>NOT(ISERROR(SEARCH("AUSTRIA",G16)))</formula>
    </cfRule>
    <cfRule type="containsText" dxfId="9676" priority="9421" operator="containsText" text="IRLANDA">
      <formula>NOT(ISERROR(SEARCH("IRLANDA",G16)))</formula>
    </cfRule>
    <cfRule type="containsText" dxfId="9675" priority="9422" operator="containsText" text="PAÍSES DEL ESTE">
      <formula>NOT(ISERROR(SEARCH("PAÍSES DEL ESTE",G16)))</formula>
    </cfRule>
    <cfRule type="containsText" dxfId="9674" priority="9423" operator="containsText" text="RUSIA">
      <formula>NOT(ISERROR(SEARCH("RUSIA",G16)))</formula>
    </cfRule>
    <cfRule type="containsText" dxfId="9673" priority="9424" operator="containsText" text="HOLANDA">
      <formula>NOT(ISERROR(SEARCH("HOLANDA",G16)))</formula>
    </cfRule>
    <cfRule type="containsText" dxfId="9672" priority="9425" operator="containsText" text="FRANCIA">
      <formula>NOT(ISERROR(SEARCH("FRANCIA",G16)))</formula>
    </cfRule>
    <cfRule type="containsText" dxfId="9671" priority="9426" operator="containsText" text="ITALIA">
      <formula>NOT(ISERROR(SEARCH("ITALIA",G16)))</formula>
    </cfRule>
    <cfRule type="containsText" dxfId="9670" priority="9427" operator="containsText" text="BÉLGICA">
      <formula>NOT(ISERROR(SEARCH("BÉLGICA",G16)))</formula>
    </cfRule>
    <cfRule type="containsText" dxfId="9669" priority="9428" operator="containsText" text="ESPAÑA">
      <formula>NOT(ISERROR(SEARCH("ESPAÑA",G16)))</formula>
    </cfRule>
    <cfRule type="containsText" dxfId="9668" priority="9429" operator="containsText" text="ALEMANIA">
      <formula>NOT(ISERROR(SEARCH("ALEMANIA",G16)))</formula>
    </cfRule>
    <cfRule type="containsText" dxfId="9667" priority="9430" operator="containsText" text="PAÍSES NÓRDICOS">
      <formula>NOT(ISERROR(SEARCH("PAÍSES NÓRDICOS",G16)))</formula>
    </cfRule>
    <cfRule type="containsText" dxfId="9666" priority="9431" operator="containsText" text="REINO UNIDO">
      <formula>NOT(ISERROR(SEARCH("REINO UNIDO",G16)))</formula>
    </cfRule>
    <cfRule type="containsText" dxfId="9665" priority="9432" operator="containsText" text="DINAMARCA">
      <formula>NOT(ISERROR(SEARCH("DINAMARCA",G16)))</formula>
    </cfRule>
    <cfRule type="containsText" dxfId="9664" priority="9433" operator="containsText" text="NORUEGA">
      <formula>NOT(ISERROR(SEARCH("NORUEGA",G16)))</formula>
    </cfRule>
    <cfRule type="containsText" dxfId="9663" priority="9434" operator="containsText" text="FINLANDIA">
      <formula>NOT(ISERROR(SEARCH("FINLANDIA",G16)))</formula>
    </cfRule>
    <cfRule type="containsText" dxfId="9662" priority="9435" operator="containsText" text="SUECIA">
      <formula>NOT(ISERROR(SEARCH("SUECIA",G16)))</formula>
    </cfRule>
  </conditionalFormatting>
  <conditionalFormatting sqref="G16">
    <cfRule type="containsText" dxfId="9661" priority="9402" operator="containsText" text="SUIZA">
      <formula>NOT(ISERROR(SEARCH("SUIZA",G16)))</formula>
    </cfRule>
    <cfRule type="containsText" dxfId="9660" priority="9403" operator="containsText" text="AUSTRIA">
      <formula>NOT(ISERROR(SEARCH("AUSTRIA",G16)))</formula>
    </cfRule>
    <cfRule type="containsText" dxfId="9659" priority="9404" operator="containsText" text="IRLANDA">
      <formula>NOT(ISERROR(SEARCH("IRLANDA",G16)))</formula>
    </cfRule>
    <cfRule type="containsText" dxfId="9658" priority="9405" operator="containsText" text="PAÍSES DEL ESTE">
      <formula>NOT(ISERROR(SEARCH("PAÍSES DEL ESTE",G16)))</formula>
    </cfRule>
    <cfRule type="containsText" dxfId="9657" priority="9406" operator="containsText" text="RUSIA">
      <formula>NOT(ISERROR(SEARCH("RUSIA",G16)))</formula>
    </cfRule>
    <cfRule type="containsText" dxfId="9656" priority="9407" operator="containsText" text="HOLANDA">
      <formula>NOT(ISERROR(SEARCH("HOLANDA",G16)))</formula>
    </cfRule>
    <cfRule type="containsText" dxfId="9655" priority="9408" operator="containsText" text="FRANCIA">
      <formula>NOT(ISERROR(SEARCH("FRANCIA",G16)))</formula>
    </cfRule>
    <cfRule type="containsText" dxfId="9654" priority="9409" operator="containsText" text="ITALIA">
      <formula>NOT(ISERROR(SEARCH("ITALIA",G16)))</formula>
    </cfRule>
    <cfRule type="containsText" dxfId="9653" priority="9410" operator="containsText" text="BÉLGICA">
      <formula>NOT(ISERROR(SEARCH("BÉLGICA",G16)))</formula>
    </cfRule>
    <cfRule type="containsText" dxfId="9652" priority="9411" operator="containsText" text="ESPAÑA">
      <formula>NOT(ISERROR(SEARCH("ESPAÑA",G16)))</formula>
    </cfRule>
    <cfRule type="containsText" dxfId="9651" priority="9412" operator="containsText" text="ALEMANIA">
      <formula>NOT(ISERROR(SEARCH("ALEMANIA",G16)))</formula>
    </cfRule>
    <cfRule type="containsText" dxfId="9650" priority="9413" operator="containsText" text="PAÍSES NÓRDICOS">
      <formula>NOT(ISERROR(SEARCH("PAÍSES NÓRDICOS",G16)))</formula>
    </cfRule>
    <cfRule type="containsText" dxfId="9649" priority="9414" operator="containsText" text="REINO UNIDO">
      <formula>NOT(ISERROR(SEARCH("REINO UNIDO",G16)))</formula>
    </cfRule>
    <cfRule type="containsText" dxfId="9648" priority="9415" operator="containsText" text="DINAMARCA">
      <formula>NOT(ISERROR(SEARCH("DINAMARCA",G16)))</formula>
    </cfRule>
    <cfRule type="containsText" dxfId="9647" priority="9416" operator="containsText" text="NORUEGA">
      <formula>NOT(ISERROR(SEARCH("NORUEGA",G16)))</formula>
    </cfRule>
    <cfRule type="containsText" dxfId="9646" priority="9417" operator="containsText" text="FINLANDIA">
      <formula>NOT(ISERROR(SEARCH("FINLANDIA",G16)))</formula>
    </cfRule>
    <cfRule type="containsText" dxfId="9645" priority="9418" operator="containsText" text="SUECIA">
      <formula>NOT(ISERROR(SEARCH("SUECIA",G16)))</formula>
    </cfRule>
  </conditionalFormatting>
  <conditionalFormatting sqref="G15:G17">
    <cfRule type="containsText" dxfId="9644" priority="9385" operator="containsText" text="SUIZA">
      <formula>NOT(ISERROR(SEARCH("SUIZA",G15)))</formula>
    </cfRule>
    <cfRule type="containsText" dxfId="9643" priority="9386" operator="containsText" text="AUSTRIA">
      <formula>NOT(ISERROR(SEARCH("AUSTRIA",G15)))</formula>
    </cfRule>
    <cfRule type="containsText" dxfId="9642" priority="9387" operator="containsText" text="IRLANDA">
      <formula>NOT(ISERROR(SEARCH("IRLANDA",G15)))</formula>
    </cfRule>
    <cfRule type="containsText" dxfId="9641" priority="9388" operator="containsText" text="PAÍSES DEL ESTE">
      <formula>NOT(ISERROR(SEARCH("PAÍSES DEL ESTE",G15)))</formula>
    </cfRule>
    <cfRule type="containsText" dxfId="9640" priority="9389" operator="containsText" text="RUSIA">
      <formula>NOT(ISERROR(SEARCH("RUSIA",G15)))</formula>
    </cfRule>
    <cfRule type="containsText" dxfId="9639" priority="9390" operator="containsText" text="HOLANDA">
      <formula>NOT(ISERROR(SEARCH("HOLANDA",G15)))</formula>
    </cfRule>
    <cfRule type="containsText" dxfId="9638" priority="9391" operator="containsText" text="FRANCIA">
      <formula>NOT(ISERROR(SEARCH("FRANCIA",G15)))</formula>
    </cfRule>
    <cfRule type="containsText" dxfId="9637" priority="9392" operator="containsText" text="ITALIA">
      <formula>NOT(ISERROR(SEARCH("ITALIA",G15)))</formula>
    </cfRule>
    <cfRule type="containsText" dxfId="9636" priority="9393" operator="containsText" text="BÉLGICA">
      <formula>NOT(ISERROR(SEARCH("BÉLGICA",G15)))</formula>
    </cfRule>
    <cfRule type="containsText" dxfId="9635" priority="9394" operator="containsText" text="ESPAÑA">
      <formula>NOT(ISERROR(SEARCH("ESPAÑA",G15)))</formula>
    </cfRule>
    <cfRule type="containsText" dxfId="9634" priority="9395" operator="containsText" text="ALEMANIA">
      <formula>NOT(ISERROR(SEARCH("ALEMANIA",G15)))</formula>
    </cfRule>
    <cfRule type="containsText" dxfId="9633" priority="9396" operator="containsText" text="PAÍSES NÓRDICOS">
      <formula>NOT(ISERROR(SEARCH("PAÍSES NÓRDICOS",G15)))</formula>
    </cfRule>
    <cfRule type="containsText" dxfId="9632" priority="9397" operator="containsText" text="REINO UNIDO">
      <formula>NOT(ISERROR(SEARCH("REINO UNIDO",G15)))</formula>
    </cfRule>
    <cfRule type="containsText" dxfId="9631" priority="9398" operator="containsText" text="DINAMARCA">
      <formula>NOT(ISERROR(SEARCH("DINAMARCA",G15)))</formula>
    </cfRule>
    <cfRule type="containsText" dxfId="9630" priority="9399" operator="containsText" text="NORUEGA">
      <formula>NOT(ISERROR(SEARCH("NORUEGA",G15)))</formula>
    </cfRule>
    <cfRule type="containsText" dxfId="9629" priority="9400" operator="containsText" text="FINLANDIA">
      <formula>NOT(ISERROR(SEARCH("FINLANDIA",G15)))</formula>
    </cfRule>
    <cfRule type="containsText" dxfId="9628" priority="9401" operator="containsText" text="SUECIA">
      <formula>NOT(ISERROR(SEARCH("SUECIA",G15)))</formula>
    </cfRule>
  </conditionalFormatting>
  <conditionalFormatting sqref="G15:G16">
    <cfRule type="containsText" dxfId="9627" priority="9368" operator="containsText" text="SUIZA">
      <formula>NOT(ISERROR(SEARCH("SUIZA",G15)))</formula>
    </cfRule>
    <cfRule type="containsText" dxfId="9626" priority="9369" operator="containsText" text="AUSTRIA">
      <formula>NOT(ISERROR(SEARCH("AUSTRIA",G15)))</formula>
    </cfRule>
    <cfRule type="containsText" dxfId="9625" priority="9370" operator="containsText" text="IRLANDA">
      <formula>NOT(ISERROR(SEARCH("IRLANDA",G15)))</formula>
    </cfRule>
    <cfRule type="containsText" dxfId="9624" priority="9371" operator="containsText" text="PAÍSES DEL ESTE">
      <formula>NOT(ISERROR(SEARCH("PAÍSES DEL ESTE",G15)))</formula>
    </cfRule>
    <cfRule type="containsText" dxfId="9623" priority="9372" operator="containsText" text="RUSIA">
      <formula>NOT(ISERROR(SEARCH("RUSIA",G15)))</formula>
    </cfRule>
    <cfRule type="containsText" dxfId="9622" priority="9373" operator="containsText" text="HOLANDA">
      <formula>NOT(ISERROR(SEARCH("HOLANDA",G15)))</formula>
    </cfRule>
    <cfRule type="containsText" dxfId="9621" priority="9374" operator="containsText" text="FRANCIA">
      <formula>NOT(ISERROR(SEARCH("FRANCIA",G15)))</formula>
    </cfRule>
    <cfRule type="containsText" dxfId="9620" priority="9375" operator="containsText" text="ITALIA">
      <formula>NOT(ISERROR(SEARCH("ITALIA",G15)))</formula>
    </cfRule>
    <cfRule type="containsText" dxfId="9619" priority="9376" operator="containsText" text="BÉLGICA">
      <formula>NOT(ISERROR(SEARCH("BÉLGICA",G15)))</formula>
    </cfRule>
    <cfRule type="containsText" dxfId="9618" priority="9377" operator="containsText" text="ESPAÑA">
      <formula>NOT(ISERROR(SEARCH("ESPAÑA",G15)))</formula>
    </cfRule>
    <cfRule type="containsText" dxfId="9617" priority="9378" operator="containsText" text="ALEMANIA">
      <formula>NOT(ISERROR(SEARCH("ALEMANIA",G15)))</formula>
    </cfRule>
    <cfRule type="containsText" dxfId="9616" priority="9379" operator="containsText" text="PAÍSES NÓRDICOS">
      <formula>NOT(ISERROR(SEARCH("PAÍSES NÓRDICOS",G15)))</formula>
    </cfRule>
    <cfRule type="containsText" dxfId="9615" priority="9380" operator="containsText" text="REINO UNIDO">
      <formula>NOT(ISERROR(SEARCH("REINO UNIDO",G15)))</formula>
    </cfRule>
    <cfRule type="containsText" dxfId="9614" priority="9381" operator="containsText" text="DINAMARCA">
      <formula>NOT(ISERROR(SEARCH("DINAMARCA",G15)))</formula>
    </cfRule>
    <cfRule type="containsText" dxfId="9613" priority="9382" operator="containsText" text="NORUEGA">
      <formula>NOT(ISERROR(SEARCH("NORUEGA",G15)))</formula>
    </cfRule>
    <cfRule type="containsText" dxfId="9612" priority="9383" operator="containsText" text="FINLANDIA">
      <formula>NOT(ISERROR(SEARCH("FINLANDIA",G15)))</formula>
    </cfRule>
    <cfRule type="containsText" dxfId="9611" priority="9384" operator="containsText" text="SUECIA">
      <formula>NOT(ISERROR(SEARCH("SUECIA",G15)))</formula>
    </cfRule>
  </conditionalFormatting>
  <conditionalFormatting sqref="G17">
    <cfRule type="containsText" dxfId="9610" priority="9351" operator="containsText" text="SUIZA">
      <formula>NOT(ISERROR(SEARCH("SUIZA",G17)))</formula>
    </cfRule>
    <cfRule type="containsText" dxfId="9609" priority="9352" operator="containsText" text="AUSTRIA">
      <formula>NOT(ISERROR(SEARCH("AUSTRIA",G17)))</formula>
    </cfRule>
    <cfRule type="containsText" dxfId="9608" priority="9353" operator="containsText" text="IRLANDA">
      <formula>NOT(ISERROR(SEARCH("IRLANDA",G17)))</formula>
    </cfRule>
    <cfRule type="containsText" dxfId="9607" priority="9354" operator="containsText" text="PAÍSES DEL ESTE">
      <formula>NOT(ISERROR(SEARCH("PAÍSES DEL ESTE",G17)))</formula>
    </cfRule>
    <cfRule type="containsText" dxfId="9606" priority="9355" operator="containsText" text="RUSIA">
      <formula>NOT(ISERROR(SEARCH("RUSIA",G17)))</formula>
    </cfRule>
    <cfRule type="containsText" dxfId="9605" priority="9356" operator="containsText" text="HOLANDA">
      <formula>NOT(ISERROR(SEARCH("HOLANDA",G17)))</formula>
    </cfRule>
    <cfRule type="containsText" dxfId="9604" priority="9357" operator="containsText" text="FRANCIA">
      <formula>NOT(ISERROR(SEARCH("FRANCIA",G17)))</formula>
    </cfRule>
    <cfRule type="containsText" dxfId="9603" priority="9358" operator="containsText" text="ITALIA">
      <formula>NOT(ISERROR(SEARCH("ITALIA",G17)))</formula>
    </cfRule>
    <cfRule type="containsText" dxfId="9602" priority="9359" operator="containsText" text="BÉLGICA">
      <formula>NOT(ISERROR(SEARCH("BÉLGICA",G17)))</formula>
    </cfRule>
    <cfRule type="containsText" dxfId="9601" priority="9360" operator="containsText" text="ESPAÑA">
      <formula>NOT(ISERROR(SEARCH("ESPAÑA",G17)))</formula>
    </cfRule>
    <cfRule type="containsText" dxfId="9600" priority="9361" operator="containsText" text="ALEMANIA">
      <formula>NOT(ISERROR(SEARCH("ALEMANIA",G17)))</formula>
    </cfRule>
    <cfRule type="containsText" dxfId="9599" priority="9362" operator="containsText" text="PAÍSES NÓRDICOS">
      <formula>NOT(ISERROR(SEARCH("PAÍSES NÓRDICOS",G17)))</formula>
    </cfRule>
    <cfRule type="containsText" dxfId="9598" priority="9363" operator="containsText" text="REINO UNIDO">
      <formula>NOT(ISERROR(SEARCH("REINO UNIDO",G17)))</formula>
    </cfRule>
    <cfRule type="containsText" dxfId="9597" priority="9364" operator="containsText" text="DINAMARCA">
      <formula>NOT(ISERROR(SEARCH("DINAMARCA",G17)))</formula>
    </cfRule>
    <cfRule type="containsText" dxfId="9596" priority="9365" operator="containsText" text="NORUEGA">
      <formula>NOT(ISERROR(SEARCH("NORUEGA",G17)))</formula>
    </cfRule>
    <cfRule type="containsText" dxfId="9595" priority="9366" operator="containsText" text="FINLANDIA">
      <formula>NOT(ISERROR(SEARCH("FINLANDIA",G17)))</formula>
    </cfRule>
    <cfRule type="containsText" dxfId="9594" priority="9367" operator="containsText" text="SUECIA">
      <formula>NOT(ISERROR(SEARCH("SUECIA",G17)))</formula>
    </cfRule>
  </conditionalFormatting>
  <conditionalFormatting sqref="G16">
    <cfRule type="containsText" dxfId="9593" priority="9334" operator="containsText" text="SUIZA">
      <formula>NOT(ISERROR(SEARCH("SUIZA",G16)))</formula>
    </cfRule>
    <cfRule type="containsText" dxfId="9592" priority="9335" operator="containsText" text="AUSTRIA">
      <formula>NOT(ISERROR(SEARCH("AUSTRIA",G16)))</formula>
    </cfRule>
    <cfRule type="containsText" dxfId="9591" priority="9336" operator="containsText" text="IRLANDA">
      <formula>NOT(ISERROR(SEARCH("IRLANDA",G16)))</formula>
    </cfRule>
    <cfRule type="containsText" dxfId="9590" priority="9337" operator="containsText" text="PAÍSES DEL ESTE">
      <formula>NOT(ISERROR(SEARCH("PAÍSES DEL ESTE",G16)))</formula>
    </cfRule>
    <cfRule type="containsText" dxfId="9589" priority="9338" operator="containsText" text="RUSIA">
      <formula>NOT(ISERROR(SEARCH("RUSIA",G16)))</formula>
    </cfRule>
    <cfRule type="containsText" dxfId="9588" priority="9339" operator="containsText" text="HOLANDA">
      <formula>NOT(ISERROR(SEARCH("HOLANDA",G16)))</formula>
    </cfRule>
    <cfRule type="containsText" dxfId="9587" priority="9340" operator="containsText" text="FRANCIA">
      <formula>NOT(ISERROR(SEARCH("FRANCIA",G16)))</formula>
    </cfRule>
    <cfRule type="containsText" dxfId="9586" priority="9341" operator="containsText" text="ITALIA">
      <formula>NOT(ISERROR(SEARCH("ITALIA",G16)))</formula>
    </cfRule>
    <cfRule type="containsText" dxfId="9585" priority="9342" operator="containsText" text="BÉLGICA">
      <formula>NOT(ISERROR(SEARCH("BÉLGICA",G16)))</formula>
    </cfRule>
    <cfRule type="containsText" dxfId="9584" priority="9343" operator="containsText" text="ESPAÑA">
      <formula>NOT(ISERROR(SEARCH("ESPAÑA",G16)))</formula>
    </cfRule>
    <cfRule type="containsText" dxfId="9583" priority="9344" operator="containsText" text="ALEMANIA">
      <formula>NOT(ISERROR(SEARCH("ALEMANIA",G16)))</formula>
    </cfRule>
    <cfRule type="containsText" dxfId="9582" priority="9345" operator="containsText" text="PAÍSES NÓRDICOS">
      <formula>NOT(ISERROR(SEARCH("PAÍSES NÓRDICOS",G16)))</formula>
    </cfRule>
    <cfRule type="containsText" dxfId="9581" priority="9346" operator="containsText" text="REINO UNIDO">
      <formula>NOT(ISERROR(SEARCH("REINO UNIDO",G16)))</formula>
    </cfRule>
    <cfRule type="containsText" dxfId="9580" priority="9347" operator="containsText" text="DINAMARCA">
      <formula>NOT(ISERROR(SEARCH("DINAMARCA",G16)))</formula>
    </cfRule>
    <cfRule type="containsText" dxfId="9579" priority="9348" operator="containsText" text="NORUEGA">
      <formula>NOT(ISERROR(SEARCH("NORUEGA",G16)))</formula>
    </cfRule>
    <cfRule type="containsText" dxfId="9578" priority="9349" operator="containsText" text="FINLANDIA">
      <formula>NOT(ISERROR(SEARCH("FINLANDIA",G16)))</formula>
    </cfRule>
    <cfRule type="containsText" dxfId="9577" priority="9350" operator="containsText" text="SUECIA">
      <formula>NOT(ISERROR(SEARCH("SUECIA",G16)))</formula>
    </cfRule>
  </conditionalFormatting>
  <conditionalFormatting sqref="G18">
    <cfRule type="containsText" dxfId="9576" priority="9317" operator="containsText" text="SUIZA">
      <formula>NOT(ISERROR(SEARCH("SUIZA",G18)))</formula>
    </cfRule>
    <cfRule type="containsText" dxfId="9575" priority="9318" operator="containsText" text="AUSTRIA">
      <formula>NOT(ISERROR(SEARCH("AUSTRIA",G18)))</formula>
    </cfRule>
    <cfRule type="containsText" dxfId="9574" priority="9319" operator="containsText" text="IRLANDA">
      <formula>NOT(ISERROR(SEARCH("IRLANDA",G18)))</formula>
    </cfRule>
    <cfRule type="containsText" dxfId="9573" priority="9320" operator="containsText" text="PAÍSES DEL ESTE">
      <formula>NOT(ISERROR(SEARCH("PAÍSES DEL ESTE",G18)))</formula>
    </cfRule>
    <cfRule type="containsText" dxfId="9572" priority="9321" operator="containsText" text="RUSIA">
      <formula>NOT(ISERROR(SEARCH("RUSIA",G18)))</formula>
    </cfRule>
    <cfRule type="containsText" dxfId="9571" priority="9322" operator="containsText" text="HOLANDA">
      <formula>NOT(ISERROR(SEARCH("HOLANDA",G18)))</formula>
    </cfRule>
    <cfRule type="containsText" dxfId="9570" priority="9323" operator="containsText" text="FRANCIA">
      <formula>NOT(ISERROR(SEARCH("FRANCIA",G18)))</formula>
    </cfRule>
    <cfRule type="containsText" dxfId="9569" priority="9324" operator="containsText" text="ITALIA">
      <formula>NOT(ISERROR(SEARCH("ITALIA",G18)))</formula>
    </cfRule>
    <cfRule type="containsText" dxfId="9568" priority="9325" operator="containsText" text="BÉLGICA">
      <formula>NOT(ISERROR(SEARCH("BÉLGICA",G18)))</formula>
    </cfRule>
    <cfRule type="containsText" dxfId="9567" priority="9326" operator="containsText" text="ESPAÑA">
      <formula>NOT(ISERROR(SEARCH("ESPAÑA",G18)))</formula>
    </cfRule>
    <cfRule type="containsText" dxfId="9566" priority="9327" operator="containsText" text="ALEMANIA">
      <formula>NOT(ISERROR(SEARCH("ALEMANIA",G18)))</formula>
    </cfRule>
    <cfRule type="containsText" dxfId="9565" priority="9328" operator="containsText" text="PAÍSES NÓRDICOS">
      <formula>NOT(ISERROR(SEARCH("PAÍSES NÓRDICOS",G18)))</formula>
    </cfRule>
    <cfRule type="containsText" dxfId="9564" priority="9329" operator="containsText" text="REINO UNIDO">
      <formula>NOT(ISERROR(SEARCH("REINO UNIDO",G18)))</formula>
    </cfRule>
    <cfRule type="containsText" dxfId="9563" priority="9330" operator="containsText" text="DINAMARCA">
      <formula>NOT(ISERROR(SEARCH("DINAMARCA",G18)))</formula>
    </cfRule>
    <cfRule type="containsText" dxfId="9562" priority="9331" operator="containsText" text="NORUEGA">
      <formula>NOT(ISERROR(SEARCH("NORUEGA",G18)))</formula>
    </cfRule>
    <cfRule type="containsText" dxfId="9561" priority="9332" operator="containsText" text="FINLANDIA">
      <formula>NOT(ISERROR(SEARCH("FINLANDIA",G18)))</formula>
    </cfRule>
    <cfRule type="containsText" dxfId="9560" priority="9333" operator="containsText" text="SUECIA">
      <formula>NOT(ISERROR(SEARCH("SUECIA",G18)))</formula>
    </cfRule>
  </conditionalFormatting>
  <conditionalFormatting sqref="H7:H28">
    <cfRule type="containsText" dxfId="9559" priority="9300" operator="containsText" text="SUIZA">
      <formula>NOT(ISERROR(SEARCH("SUIZA",H7)))</formula>
    </cfRule>
    <cfRule type="containsText" dxfId="9558" priority="9301" operator="containsText" text="AUSTRIA">
      <formula>NOT(ISERROR(SEARCH("AUSTRIA",H7)))</formula>
    </cfRule>
    <cfRule type="containsText" dxfId="9557" priority="9302" operator="containsText" text="IRLANDA">
      <formula>NOT(ISERROR(SEARCH("IRLANDA",H7)))</formula>
    </cfRule>
    <cfRule type="containsText" dxfId="9556" priority="9303" operator="containsText" text="PAÍSES DEL ESTE">
      <formula>NOT(ISERROR(SEARCH("PAÍSES DEL ESTE",H7)))</formula>
    </cfRule>
    <cfRule type="containsText" dxfId="9555" priority="9304" operator="containsText" text="RUSIA">
      <formula>NOT(ISERROR(SEARCH("RUSIA",H7)))</formula>
    </cfRule>
    <cfRule type="containsText" dxfId="9554" priority="9305" operator="containsText" text="HOLANDA">
      <formula>NOT(ISERROR(SEARCH("HOLANDA",H7)))</formula>
    </cfRule>
    <cfRule type="containsText" dxfId="9553" priority="9306" operator="containsText" text="FRANCIA">
      <formula>NOT(ISERROR(SEARCH("FRANCIA",H7)))</formula>
    </cfRule>
    <cfRule type="containsText" dxfId="9552" priority="9307" operator="containsText" text="ITALIA">
      <formula>NOT(ISERROR(SEARCH("ITALIA",H7)))</formula>
    </cfRule>
    <cfRule type="containsText" dxfId="9551" priority="9308" operator="containsText" text="BÉLGICA">
      <formula>NOT(ISERROR(SEARCH("BÉLGICA",H7)))</formula>
    </cfRule>
    <cfRule type="containsText" dxfId="9550" priority="9309" operator="containsText" text="ESPAÑA">
      <formula>NOT(ISERROR(SEARCH("ESPAÑA",H7)))</formula>
    </cfRule>
    <cfRule type="containsText" dxfId="9549" priority="9310" operator="containsText" text="ALEMANIA">
      <formula>NOT(ISERROR(SEARCH("ALEMANIA",H7)))</formula>
    </cfRule>
    <cfRule type="containsText" dxfId="9548" priority="9311" operator="containsText" text="PAÍSES NÓRDICOS">
      <formula>NOT(ISERROR(SEARCH("PAÍSES NÓRDICOS",H7)))</formula>
    </cfRule>
    <cfRule type="containsText" dxfId="9547" priority="9312" operator="containsText" text="REINO UNIDO">
      <formula>NOT(ISERROR(SEARCH("REINO UNIDO",H7)))</formula>
    </cfRule>
    <cfRule type="containsText" dxfId="9546" priority="9313" operator="containsText" text="DINAMARCA">
      <formula>NOT(ISERROR(SEARCH("DINAMARCA",H7)))</formula>
    </cfRule>
    <cfRule type="containsText" dxfId="9545" priority="9314" operator="containsText" text="NORUEGA">
      <formula>NOT(ISERROR(SEARCH("NORUEGA",H7)))</formula>
    </cfRule>
    <cfRule type="containsText" dxfId="9544" priority="9315" operator="containsText" text="FINLANDIA">
      <formula>NOT(ISERROR(SEARCH("FINLANDIA",H7)))</formula>
    </cfRule>
    <cfRule type="containsText" dxfId="9543" priority="9316" operator="containsText" text="SUECIA">
      <formula>NOT(ISERROR(SEARCH("SUECIA",H7)))</formula>
    </cfRule>
  </conditionalFormatting>
  <conditionalFormatting sqref="G17:G20">
    <cfRule type="containsText" dxfId="9542" priority="9283" operator="containsText" text="SUIZA">
      <formula>NOT(ISERROR(SEARCH("SUIZA",G17)))</formula>
    </cfRule>
    <cfRule type="containsText" dxfId="9541" priority="9284" operator="containsText" text="AUSTRIA">
      <formula>NOT(ISERROR(SEARCH("AUSTRIA",G17)))</formula>
    </cfRule>
    <cfRule type="containsText" dxfId="9540" priority="9285" operator="containsText" text="IRLANDA">
      <formula>NOT(ISERROR(SEARCH("IRLANDA",G17)))</formula>
    </cfRule>
    <cfRule type="containsText" dxfId="9539" priority="9286" operator="containsText" text="PAÍSES DEL ESTE">
      <formula>NOT(ISERROR(SEARCH("PAÍSES DEL ESTE",G17)))</formula>
    </cfRule>
    <cfRule type="containsText" dxfId="9538" priority="9287" operator="containsText" text="RUSIA">
      <formula>NOT(ISERROR(SEARCH("RUSIA",G17)))</formula>
    </cfRule>
    <cfRule type="containsText" dxfId="9537" priority="9288" operator="containsText" text="HOLANDA">
      <formula>NOT(ISERROR(SEARCH("HOLANDA",G17)))</formula>
    </cfRule>
    <cfRule type="containsText" dxfId="9536" priority="9289" operator="containsText" text="FRANCIA">
      <formula>NOT(ISERROR(SEARCH("FRANCIA",G17)))</formula>
    </cfRule>
    <cfRule type="containsText" dxfId="9535" priority="9290" operator="containsText" text="ITALIA">
      <formula>NOT(ISERROR(SEARCH("ITALIA",G17)))</formula>
    </cfRule>
    <cfRule type="containsText" dxfId="9534" priority="9291" operator="containsText" text="BÉLGICA">
      <formula>NOT(ISERROR(SEARCH("BÉLGICA",G17)))</formula>
    </cfRule>
    <cfRule type="containsText" dxfId="9533" priority="9292" operator="containsText" text="ESPAÑA">
      <formula>NOT(ISERROR(SEARCH("ESPAÑA",G17)))</formula>
    </cfRule>
    <cfRule type="containsText" dxfId="9532" priority="9293" operator="containsText" text="ALEMANIA">
      <formula>NOT(ISERROR(SEARCH("ALEMANIA",G17)))</formula>
    </cfRule>
    <cfRule type="containsText" dxfId="9531" priority="9294" operator="containsText" text="PAÍSES NÓRDICOS">
      <formula>NOT(ISERROR(SEARCH("PAÍSES NÓRDICOS",G17)))</formula>
    </cfRule>
    <cfRule type="containsText" dxfId="9530" priority="9295" operator="containsText" text="REINO UNIDO">
      <formula>NOT(ISERROR(SEARCH("REINO UNIDO",G17)))</formula>
    </cfRule>
    <cfRule type="containsText" dxfId="9529" priority="9296" operator="containsText" text="DINAMARCA">
      <formula>NOT(ISERROR(SEARCH("DINAMARCA",G17)))</formula>
    </cfRule>
    <cfRule type="containsText" dxfId="9528" priority="9297" operator="containsText" text="NORUEGA">
      <formula>NOT(ISERROR(SEARCH("NORUEGA",G17)))</formula>
    </cfRule>
    <cfRule type="containsText" dxfId="9527" priority="9298" operator="containsText" text="FINLANDIA">
      <formula>NOT(ISERROR(SEARCH("FINLANDIA",G17)))</formula>
    </cfRule>
    <cfRule type="containsText" dxfId="9526" priority="9299" operator="containsText" text="SUECIA">
      <formula>NOT(ISERROR(SEARCH("SUECIA",G17)))</formula>
    </cfRule>
  </conditionalFormatting>
  <conditionalFormatting sqref="G17">
    <cfRule type="containsText" dxfId="9525" priority="9266" operator="containsText" text="SUIZA">
      <formula>NOT(ISERROR(SEARCH("SUIZA",G17)))</formula>
    </cfRule>
    <cfRule type="containsText" dxfId="9524" priority="9267" operator="containsText" text="AUSTRIA">
      <formula>NOT(ISERROR(SEARCH("AUSTRIA",G17)))</formula>
    </cfRule>
    <cfRule type="containsText" dxfId="9523" priority="9268" operator="containsText" text="IRLANDA">
      <formula>NOT(ISERROR(SEARCH("IRLANDA",G17)))</formula>
    </cfRule>
    <cfRule type="containsText" dxfId="9522" priority="9269" operator="containsText" text="PAÍSES DEL ESTE">
      <formula>NOT(ISERROR(SEARCH("PAÍSES DEL ESTE",G17)))</formula>
    </cfRule>
    <cfRule type="containsText" dxfId="9521" priority="9270" operator="containsText" text="RUSIA">
      <formula>NOT(ISERROR(SEARCH("RUSIA",G17)))</formula>
    </cfRule>
    <cfRule type="containsText" dxfId="9520" priority="9271" operator="containsText" text="HOLANDA">
      <formula>NOT(ISERROR(SEARCH("HOLANDA",G17)))</formula>
    </cfRule>
    <cfRule type="containsText" dxfId="9519" priority="9272" operator="containsText" text="FRANCIA">
      <formula>NOT(ISERROR(SEARCH("FRANCIA",G17)))</formula>
    </cfRule>
    <cfRule type="containsText" dxfId="9518" priority="9273" operator="containsText" text="ITALIA">
      <formula>NOT(ISERROR(SEARCH("ITALIA",G17)))</formula>
    </cfRule>
    <cfRule type="containsText" dxfId="9517" priority="9274" operator="containsText" text="BÉLGICA">
      <formula>NOT(ISERROR(SEARCH("BÉLGICA",G17)))</formula>
    </cfRule>
    <cfRule type="containsText" dxfId="9516" priority="9275" operator="containsText" text="ESPAÑA">
      <formula>NOT(ISERROR(SEARCH("ESPAÑA",G17)))</formula>
    </cfRule>
    <cfRule type="containsText" dxfId="9515" priority="9276" operator="containsText" text="ALEMANIA">
      <formula>NOT(ISERROR(SEARCH("ALEMANIA",G17)))</formula>
    </cfRule>
    <cfRule type="containsText" dxfId="9514" priority="9277" operator="containsText" text="PAÍSES NÓRDICOS">
      <formula>NOT(ISERROR(SEARCH("PAÍSES NÓRDICOS",G17)))</formula>
    </cfRule>
    <cfRule type="containsText" dxfId="9513" priority="9278" operator="containsText" text="REINO UNIDO">
      <formula>NOT(ISERROR(SEARCH("REINO UNIDO",G17)))</formula>
    </cfRule>
    <cfRule type="containsText" dxfId="9512" priority="9279" operator="containsText" text="DINAMARCA">
      <formula>NOT(ISERROR(SEARCH("DINAMARCA",G17)))</formula>
    </cfRule>
    <cfRule type="containsText" dxfId="9511" priority="9280" operator="containsText" text="NORUEGA">
      <formula>NOT(ISERROR(SEARCH("NORUEGA",G17)))</formula>
    </cfRule>
    <cfRule type="containsText" dxfId="9510" priority="9281" operator="containsText" text="FINLANDIA">
      <formula>NOT(ISERROR(SEARCH("FINLANDIA",G17)))</formula>
    </cfRule>
    <cfRule type="containsText" dxfId="9509" priority="9282" operator="containsText" text="SUECIA">
      <formula>NOT(ISERROR(SEARCH("SUECIA",G17)))</formula>
    </cfRule>
  </conditionalFormatting>
  <conditionalFormatting sqref="G17">
    <cfRule type="containsText" dxfId="9508" priority="9249" operator="containsText" text="SUIZA">
      <formula>NOT(ISERROR(SEARCH("SUIZA",G17)))</formula>
    </cfRule>
    <cfRule type="containsText" dxfId="9507" priority="9250" operator="containsText" text="AUSTRIA">
      <formula>NOT(ISERROR(SEARCH("AUSTRIA",G17)))</formula>
    </cfRule>
    <cfRule type="containsText" dxfId="9506" priority="9251" operator="containsText" text="IRLANDA">
      <formula>NOT(ISERROR(SEARCH("IRLANDA",G17)))</formula>
    </cfRule>
    <cfRule type="containsText" dxfId="9505" priority="9252" operator="containsText" text="PAÍSES DEL ESTE">
      <formula>NOT(ISERROR(SEARCH("PAÍSES DEL ESTE",G17)))</formula>
    </cfRule>
    <cfRule type="containsText" dxfId="9504" priority="9253" operator="containsText" text="RUSIA">
      <formula>NOT(ISERROR(SEARCH("RUSIA",G17)))</formula>
    </cfRule>
    <cfRule type="containsText" dxfId="9503" priority="9254" operator="containsText" text="HOLANDA">
      <formula>NOT(ISERROR(SEARCH("HOLANDA",G17)))</formula>
    </cfRule>
    <cfRule type="containsText" dxfId="9502" priority="9255" operator="containsText" text="FRANCIA">
      <formula>NOT(ISERROR(SEARCH("FRANCIA",G17)))</formula>
    </cfRule>
    <cfRule type="containsText" dxfId="9501" priority="9256" operator="containsText" text="ITALIA">
      <formula>NOT(ISERROR(SEARCH("ITALIA",G17)))</formula>
    </cfRule>
    <cfRule type="containsText" dxfId="9500" priority="9257" operator="containsText" text="BÉLGICA">
      <formula>NOT(ISERROR(SEARCH("BÉLGICA",G17)))</formula>
    </cfRule>
    <cfRule type="containsText" dxfId="9499" priority="9258" operator="containsText" text="ESPAÑA">
      <formula>NOT(ISERROR(SEARCH("ESPAÑA",G17)))</formula>
    </cfRule>
    <cfRule type="containsText" dxfId="9498" priority="9259" operator="containsText" text="ALEMANIA">
      <formula>NOT(ISERROR(SEARCH("ALEMANIA",G17)))</formula>
    </cfRule>
    <cfRule type="containsText" dxfId="9497" priority="9260" operator="containsText" text="PAÍSES NÓRDICOS">
      <formula>NOT(ISERROR(SEARCH("PAÍSES NÓRDICOS",G17)))</formula>
    </cfRule>
    <cfRule type="containsText" dxfId="9496" priority="9261" operator="containsText" text="REINO UNIDO">
      <formula>NOT(ISERROR(SEARCH("REINO UNIDO",G17)))</formula>
    </cfRule>
    <cfRule type="containsText" dxfId="9495" priority="9262" operator="containsText" text="DINAMARCA">
      <formula>NOT(ISERROR(SEARCH("DINAMARCA",G17)))</formula>
    </cfRule>
    <cfRule type="containsText" dxfId="9494" priority="9263" operator="containsText" text="NORUEGA">
      <formula>NOT(ISERROR(SEARCH("NORUEGA",G17)))</formula>
    </cfRule>
    <cfRule type="containsText" dxfId="9493" priority="9264" operator="containsText" text="FINLANDIA">
      <formula>NOT(ISERROR(SEARCH("FINLANDIA",G17)))</formula>
    </cfRule>
    <cfRule type="containsText" dxfId="9492" priority="9265" operator="containsText" text="SUECIA">
      <formula>NOT(ISERROR(SEARCH("SUECIA",G17)))</formula>
    </cfRule>
  </conditionalFormatting>
  <conditionalFormatting sqref="G17">
    <cfRule type="containsText" dxfId="9491" priority="9232" operator="containsText" text="SUIZA">
      <formula>NOT(ISERROR(SEARCH("SUIZA",G17)))</formula>
    </cfRule>
    <cfRule type="containsText" dxfId="9490" priority="9233" operator="containsText" text="AUSTRIA">
      <formula>NOT(ISERROR(SEARCH("AUSTRIA",G17)))</formula>
    </cfRule>
    <cfRule type="containsText" dxfId="9489" priority="9234" operator="containsText" text="IRLANDA">
      <formula>NOT(ISERROR(SEARCH("IRLANDA",G17)))</formula>
    </cfRule>
    <cfRule type="containsText" dxfId="9488" priority="9235" operator="containsText" text="PAÍSES DEL ESTE">
      <formula>NOT(ISERROR(SEARCH("PAÍSES DEL ESTE",G17)))</formula>
    </cfRule>
    <cfRule type="containsText" dxfId="9487" priority="9236" operator="containsText" text="RUSIA">
      <formula>NOT(ISERROR(SEARCH("RUSIA",G17)))</formula>
    </cfRule>
    <cfRule type="containsText" dxfId="9486" priority="9237" operator="containsText" text="HOLANDA">
      <formula>NOT(ISERROR(SEARCH("HOLANDA",G17)))</formula>
    </cfRule>
    <cfRule type="containsText" dxfId="9485" priority="9238" operator="containsText" text="FRANCIA">
      <formula>NOT(ISERROR(SEARCH("FRANCIA",G17)))</formula>
    </cfRule>
    <cfRule type="containsText" dxfId="9484" priority="9239" operator="containsText" text="ITALIA">
      <formula>NOT(ISERROR(SEARCH("ITALIA",G17)))</formula>
    </cfRule>
    <cfRule type="containsText" dxfId="9483" priority="9240" operator="containsText" text="BÉLGICA">
      <formula>NOT(ISERROR(SEARCH("BÉLGICA",G17)))</formula>
    </cfRule>
    <cfRule type="containsText" dxfId="9482" priority="9241" operator="containsText" text="ESPAÑA">
      <formula>NOT(ISERROR(SEARCH("ESPAÑA",G17)))</formula>
    </cfRule>
    <cfRule type="containsText" dxfId="9481" priority="9242" operator="containsText" text="ALEMANIA">
      <formula>NOT(ISERROR(SEARCH("ALEMANIA",G17)))</formula>
    </cfRule>
    <cfRule type="containsText" dxfId="9480" priority="9243" operator="containsText" text="PAÍSES NÓRDICOS">
      <formula>NOT(ISERROR(SEARCH("PAÍSES NÓRDICOS",G17)))</formula>
    </cfRule>
    <cfRule type="containsText" dxfId="9479" priority="9244" operator="containsText" text="REINO UNIDO">
      <formula>NOT(ISERROR(SEARCH("REINO UNIDO",G17)))</formula>
    </cfRule>
    <cfRule type="containsText" dxfId="9478" priority="9245" operator="containsText" text="DINAMARCA">
      <formula>NOT(ISERROR(SEARCH("DINAMARCA",G17)))</formula>
    </cfRule>
    <cfRule type="containsText" dxfId="9477" priority="9246" operator="containsText" text="NORUEGA">
      <formula>NOT(ISERROR(SEARCH("NORUEGA",G17)))</formula>
    </cfRule>
    <cfRule type="containsText" dxfId="9476" priority="9247" operator="containsText" text="FINLANDIA">
      <formula>NOT(ISERROR(SEARCH("FINLANDIA",G17)))</formula>
    </cfRule>
    <cfRule type="containsText" dxfId="9475" priority="9248" operator="containsText" text="SUECIA">
      <formula>NOT(ISERROR(SEARCH("SUECIA",G17)))</formula>
    </cfRule>
  </conditionalFormatting>
  <conditionalFormatting sqref="G17">
    <cfRule type="containsText" dxfId="9474" priority="9215" operator="containsText" text="SUIZA">
      <formula>NOT(ISERROR(SEARCH("SUIZA",G17)))</formula>
    </cfRule>
    <cfRule type="containsText" dxfId="9473" priority="9216" operator="containsText" text="AUSTRIA">
      <formula>NOT(ISERROR(SEARCH("AUSTRIA",G17)))</formula>
    </cfRule>
    <cfRule type="containsText" dxfId="9472" priority="9217" operator="containsText" text="IRLANDA">
      <formula>NOT(ISERROR(SEARCH("IRLANDA",G17)))</formula>
    </cfRule>
    <cfRule type="containsText" dxfId="9471" priority="9218" operator="containsText" text="PAÍSES DEL ESTE">
      <formula>NOT(ISERROR(SEARCH("PAÍSES DEL ESTE",G17)))</formula>
    </cfRule>
    <cfRule type="containsText" dxfId="9470" priority="9219" operator="containsText" text="RUSIA">
      <formula>NOT(ISERROR(SEARCH("RUSIA",G17)))</formula>
    </cfRule>
    <cfRule type="containsText" dxfId="9469" priority="9220" operator="containsText" text="HOLANDA">
      <formula>NOT(ISERROR(SEARCH("HOLANDA",G17)))</formula>
    </cfRule>
    <cfRule type="containsText" dxfId="9468" priority="9221" operator="containsText" text="FRANCIA">
      <formula>NOT(ISERROR(SEARCH("FRANCIA",G17)))</formula>
    </cfRule>
    <cfRule type="containsText" dxfId="9467" priority="9222" operator="containsText" text="ITALIA">
      <formula>NOT(ISERROR(SEARCH("ITALIA",G17)))</formula>
    </cfRule>
    <cfRule type="containsText" dxfId="9466" priority="9223" operator="containsText" text="BÉLGICA">
      <formula>NOT(ISERROR(SEARCH("BÉLGICA",G17)))</formula>
    </cfRule>
    <cfRule type="containsText" dxfId="9465" priority="9224" operator="containsText" text="ESPAÑA">
      <formula>NOT(ISERROR(SEARCH("ESPAÑA",G17)))</formula>
    </cfRule>
    <cfRule type="containsText" dxfId="9464" priority="9225" operator="containsText" text="ALEMANIA">
      <formula>NOT(ISERROR(SEARCH("ALEMANIA",G17)))</formula>
    </cfRule>
    <cfRule type="containsText" dxfId="9463" priority="9226" operator="containsText" text="PAÍSES NÓRDICOS">
      <formula>NOT(ISERROR(SEARCH("PAÍSES NÓRDICOS",G17)))</formula>
    </cfRule>
    <cfRule type="containsText" dxfId="9462" priority="9227" operator="containsText" text="REINO UNIDO">
      <formula>NOT(ISERROR(SEARCH("REINO UNIDO",G17)))</formula>
    </cfRule>
    <cfRule type="containsText" dxfId="9461" priority="9228" operator="containsText" text="DINAMARCA">
      <formula>NOT(ISERROR(SEARCH("DINAMARCA",G17)))</formula>
    </cfRule>
    <cfRule type="containsText" dxfId="9460" priority="9229" operator="containsText" text="NORUEGA">
      <formula>NOT(ISERROR(SEARCH("NORUEGA",G17)))</formula>
    </cfRule>
    <cfRule type="containsText" dxfId="9459" priority="9230" operator="containsText" text="FINLANDIA">
      <formula>NOT(ISERROR(SEARCH("FINLANDIA",G17)))</formula>
    </cfRule>
    <cfRule type="containsText" dxfId="9458" priority="9231" operator="containsText" text="SUECIA">
      <formula>NOT(ISERROR(SEARCH("SUECIA",G17)))</formula>
    </cfRule>
  </conditionalFormatting>
  <conditionalFormatting sqref="G17:G19">
    <cfRule type="containsText" dxfId="9457" priority="9198" operator="containsText" text="SUIZA">
      <formula>NOT(ISERROR(SEARCH("SUIZA",G17)))</formula>
    </cfRule>
    <cfRule type="containsText" dxfId="9456" priority="9199" operator="containsText" text="AUSTRIA">
      <formula>NOT(ISERROR(SEARCH("AUSTRIA",G17)))</formula>
    </cfRule>
    <cfRule type="containsText" dxfId="9455" priority="9200" operator="containsText" text="IRLANDA">
      <formula>NOT(ISERROR(SEARCH("IRLANDA",G17)))</formula>
    </cfRule>
    <cfRule type="containsText" dxfId="9454" priority="9201" operator="containsText" text="PAÍSES DEL ESTE">
      <formula>NOT(ISERROR(SEARCH("PAÍSES DEL ESTE",G17)))</formula>
    </cfRule>
    <cfRule type="containsText" dxfId="9453" priority="9202" operator="containsText" text="RUSIA">
      <formula>NOT(ISERROR(SEARCH("RUSIA",G17)))</formula>
    </cfRule>
    <cfRule type="containsText" dxfId="9452" priority="9203" operator="containsText" text="HOLANDA">
      <formula>NOT(ISERROR(SEARCH("HOLANDA",G17)))</formula>
    </cfRule>
    <cfRule type="containsText" dxfId="9451" priority="9204" operator="containsText" text="FRANCIA">
      <formula>NOT(ISERROR(SEARCH("FRANCIA",G17)))</formula>
    </cfRule>
    <cfRule type="containsText" dxfId="9450" priority="9205" operator="containsText" text="ITALIA">
      <formula>NOT(ISERROR(SEARCH("ITALIA",G17)))</formula>
    </cfRule>
    <cfRule type="containsText" dxfId="9449" priority="9206" operator="containsText" text="BÉLGICA">
      <formula>NOT(ISERROR(SEARCH("BÉLGICA",G17)))</formula>
    </cfRule>
    <cfRule type="containsText" dxfId="9448" priority="9207" operator="containsText" text="ESPAÑA">
      <formula>NOT(ISERROR(SEARCH("ESPAÑA",G17)))</formula>
    </cfRule>
    <cfRule type="containsText" dxfId="9447" priority="9208" operator="containsText" text="ALEMANIA">
      <formula>NOT(ISERROR(SEARCH("ALEMANIA",G17)))</formula>
    </cfRule>
    <cfRule type="containsText" dxfId="9446" priority="9209" operator="containsText" text="PAÍSES NÓRDICOS">
      <formula>NOT(ISERROR(SEARCH("PAÍSES NÓRDICOS",G17)))</formula>
    </cfRule>
    <cfRule type="containsText" dxfId="9445" priority="9210" operator="containsText" text="REINO UNIDO">
      <formula>NOT(ISERROR(SEARCH("REINO UNIDO",G17)))</formula>
    </cfRule>
    <cfRule type="containsText" dxfId="9444" priority="9211" operator="containsText" text="DINAMARCA">
      <formula>NOT(ISERROR(SEARCH("DINAMARCA",G17)))</formula>
    </cfRule>
    <cfRule type="containsText" dxfId="9443" priority="9212" operator="containsText" text="NORUEGA">
      <formula>NOT(ISERROR(SEARCH("NORUEGA",G17)))</formula>
    </cfRule>
    <cfRule type="containsText" dxfId="9442" priority="9213" operator="containsText" text="FINLANDIA">
      <formula>NOT(ISERROR(SEARCH("FINLANDIA",G17)))</formula>
    </cfRule>
    <cfRule type="containsText" dxfId="9441" priority="9214" operator="containsText" text="SUECIA">
      <formula>NOT(ISERROR(SEARCH("SUECIA",G17)))</formula>
    </cfRule>
  </conditionalFormatting>
  <conditionalFormatting sqref="G17">
    <cfRule type="containsText" dxfId="9440" priority="9181" operator="containsText" text="SUIZA">
      <formula>NOT(ISERROR(SEARCH("SUIZA",G17)))</formula>
    </cfRule>
    <cfRule type="containsText" dxfId="9439" priority="9182" operator="containsText" text="AUSTRIA">
      <formula>NOT(ISERROR(SEARCH("AUSTRIA",G17)))</formula>
    </cfRule>
    <cfRule type="containsText" dxfId="9438" priority="9183" operator="containsText" text="IRLANDA">
      <formula>NOT(ISERROR(SEARCH("IRLANDA",G17)))</formula>
    </cfRule>
    <cfRule type="containsText" dxfId="9437" priority="9184" operator="containsText" text="PAÍSES DEL ESTE">
      <formula>NOT(ISERROR(SEARCH("PAÍSES DEL ESTE",G17)))</formula>
    </cfRule>
    <cfRule type="containsText" dxfId="9436" priority="9185" operator="containsText" text="RUSIA">
      <formula>NOT(ISERROR(SEARCH("RUSIA",G17)))</formula>
    </cfRule>
    <cfRule type="containsText" dxfId="9435" priority="9186" operator="containsText" text="HOLANDA">
      <formula>NOT(ISERROR(SEARCH("HOLANDA",G17)))</formula>
    </cfRule>
    <cfRule type="containsText" dxfId="9434" priority="9187" operator="containsText" text="FRANCIA">
      <formula>NOT(ISERROR(SEARCH("FRANCIA",G17)))</formula>
    </cfRule>
    <cfRule type="containsText" dxfId="9433" priority="9188" operator="containsText" text="ITALIA">
      <formula>NOT(ISERROR(SEARCH("ITALIA",G17)))</formula>
    </cfRule>
    <cfRule type="containsText" dxfId="9432" priority="9189" operator="containsText" text="BÉLGICA">
      <formula>NOT(ISERROR(SEARCH("BÉLGICA",G17)))</formula>
    </cfRule>
    <cfRule type="containsText" dxfId="9431" priority="9190" operator="containsText" text="ESPAÑA">
      <formula>NOT(ISERROR(SEARCH("ESPAÑA",G17)))</formula>
    </cfRule>
    <cfRule type="containsText" dxfId="9430" priority="9191" operator="containsText" text="ALEMANIA">
      <formula>NOT(ISERROR(SEARCH("ALEMANIA",G17)))</formula>
    </cfRule>
    <cfRule type="containsText" dxfId="9429" priority="9192" operator="containsText" text="PAÍSES NÓRDICOS">
      <formula>NOT(ISERROR(SEARCH("PAÍSES NÓRDICOS",G17)))</formula>
    </cfRule>
    <cfRule type="containsText" dxfId="9428" priority="9193" operator="containsText" text="REINO UNIDO">
      <formula>NOT(ISERROR(SEARCH("REINO UNIDO",G17)))</formula>
    </cfRule>
    <cfRule type="containsText" dxfId="9427" priority="9194" operator="containsText" text="DINAMARCA">
      <formula>NOT(ISERROR(SEARCH("DINAMARCA",G17)))</formula>
    </cfRule>
    <cfRule type="containsText" dxfId="9426" priority="9195" operator="containsText" text="NORUEGA">
      <formula>NOT(ISERROR(SEARCH("NORUEGA",G17)))</formula>
    </cfRule>
    <cfRule type="containsText" dxfId="9425" priority="9196" operator="containsText" text="FINLANDIA">
      <formula>NOT(ISERROR(SEARCH("FINLANDIA",G17)))</formula>
    </cfRule>
    <cfRule type="containsText" dxfId="9424" priority="9197" operator="containsText" text="SUECIA">
      <formula>NOT(ISERROR(SEARCH("SUECIA",G17)))</formula>
    </cfRule>
  </conditionalFormatting>
  <conditionalFormatting sqref="G17">
    <cfRule type="containsText" dxfId="9423" priority="9164" operator="containsText" text="SUIZA">
      <formula>NOT(ISERROR(SEARCH("SUIZA",G17)))</formula>
    </cfRule>
    <cfRule type="containsText" dxfId="9422" priority="9165" operator="containsText" text="AUSTRIA">
      <formula>NOT(ISERROR(SEARCH("AUSTRIA",G17)))</formula>
    </cfRule>
    <cfRule type="containsText" dxfId="9421" priority="9166" operator="containsText" text="IRLANDA">
      <formula>NOT(ISERROR(SEARCH("IRLANDA",G17)))</formula>
    </cfRule>
    <cfRule type="containsText" dxfId="9420" priority="9167" operator="containsText" text="PAÍSES DEL ESTE">
      <formula>NOT(ISERROR(SEARCH("PAÍSES DEL ESTE",G17)))</formula>
    </cfRule>
    <cfRule type="containsText" dxfId="9419" priority="9168" operator="containsText" text="RUSIA">
      <formula>NOT(ISERROR(SEARCH("RUSIA",G17)))</formula>
    </cfRule>
    <cfRule type="containsText" dxfId="9418" priority="9169" operator="containsText" text="HOLANDA">
      <formula>NOT(ISERROR(SEARCH("HOLANDA",G17)))</formula>
    </cfRule>
    <cfRule type="containsText" dxfId="9417" priority="9170" operator="containsText" text="FRANCIA">
      <formula>NOT(ISERROR(SEARCH("FRANCIA",G17)))</formula>
    </cfRule>
    <cfRule type="containsText" dxfId="9416" priority="9171" operator="containsText" text="ITALIA">
      <formula>NOT(ISERROR(SEARCH("ITALIA",G17)))</formula>
    </cfRule>
    <cfRule type="containsText" dxfId="9415" priority="9172" operator="containsText" text="BÉLGICA">
      <formula>NOT(ISERROR(SEARCH("BÉLGICA",G17)))</formula>
    </cfRule>
    <cfRule type="containsText" dxfId="9414" priority="9173" operator="containsText" text="ESPAÑA">
      <formula>NOT(ISERROR(SEARCH("ESPAÑA",G17)))</formula>
    </cfRule>
    <cfRule type="containsText" dxfId="9413" priority="9174" operator="containsText" text="ALEMANIA">
      <formula>NOT(ISERROR(SEARCH("ALEMANIA",G17)))</formula>
    </cfRule>
    <cfRule type="containsText" dxfId="9412" priority="9175" operator="containsText" text="PAÍSES NÓRDICOS">
      <formula>NOT(ISERROR(SEARCH("PAÍSES NÓRDICOS",G17)))</formula>
    </cfRule>
    <cfRule type="containsText" dxfId="9411" priority="9176" operator="containsText" text="REINO UNIDO">
      <formula>NOT(ISERROR(SEARCH("REINO UNIDO",G17)))</formula>
    </cfRule>
    <cfRule type="containsText" dxfId="9410" priority="9177" operator="containsText" text="DINAMARCA">
      <formula>NOT(ISERROR(SEARCH("DINAMARCA",G17)))</formula>
    </cfRule>
    <cfRule type="containsText" dxfId="9409" priority="9178" operator="containsText" text="NORUEGA">
      <formula>NOT(ISERROR(SEARCH("NORUEGA",G17)))</formula>
    </cfRule>
    <cfRule type="containsText" dxfId="9408" priority="9179" operator="containsText" text="FINLANDIA">
      <formula>NOT(ISERROR(SEARCH("FINLANDIA",G17)))</formula>
    </cfRule>
    <cfRule type="containsText" dxfId="9407" priority="9180" operator="containsText" text="SUECIA">
      <formula>NOT(ISERROR(SEARCH("SUECIA",G17)))</formula>
    </cfRule>
  </conditionalFormatting>
  <conditionalFormatting sqref="G17">
    <cfRule type="containsText" dxfId="9406" priority="9147" operator="containsText" text="SUIZA">
      <formula>NOT(ISERROR(SEARCH("SUIZA",G17)))</formula>
    </cfRule>
    <cfRule type="containsText" dxfId="9405" priority="9148" operator="containsText" text="AUSTRIA">
      <formula>NOT(ISERROR(SEARCH("AUSTRIA",G17)))</formula>
    </cfRule>
    <cfRule type="containsText" dxfId="9404" priority="9149" operator="containsText" text="IRLANDA">
      <formula>NOT(ISERROR(SEARCH("IRLANDA",G17)))</formula>
    </cfRule>
    <cfRule type="containsText" dxfId="9403" priority="9150" operator="containsText" text="PAÍSES DEL ESTE">
      <formula>NOT(ISERROR(SEARCH("PAÍSES DEL ESTE",G17)))</formula>
    </cfRule>
    <cfRule type="containsText" dxfId="9402" priority="9151" operator="containsText" text="RUSIA">
      <formula>NOT(ISERROR(SEARCH("RUSIA",G17)))</formula>
    </cfRule>
    <cfRule type="containsText" dxfId="9401" priority="9152" operator="containsText" text="HOLANDA">
      <formula>NOT(ISERROR(SEARCH("HOLANDA",G17)))</formula>
    </cfRule>
    <cfRule type="containsText" dxfId="9400" priority="9153" operator="containsText" text="FRANCIA">
      <formula>NOT(ISERROR(SEARCH("FRANCIA",G17)))</formula>
    </cfRule>
    <cfRule type="containsText" dxfId="9399" priority="9154" operator="containsText" text="ITALIA">
      <formula>NOT(ISERROR(SEARCH("ITALIA",G17)))</formula>
    </cfRule>
    <cfRule type="containsText" dxfId="9398" priority="9155" operator="containsText" text="BÉLGICA">
      <formula>NOT(ISERROR(SEARCH("BÉLGICA",G17)))</formula>
    </cfRule>
    <cfRule type="containsText" dxfId="9397" priority="9156" operator="containsText" text="ESPAÑA">
      <formula>NOT(ISERROR(SEARCH("ESPAÑA",G17)))</formula>
    </cfRule>
    <cfRule type="containsText" dxfId="9396" priority="9157" operator="containsText" text="ALEMANIA">
      <formula>NOT(ISERROR(SEARCH("ALEMANIA",G17)))</formula>
    </cfRule>
    <cfRule type="containsText" dxfId="9395" priority="9158" operator="containsText" text="PAÍSES NÓRDICOS">
      <formula>NOT(ISERROR(SEARCH("PAÍSES NÓRDICOS",G17)))</formula>
    </cfRule>
    <cfRule type="containsText" dxfId="9394" priority="9159" operator="containsText" text="REINO UNIDO">
      <formula>NOT(ISERROR(SEARCH("REINO UNIDO",G17)))</formula>
    </cfRule>
    <cfRule type="containsText" dxfId="9393" priority="9160" operator="containsText" text="DINAMARCA">
      <formula>NOT(ISERROR(SEARCH("DINAMARCA",G17)))</formula>
    </cfRule>
    <cfRule type="containsText" dxfId="9392" priority="9161" operator="containsText" text="NORUEGA">
      <formula>NOT(ISERROR(SEARCH("NORUEGA",G17)))</formula>
    </cfRule>
    <cfRule type="containsText" dxfId="9391" priority="9162" operator="containsText" text="FINLANDIA">
      <formula>NOT(ISERROR(SEARCH("FINLANDIA",G17)))</formula>
    </cfRule>
    <cfRule type="containsText" dxfId="9390" priority="9163" operator="containsText" text="SUECIA">
      <formula>NOT(ISERROR(SEARCH("SUECIA",G17)))</formula>
    </cfRule>
  </conditionalFormatting>
  <conditionalFormatting sqref="G18">
    <cfRule type="containsText" dxfId="9389" priority="9130" operator="containsText" text="SUIZA">
      <formula>NOT(ISERROR(SEARCH("SUIZA",G18)))</formula>
    </cfRule>
    <cfRule type="containsText" dxfId="9388" priority="9131" operator="containsText" text="AUSTRIA">
      <formula>NOT(ISERROR(SEARCH("AUSTRIA",G18)))</formula>
    </cfRule>
    <cfRule type="containsText" dxfId="9387" priority="9132" operator="containsText" text="IRLANDA">
      <formula>NOT(ISERROR(SEARCH("IRLANDA",G18)))</formula>
    </cfRule>
    <cfRule type="containsText" dxfId="9386" priority="9133" operator="containsText" text="PAÍSES DEL ESTE">
      <formula>NOT(ISERROR(SEARCH("PAÍSES DEL ESTE",G18)))</formula>
    </cfRule>
    <cfRule type="containsText" dxfId="9385" priority="9134" operator="containsText" text="RUSIA">
      <formula>NOT(ISERROR(SEARCH("RUSIA",G18)))</formula>
    </cfRule>
    <cfRule type="containsText" dxfId="9384" priority="9135" operator="containsText" text="HOLANDA">
      <formula>NOT(ISERROR(SEARCH("HOLANDA",G18)))</formula>
    </cfRule>
    <cfRule type="containsText" dxfId="9383" priority="9136" operator="containsText" text="FRANCIA">
      <formula>NOT(ISERROR(SEARCH("FRANCIA",G18)))</formula>
    </cfRule>
    <cfRule type="containsText" dxfId="9382" priority="9137" operator="containsText" text="ITALIA">
      <formula>NOT(ISERROR(SEARCH("ITALIA",G18)))</formula>
    </cfRule>
    <cfRule type="containsText" dxfId="9381" priority="9138" operator="containsText" text="BÉLGICA">
      <formula>NOT(ISERROR(SEARCH("BÉLGICA",G18)))</formula>
    </cfRule>
    <cfRule type="containsText" dxfId="9380" priority="9139" operator="containsText" text="ESPAÑA">
      <formula>NOT(ISERROR(SEARCH("ESPAÑA",G18)))</formula>
    </cfRule>
    <cfRule type="containsText" dxfId="9379" priority="9140" operator="containsText" text="ALEMANIA">
      <formula>NOT(ISERROR(SEARCH("ALEMANIA",G18)))</formula>
    </cfRule>
    <cfRule type="containsText" dxfId="9378" priority="9141" operator="containsText" text="PAÍSES NÓRDICOS">
      <formula>NOT(ISERROR(SEARCH("PAÍSES NÓRDICOS",G18)))</formula>
    </cfRule>
    <cfRule type="containsText" dxfId="9377" priority="9142" operator="containsText" text="REINO UNIDO">
      <formula>NOT(ISERROR(SEARCH("REINO UNIDO",G18)))</formula>
    </cfRule>
    <cfRule type="containsText" dxfId="9376" priority="9143" operator="containsText" text="DINAMARCA">
      <formula>NOT(ISERROR(SEARCH("DINAMARCA",G18)))</formula>
    </cfRule>
    <cfRule type="containsText" dxfId="9375" priority="9144" operator="containsText" text="NORUEGA">
      <formula>NOT(ISERROR(SEARCH("NORUEGA",G18)))</formula>
    </cfRule>
    <cfRule type="containsText" dxfId="9374" priority="9145" operator="containsText" text="FINLANDIA">
      <formula>NOT(ISERROR(SEARCH("FINLANDIA",G18)))</formula>
    </cfRule>
    <cfRule type="containsText" dxfId="9373" priority="9146" operator="containsText" text="SUECIA">
      <formula>NOT(ISERROR(SEARCH("SUECIA",G18)))</formula>
    </cfRule>
  </conditionalFormatting>
  <conditionalFormatting sqref="G18">
    <cfRule type="containsText" dxfId="9372" priority="9113" operator="containsText" text="SUIZA">
      <formula>NOT(ISERROR(SEARCH("SUIZA",G18)))</formula>
    </cfRule>
    <cfRule type="containsText" dxfId="9371" priority="9114" operator="containsText" text="AUSTRIA">
      <formula>NOT(ISERROR(SEARCH("AUSTRIA",G18)))</formula>
    </cfRule>
    <cfRule type="containsText" dxfId="9370" priority="9115" operator="containsText" text="IRLANDA">
      <formula>NOT(ISERROR(SEARCH("IRLANDA",G18)))</formula>
    </cfRule>
    <cfRule type="containsText" dxfId="9369" priority="9116" operator="containsText" text="PAÍSES DEL ESTE">
      <formula>NOT(ISERROR(SEARCH("PAÍSES DEL ESTE",G18)))</formula>
    </cfRule>
    <cfRule type="containsText" dxfId="9368" priority="9117" operator="containsText" text="RUSIA">
      <formula>NOT(ISERROR(SEARCH("RUSIA",G18)))</formula>
    </cfRule>
    <cfRule type="containsText" dxfId="9367" priority="9118" operator="containsText" text="HOLANDA">
      <formula>NOT(ISERROR(SEARCH("HOLANDA",G18)))</formula>
    </cfRule>
    <cfRule type="containsText" dxfId="9366" priority="9119" operator="containsText" text="FRANCIA">
      <formula>NOT(ISERROR(SEARCH("FRANCIA",G18)))</formula>
    </cfRule>
    <cfRule type="containsText" dxfId="9365" priority="9120" operator="containsText" text="ITALIA">
      <formula>NOT(ISERROR(SEARCH("ITALIA",G18)))</formula>
    </cfRule>
    <cfRule type="containsText" dxfId="9364" priority="9121" operator="containsText" text="BÉLGICA">
      <formula>NOT(ISERROR(SEARCH("BÉLGICA",G18)))</formula>
    </cfRule>
    <cfRule type="containsText" dxfId="9363" priority="9122" operator="containsText" text="ESPAÑA">
      <formula>NOT(ISERROR(SEARCH("ESPAÑA",G18)))</formula>
    </cfRule>
    <cfRule type="containsText" dxfId="9362" priority="9123" operator="containsText" text="ALEMANIA">
      <formula>NOT(ISERROR(SEARCH("ALEMANIA",G18)))</formula>
    </cfRule>
    <cfRule type="containsText" dxfId="9361" priority="9124" operator="containsText" text="PAÍSES NÓRDICOS">
      <formula>NOT(ISERROR(SEARCH("PAÍSES NÓRDICOS",G18)))</formula>
    </cfRule>
    <cfRule type="containsText" dxfId="9360" priority="9125" operator="containsText" text="REINO UNIDO">
      <formula>NOT(ISERROR(SEARCH("REINO UNIDO",G18)))</formula>
    </cfRule>
    <cfRule type="containsText" dxfId="9359" priority="9126" operator="containsText" text="DINAMARCA">
      <formula>NOT(ISERROR(SEARCH("DINAMARCA",G18)))</formula>
    </cfRule>
    <cfRule type="containsText" dxfId="9358" priority="9127" operator="containsText" text="NORUEGA">
      <formula>NOT(ISERROR(SEARCH("NORUEGA",G18)))</formula>
    </cfRule>
    <cfRule type="containsText" dxfId="9357" priority="9128" operator="containsText" text="FINLANDIA">
      <formula>NOT(ISERROR(SEARCH("FINLANDIA",G18)))</formula>
    </cfRule>
    <cfRule type="containsText" dxfId="9356" priority="9129" operator="containsText" text="SUECIA">
      <formula>NOT(ISERROR(SEARCH("SUECIA",G18)))</formula>
    </cfRule>
  </conditionalFormatting>
  <conditionalFormatting sqref="G18">
    <cfRule type="containsText" dxfId="9355" priority="9096" operator="containsText" text="SUIZA">
      <formula>NOT(ISERROR(SEARCH("SUIZA",G18)))</formula>
    </cfRule>
    <cfRule type="containsText" dxfId="9354" priority="9097" operator="containsText" text="AUSTRIA">
      <formula>NOT(ISERROR(SEARCH("AUSTRIA",G18)))</formula>
    </cfRule>
    <cfRule type="containsText" dxfId="9353" priority="9098" operator="containsText" text="IRLANDA">
      <formula>NOT(ISERROR(SEARCH("IRLANDA",G18)))</formula>
    </cfRule>
    <cfRule type="containsText" dxfId="9352" priority="9099" operator="containsText" text="PAÍSES DEL ESTE">
      <formula>NOT(ISERROR(SEARCH("PAÍSES DEL ESTE",G18)))</formula>
    </cfRule>
    <cfRule type="containsText" dxfId="9351" priority="9100" operator="containsText" text="RUSIA">
      <formula>NOT(ISERROR(SEARCH("RUSIA",G18)))</formula>
    </cfRule>
    <cfRule type="containsText" dxfId="9350" priority="9101" operator="containsText" text="HOLANDA">
      <formula>NOT(ISERROR(SEARCH("HOLANDA",G18)))</formula>
    </cfRule>
    <cfRule type="containsText" dxfId="9349" priority="9102" operator="containsText" text="FRANCIA">
      <formula>NOT(ISERROR(SEARCH("FRANCIA",G18)))</formula>
    </cfRule>
    <cfRule type="containsText" dxfId="9348" priority="9103" operator="containsText" text="ITALIA">
      <formula>NOT(ISERROR(SEARCH("ITALIA",G18)))</formula>
    </cfRule>
    <cfRule type="containsText" dxfId="9347" priority="9104" operator="containsText" text="BÉLGICA">
      <formula>NOT(ISERROR(SEARCH("BÉLGICA",G18)))</formula>
    </cfRule>
    <cfRule type="containsText" dxfId="9346" priority="9105" operator="containsText" text="ESPAÑA">
      <formula>NOT(ISERROR(SEARCH("ESPAÑA",G18)))</formula>
    </cfRule>
    <cfRule type="containsText" dxfId="9345" priority="9106" operator="containsText" text="ALEMANIA">
      <formula>NOT(ISERROR(SEARCH("ALEMANIA",G18)))</formula>
    </cfRule>
    <cfRule type="containsText" dxfId="9344" priority="9107" operator="containsText" text="PAÍSES NÓRDICOS">
      <formula>NOT(ISERROR(SEARCH("PAÍSES NÓRDICOS",G18)))</formula>
    </cfRule>
    <cfRule type="containsText" dxfId="9343" priority="9108" operator="containsText" text="REINO UNIDO">
      <formula>NOT(ISERROR(SEARCH("REINO UNIDO",G18)))</formula>
    </cfRule>
    <cfRule type="containsText" dxfId="9342" priority="9109" operator="containsText" text="DINAMARCA">
      <formula>NOT(ISERROR(SEARCH("DINAMARCA",G18)))</formula>
    </cfRule>
    <cfRule type="containsText" dxfId="9341" priority="9110" operator="containsText" text="NORUEGA">
      <formula>NOT(ISERROR(SEARCH("NORUEGA",G18)))</formula>
    </cfRule>
    <cfRule type="containsText" dxfId="9340" priority="9111" operator="containsText" text="FINLANDIA">
      <formula>NOT(ISERROR(SEARCH("FINLANDIA",G18)))</formula>
    </cfRule>
    <cfRule type="containsText" dxfId="9339" priority="9112" operator="containsText" text="SUECIA">
      <formula>NOT(ISERROR(SEARCH("SUECIA",G18)))</formula>
    </cfRule>
  </conditionalFormatting>
  <conditionalFormatting sqref="G18">
    <cfRule type="containsText" dxfId="9338" priority="9079" operator="containsText" text="SUIZA">
      <formula>NOT(ISERROR(SEARCH("SUIZA",G18)))</formula>
    </cfRule>
    <cfRule type="containsText" dxfId="9337" priority="9080" operator="containsText" text="AUSTRIA">
      <formula>NOT(ISERROR(SEARCH("AUSTRIA",G18)))</formula>
    </cfRule>
    <cfRule type="containsText" dxfId="9336" priority="9081" operator="containsText" text="IRLANDA">
      <formula>NOT(ISERROR(SEARCH("IRLANDA",G18)))</formula>
    </cfRule>
    <cfRule type="containsText" dxfId="9335" priority="9082" operator="containsText" text="PAÍSES DEL ESTE">
      <formula>NOT(ISERROR(SEARCH("PAÍSES DEL ESTE",G18)))</formula>
    </cfRule>
    <cfRule type="containsText" dxfId="9334" priority="9083" operator="containsText" text="RUSIA">
      <formula>NOT(ISERROR(SEARCH("RUSIA",G18)))</formula>
    </cfRule>
    <cfRule type="containsText" dxfId="9333" priority="9084" operator="containsText" text="HOLANDA">
      <formula>NOT(ISERROR(SEARCH("HOLANDA",G18)))</formula>
    </cfRule>
    <cfRule type="containsText" dxfId="9332" priority="9085" operator="containsText" text="FRANCIA">
      <formula>NOT(ISERROR(SEARCH("FRANCIA",G18)))</formula>
    </cfRule>
    <cfRule type="containsText" dxfId="9331" priority="9086" operator="containsText" text="ITALIA">
      <formula>NOT(ISERROR(SEARCH("ITALIA",G18)))</formula>
    </cfRule>
    <cfRule type="containsText" dxfId="9330" priority="9087" operator="containsText" text="BÉLGICA">
      <formula>NOT(ISERROR(SEARCH("BÉLGICA",G18)))</formula>
    </cfRule>
    <cfRule type="containsText" dxfId="9329" priority="9088" operator="containsText" text="ESPAÑA">
      <formula>NOT(ISERROR(SEARCH("ESPAÑA",G18)))</formula>
    </cfRule>
    <cfRule type="containsText" dxfId="9328" priority="9089" operator="containsText" text="ALEMANIA">
      <formula>NOT(ISERROR(SEARCH("ALEMANIA",G18)))</formula>
    </cfRule>
    <cfRule type="containsText" dxfId="9327" priority="9090" operator="containsText" text="PAÍSES NÓRDICOS">
      <formula>NOT(ISERROR(SEARCH("PAÍSES NÓRDICOS",G18)))</formula>
    </cfRule>
    <cfRule type="containsText" dxfId="9326" priority="9091" operator="containsText" text="REINO UNIDO">
      <formula>NOT(ISERROR(SEARCH("REINO UNIDO",G18)))</formula>
    </cfRule>
    <cfRule type="containsText" dxfId="9325" priority="9092" operator="containsText" text="DINAMARCA">
      <formula>NOT(ISERROR(SEARCH("DINAMARCA",G18)))</formula>
    </cfRule>
    <cfRule type="containsText" dxfId="9324" priority="9093" operator="containsText" text="NORUEGA">
      <formula>NOT(ISERROR(SEARCH("NORUEGA",G18)))</formula>
    </cfRule>
    <cfRule type="containsText" dxfId="9323" priority="9094" operator="containsText" text="FINLANDIA">
      <formula>NOT(ISERROR(SEARCH("FINLANDIA",G18)))</formula>
    </cfRule>
    <cfRule type="containsText" dxfId="9322" priority="9095" operator="containsText" text="SUECIA">
      <formula>NOT(ISERROR(SEARCH("SUECIA",G18)))</formula>
    </cfRule>
  </conditionalFormatting>
  <conditionalFormatting sqref="G18">
    <cfRule type="containsText" dxfId="9321" priority="9062" operator="containsText" text="SUIZA">
      <formula>NOT(ISERROR(SEARCH("SUIZA",G18)))</formula>
    </cfRule>
    <cfRule type="containsText" dxfId="9320" priority="9063" operator="containsText" text="AUSTRIA">
      <formula>NOT(ISERROR(SEARCH("AUSTRIA",G18)))</formula>
    </cfRule>
    <cfRule type="containsText" dxfId="9319" priority="9064" operator="containsText" text="IRLANDA">
      <formula>NOT(ISERROR(SEARCH("IRLANDA",G18)))</formula>
    </cfRule>
    <cfRule type="containsText" dxfId="9318" priority="9065" operator="containsText" text="PAÍSES DEL ESTE">
      <formula>NOT(ISERROR(SEARCH("PAÍSES DEL ESTE",G18)))</formula>
    </cfRule>
    <cfRule type="containsText" dxfId="9317" priority="9066" operator="containsText" text="RUSIA">
      <formula>NOT(ISERROR(SEARCH("RUSIA",G18)))</formula>
    </cfRule>
    <cfRule type="containsText" dxfId="9316" priority="9067" operator="containsText" text="HOLANDA">
      <formula>NOT(ISERROR(SEARCH("HOLANDA",G18)))</formula>
    </cfRule>
    <cfRule type="containsText" dxfId="9315" priority="9068" operator="containsText" text="FRANCIA">
      <formula>NOT(ISERROR(SEARCH("FRANCIA",G18)))</formula>
    </cfRule>
    <cfRule type="containsText" dxfId="9314" priority="9069" operator="containsText" text="ITALIA">
      <formula>NOT(ISERROR(SEARCH("ITALIA",G18)))</formula>
    </cfRule>
    <cfRule type="containsText" dxfId="9313" priority="9070" operator="containsText" text="BÉLGICA">
      <formula>NOT(ISERROR(SEARCH("BÉLGICA",G18)))</formula>
    </cfRule>
    <cfRule type="containsText" dxfId="9312" priority="9071" operator="containsText" text="ESPAÑA">
      <formula>NOT(ISERROR(SEARCH("ESPAÑA",G18)))</formula>
    </cfRule>
    <cfRule type="containsText" dxfId="9311" priority="9072" operator="containsText" text="ALEMANIA">
      <formula>NOT(ISERROR(SEARCH("ALEMANIA",G18)))</formula>
    </cfRule>
    <cfRule type="containsText" dxfId="9310" priority="9073" operator="containsText" text="PAÍSES NÓRDICOS">
      <formula>NOT(ISERROR(SEARCH("PAÍSES NÓRDICOS",G18)))</formula>
    </cfRule>
    <cfRule type="containsText" dxfId="9309" priority="9074" operator="containsText" text="REINO UNIDO">
      <formula>NOT(ISERROR(SEARCH("REINO UNIDO",G18)))</formula>
    </cfRule>
    <cfRule type="containsText" dxfId="9308" priority="9075" operator="containsText" text="DINAMARCA">
      <formula>NOT(ISERROR(SEARCH("DINAMARCA",G18)))</formula>
    </cfRule>
    <cfRule type="containsText" dxfId="9307" priority="9076" operator="containsText" text="NORUEGA">
      <formula>NOT(ISERROR(SEARCH("NORUEGA",G18)))</formula>
    </cfRule>
    <cfRule type="containsText" dxfId="9306" priority="9077" operator="containsText" text="FINLANDIA">
      <formula>NOT(ISERROR(SEARCH("FINLANDIA",G18)))</formula>
    </cfRule>
    <cfRule type="containsText" dxfId="9305" priority="9078" operator="containsText" text="SUECIA">
      <formula>NOT(ISERROR(SEARCH("SUECIA",G18)))</formula>
    </cfRule>
  </conditionalFormatting>
  <conditionalFormatting sqref="G18">
    <cfRule type="containsText" dxfId="9304" priority="9045" operator="containsText" text="SUIZA">
      <formula>NOT(ISERROR(SEARCH("SUIZA",G18)))</formula>
    </cfRule>
    <cfRule type="containsText" dxfId="9303" priority="9046" operator="containsText" text="AUSTRIA">
      <formula>NOT(ISERROR(SEARCH("AUSTRIA",G18)))</formula>
    </cfRule>
    <cfRule type="containsText" dxfId="9302" priority="9047" operator="containsText" text="IRLANDA">
      <formula>NOT(ISERROR(SEARCH("IRLANDA",G18)))</formula>
    </cfRule>
    <cfRule type="containsText" dxfId="9301" priority="9048" operator="containsText" text="PAÍSES DEL ESTE">
      <formula>NOT(ISERROR(SEARCH("PAÍSES DEL ESTE",G18)))</formula>
    </cfRule>
    <cfRule type="containsText" dxfId="9300" priority="9049" operator="containsText" text="RUSIA">
      <formula>NOT(ISERROR(SEARCH("RUSIA",G18)))</formula>
    </cfRule>
    <cfRule type="containsText" dxfId="9299" priority="9050" operator="containsText" text="HOLANDA">
      <formula>NOT(ISERROR(SEARCH("HOLANDA",G18)))</formula>
    </cfRule>
    <cfRule type="containsText" dxfId="9298" priority="9051" operator="containsText" text="FRANCIA">
      <formula>NOT(ISERROR(SEARCH("FRANCIA",G18)))</formula>
    </cfRule>
    <cfRule type="containsText" dxfId="9297" priority="9052" operator="containsText" text="ITALIA">
      <formula>NOT(ISERROR(SEARCH("ITALIA",G18)))</formula>
    </cfRule>
    <cfRule type="containsText" dxfId="9296" priority="9053" operator="containsText" text="BÉLGICA">
      <formula>NOT(ISERROR(SEARCH("BÉLGICA",G18)))</formula>
    </cfRule>
    <cfRule type="containsText" dxfId="9295" priority="9054" operator="containsText" text="ESPAÑA">
      <formula>NOT(ISERROR(SEARCH("ESPAÑA",G18)))</formula>
    </cfRule>
    <cfRule type="containsText" dxfId="9294" priority="9055" operator="containsText" text="ALEMANIA">
      <formula>NOT(ISERROR(SEARCH("ALEMANIA",G18)))</formula>
    </cfRule>
    <cfRule type="containsText" dxfId="9293" priority="9056" operator="containsText" text="PAÍSES NÓRDICOS">
      <formula>NOT(ISERROR(SEARCH("PAÍSES NÓRDICOS",G18)))</formula>
    </cfRule>
    <cfRule type="containsText" dxfId="9292" priority="9057" operator="containsText" text="REINO UNIDO">
      <formula>NOT(ISERROR(SEARCH("REINO UNIDO",G18)))</formula>
    </cfRule>
    <cfRule type="containsText" dxfId="9291" priority="9058" operator="containsText" text="DINAMARCA">
      <formula>NOT(ISERROR(SEARCH("DINAMARCA",G18)))</formula>
    </cfRule>
    <cfRule type="containsText" dxfId="9290" priority="9059" operator="containsText" text="NORUEGA">
      <formula>NOT(ISERROR(SEARCH("NORUEGA",G18)))</formula>
    </cfRule>
    <cfRule type="containsText" dxfId="9289" priority="9060" operator="containsText" text="FINLANDIA">
      <formula>NOT(ISERROR(SEARCH("FINLANDIA",G18)))</formula>
    </cfRule>
    <cfRule type="containsText" dxfId="9288" priority="9061" operator="containsText" text="SUECIA">
      <formula>NOT(ISERROR(SEARCH("SUECIA",G18)))</formula>
    </cfRule>
  </conditionalFormatting>
  <conditionalFormatting sqref="G19">
    <cfRule type="containsText" dxfId="9287" priority="9028" operator="containsText" text="SUIZA">
      <formula>NOT(ISERROR(SEARCH("SUIZA",G19)))</formula>
    </cfRule>
    <cfRule type="containsText" dxfId="9286" priority="9029" operator="containsText" text="AUSTRIA">
      <formula>NOT(ISERROR(SEARCH("AUSTRIA",G19)))</formula>
    </cfRule>
    <cfRule type="containsText" dxfId="9285" priority="9030" operator="containsText" text="IRLANDA">
      <formula>NOT(ISERROR(SEARCH("IRLANDA",G19)))</formula>
    </cfRule>
    <cfRule type="containsText" dxfId="9284" priority="9031" operator="containsText" text="PAÍSES DEL ESTE">
      <formula>NOT(ISERROR(SEARCH("PAÍSES DEL ESTE",G19)))</formula>
    </cfRule>
    <cfRule type="containsText" dxfId="9283" priority="9032" operator="containsText" text="RUSIA">
      <formula>NOT(ISERROR(SEARCH("RUSIA",G19)))</formula>
    </cfRule>
    <cfRule type="containsText" dxfId="9282" priority="9033" operator="containsText" text="HOLANDA">
      <formula>NOT(ISERROR(SEARCH("HOLANDA",G19)))</formula>
    </cfRule>
    <cfRule type="containsText" dxfId="9281" priority="9034" operator="containsText" text="FRANCIA">
      <formula>NOT(ISERROR(SEARCH("FRANCIA",G19)))</formula>
    </cfRule>
    <cfRule type="containsText" dxfId="9280" priority="9035" operator="containsText" text="ITALIA">
      <formula>NOT(ISERROR(SEARCH("ITALIA",G19)))</formula>
    </cfRule>
    <cfRule type="containsText" dxfId="9279" priority="9036" operator="containsText" text="BÉLGICA">
      <formula>NOT(ISERROR(SEARCH("BÉLGICA",G19)))</formula>
    </cfRule>
    <cfRule type="containsText" dxfId="9278" priority="9037" operator="containsText" text="ESPAÑA">
      <formula>NOT(ISERROR(SEARCH("ESPAÑA",G19)))</formula>
    </cfRule>
    <cfRule type="containsText" dxfId="9277" priority="9038" operator="containsText" text="ALEMANIA">
      <formula>NOT(ISERROR(SEARCH("ALEMANIA",G19)))</formula>
    </cfRule>
    <cfRule type="containsText" dxfId="9276" priority="9039" operator="containsText" text="PAÍSES NÓRDICOS">
      <formula>NOT(ISERROR(SEARCH("PAÍSES NÓRDICOS",G19)))</formula>
    </cfRule>
    <cfRule type="containsText" dxfId="9275" priority="9040" operator="containsText" text="REINO UNIDO">
      <formula>NOT(ISERROR(SEARCH("REINO UNIDO",G19)))</formula>
    </cfRule>
    <cfRule type="containsText" dxfId="9274" priority="9041" operator="containsText" text="DINAMARCA">
      <formula>NOT(ISERROR(SEARCH("DINAMARCA",G19)))</formula>
    </cfRule>
    <cfRule type="containsText" dxfId="9273" priority="9042" operator="containsText" text="NORUEGA">
      <formula>NOT(ISERROR(SEARCH("NORUEGA",G19)))</formula>
    </cfRule>
    <cfRule type="containsText" dxfId="9272" priority="9043" operator="containsText" text="FINLANDIA">
      <formula>NOT(ISERROR(SEARCH("FINLANDIA",G19)))</formula>
    </cfRule>
    <cfRule type="containsText" dxfId="9271" priority="9044" operator="containsText" text="SUECIA">
      <formula>NOT(ISERROR(SEARCH("SUECIA",G19)))</formula>
    </cfRule>
  </conditionalFormatting>
  <conditionalFormatting sqref="G19:G20">
    <cfRule type="containsText" dxfId="9270" priority="9011" operator="containsText" text="SUIZA">
      <formula>NOT(ISERROR(SEARCH("SUIZA",G19)))</formula>
    </cfRule>
    <cfRule type="containsText" dxfId="9269" priority="9012" operator="containsText" text="AUSTRIA">
      <formula>NOT(ISERROR(SEARCH("AUSTRIA",G19)))</formula>
    </cfRule>
    <cfRule type="containsText" dxfId="9268" priority="9013" operator="containsText" text="IRLANDA">
      <formula>NOT(ISERROR(SEARCH("IRLANDA",G19)))</formula>
    </cfRule>
    <cfRule type="containsText" dxfId="9267" priority="9014" operator="containsText" text="PAÍSES DEL ESTE">
      <formula>NOT(ISERROR(SEARCH("PAÍSES DEL ESTE",G19)))</formula>
    </cfRule>
    <cfRule type="containsText" dxfId="9266" priority="9015" operator="containsText" text="RUSIA">
      <formula>NOT(ISERROR(SEARCH("RUSIA",G19)))</formula>
    </cfRule>
    <cfRule type="containsText" dxfId="9265" priority="9016" operator="containsText" text="HOLANDA">
      <formula>NOT(ISERROR(SEARCH("HOLANDA",G19)))</formula>
    </cfRule>
    <cfRule type="containsText" dxfId="9264" priority="9017" operator="containsText" text="FRANCIA">
      <formula>NOT(ISERROR(SEARCH("FRANCIA",G19)))</formula>
    </cfRule>
    <cfRule type="containsText" dxfId="9263" priority="9018" operator="containsText" text="ITALIA">
      <formula>NOT(ISERROR(SEARCH("ITALIA",G19)))</formula>
    </cfRule>
    <cfRule type="containsText" dxfId="9262" priority="9019" operator="containsText" text="BÉLGICA">
      <formula>NOT(ISERROR(SEARCH("BÉLGICA",G19)))</formula>
    </cfRule>
    <cfRule type="containsText" dxfId="9261" priority="9020" operator="containsText" text="ESPAÑA">
      <formula>NOT(ISERROR(SEARCH("ESPAÑA",G19)))</formula>
    </cfRule>
    <cfRule type="containsText" dxfId="9260" priority="9021" operator="containsText" text="ALEMANIA">
      <formula>NOT(ISERROR(SEARCH("ALEMANIA",G19)))</formula>
    </cfRule>
    <cfRule type="containsText" dxfId="9259" priority="9022" operator="containsText" text="PAÍSES NÓRDICOS">
      <formula>NOT(ISERROR(SEARCH("PAÍSES NÓRDICOS",G19)))</formula>
    </cfRule>
    <cfRule type="containsText" dxfId="9258" priority="9023" operator="containsText" text="REINO UNIDO">
      <formula>NOT(ISERROR(SEARCH("REINO UNIDO",G19)))</formula>
    </cfRule>
    <cfRule type="containsText" dxfId="9257" priority="9024" operator="containsText" text="DINAMARCA">
      <formula>NOT(ISERROR(SEARCH("DINAMARCA",G19)))</formula>
    </cfRule>
    <cfRule type="containsText" dxfId="9256" priority="9025" operator="containsText" text="NORUEGA">
      <formula>NOT(ISERROR(SEARCH("NORUEGA",G19)))</formula>
    </cfRule>
    <cfRule type="containsText" dxfId="9255" priority="9026" operator="containsText" text="FINLANDIA">
      <formula>NOT(ISERROR(SEARCH("FINLANDIA",G19)))</formula>
    </cfRule>
    <cfRule type="containsText" dxfId="9254" priority="9027" operator="containsText" text="SUECIA">
      <formula>NOT(ISERROR(SEARCH("SUECIA",G19)))</formula>
    </cfRule>
  </conditionalFormatting>
  <conditionalFormatting sqref="G19">
    <cfRule type="containsText" dxfId="9253" priority="8994" operator="containsText" text="SUIZA">
      <formula>NOT(ISERROR(SEARCH("SUIZA",G19)))</formula>
    </cfRule>
    <cfRule type="containsText" dxfId="9252" priority="8995" operator="containsText" text="AUSTRIA">
      <formula>NOT(ISERROR(SEARCH("AUSTRIA",G19)))</formula>
    </cfRule>
    <cfRule type="containsText" dxfId="9251" priority="8996" operator="containsText" text="IRLANDA">
      <formula>NOT(ISERROR(SEARCH("IRLANDA",G19)))</formula>
    </cfRule>
    <cfRule type="containsText" dxfId="9250" priority="8997" operator="containsText" text="PAÍSES DEL ESTE">
      <formula>NOT(ISERROR(SEARCH("PAÍSES DEL ESTE",G19)))</formula>
    </cfRule>
    <cfRule type="containsText" dxfId="9249" priority="8998" operator="containsText" text="RUSIA">
      <formula>NOT(ISERROR(SEARCH("RUSIA",G19)))</formula>
    </cfRule>
    <cfRule type="containsText" dxfId="9248" priority="8999" operator="containsText" text="HOLANDA">
      <formula>NOT(ISERROR(SEARCH("HOLANDA",G19)))</formula>
    </cfRule>
    <cfRule type="containsText" dxfId="9247" priority="9000" operator="containsText" text="FRANCIA">
      <formula>NOT(ISERROR(SEARCH("FRANCIA",G19)))</formula>
    </cfRule>
    <cfRule type="containsText" dxfId="9246" priority="9001" operator="containsText" text="ITALIA">
      <formula>NOT(ISERROR(SEARCH("ITALIA",G19)))</formula>
    </cfRule>
    <cfRule type="containsText" dxfId="9245" priority="9002" operator="containsText" text="BÉLGICA">
      <formula>NOT(ISERROR(SEARCH("BÉLGICA",G19)))</formula>
    </cfRule>
    <cfRule type="containsText" dxfId="9244" priority="9003" operator="containsText" text="ESPAÑA">
      <formula>NOT(ISERROR(SEARCH("ESPAÑA",G19)))</formula>
    </cfRule>
    <cfRule type="containsText" dxfId="9243" priority="9004" operator="containsText" text="ALEMANIA">
      <formula>NOT(ISERROR(SEARCH("ALEMANIA",G19)))</formula>
    </cfRule>
    <cfRule type="containsText" dxfId="9242" priority="9005" operator="containsText" text="PAÍSES NÓRDICOS">
      <formula>NOT(ISERROR(SEARCH("PAÍSES NÓRDICOS",G19)))</formula>
    </cfRule>
    <cfRule type="containsText" dxfId="9241" priority="9006" operator="containsText" text="REINO UNIDO">
      <formula>NOT(ISERROR(SEARCH("REINO UNIDO",G19)))</formula>
    </cfRule>
    <cfRule type="containsText" dxfId="9240" priority="9007" operator="containsText" text="DINAMARCA">
      <formula>NOT(ISERROR(SEARCH("DINAMARCA",G19)))</formula>
    </cfRule>
    <cfRule type="containsText" dxfId="9239" priority="9008" operator="containsText" text="NORUEGA">
      <formula>NOT(ISERROR(SEARCH("NORUEGA",G19)))</formula>
    </cfRule>
    <cfRule type="containsText" dxfId="9238" priority="9009" operator="containsText" text="FINLANDIA">
      <formula>NOT(ISERROR(SEARCH("FINLANDIA",G19)))</formula>
    </cfRule>
    <cfRule type="containsText" dxfId="9237" priority="9010" operator="containsText" text="SUECIA">
      <formula>NOT(ISERROR(SEARCH("SUECIA",G19)))</formula>
    </cfRule>
  </conditionalFormatting>
  <conditionalFormatting sqref="G19">
    <cfRule type="containsText" dxfId="9236" priority="8977" operator="containsText" text="SUIZA">
      <formula>NOT(ISERROR(SEARCH("SUIZA",G19)))</formula>
    </cfRule>
    <cfRule type="containsText" dxfId="9235" priority="8978" operator="containsText" text="AUSTRIA">
      <formula>NOT(ISERROR(SEARCH("AUSTRIA",G19)))</formula>
    </cfRule>
    <cfRule type="containsText" dxfId="9234" priority="8979" operator="containsText" text="IRLANDA">
      <formula>NOT(ISERROR(SEARCH("IRLANDA",G19)))</formula>
    </cfRule>
    <cfRule type="containsText" dxfId="9233" priority="8980" operator="containsText" text="PAÍSES DEL ESTE">
      <formula>NOT(ISERROR(SEARCH("PAÍSES DEL ESTE",G19)))</formula>
    </cfRule>
    <cfRule type="containsText" dxfId="9232" priority="8981" operator="containsText" text="RUSIA">
      <formula>NOT(ISERROR(SEARCH("RUSIA",G19)))</formula>
    </cfRule>
    <cfRule type="containsText" dxfId="9231" priority="8982" operator="containsText" text="HOLANDA">
      <formula>NOT(ISERROR(SEARCH("HOLANDA",G19)))</formula>
    </cfRule>
    <cfRule type="containsText" dxfId="9230" priority="8983" operator="containsText" text="FRANCIA">
      <formula>NOT(ISERROR(SEARCH("FRANCIA",G19)))</formula>
    </cfRule>
    <cfRule type="containsText" dxfId="9229" priority="8984" operator="containsText" text="ITALIA">
      <formula>NOT(ISERROR(SEARCH("ITALIA",G19)))</formula>
    </cfRule>
    <cfRule type="containsText" dxfId="9228" priority="8985" operator="containsText" text="BÉLGICA">
      <formula>NOT(ISERROR(SEARCH("BÉLGICA",G19)))</formula>
    </cfRule>
    <cfRule type="containsText" dxfId="9227" priority="8986" operator="containsText" text="ESPAÑA">
      <formula>NOT(ISERROR(SEARCH("ESPAÑA",G19)))</formula>
    </cfRule>
    <cfRule type="containsText" dxfId="9226" priority="8987" operator="containsText" text="ALEMANIA">
      <formula>NOT(ISERROR(SEARCH("ALEMANIA",G19)))</formula>
    </cfRule>
    <cfRule type="containsText" dxfId="9225" priority="8988" operator="containsText" text="PAÍSES NÓRDICOS">
      <formula>NOT(ISERROR(SEARCH("PAÍSES NÓRDICOS",G19)))</formula>
    </cfRule>
    <cfRule type="containsText" dxfId="9224" priority="8989" operator="containsText" text="REINO UNIDO">
      <formula>NOT(ISERROR(SEARCH("REINO UNIDO",G19)))</formula>
    </cfRule>
    <cfRule type="containsText" dxfId="9223" priority="8990" operator="containsText" text="DINAMARCA">
      <formula>NOT(ISERROR(SEARCH("DINAMARCA",G19)))</formula>
    </cfRule>
    <cfRule type="containsText" dxfId="9222" priority="8991" operator="containsText" text="NORUEGA">
      <formula>NOT(ISERROR(SEARCH("NORUEGA",G19)))</formula>
    </cfRule>
    <cfRule type="containsText" dxfId="9221" priority="8992" operator="containsText" text="FINLANDIA">
      <formula>NOT(ISERROR(SEARCH("FINLANDIA",G19)))</formula>
    </cfRule>
    <cfRule type="containsText" dxfId="9220" priority="8993" operator="containsText" text="SUECIA">
      <formula>NOT(ISERROR(SEARCH("SUECIA",G19)))</formula>
    </cfRule>
  </conditionalFormatting>
  <conditionalFormatting sqref="G19">
    <cfRule type="containsText" dxfId="9219" priority="8960" operator="containsText" text="SUIZA">
      <formula>NOT(ISERROR(SEARCH("SUIZA",G19)))</formula>
    </cfRule>
    <cfRule type="containsText" dxfId="9218" priority="8961" operator="containsText" text="AUSTRIA">
      <formula>NOT(ISERROR(SEARCH("AUSTRIA",G19)))</formula>
    </cfRule>
    <cfRule type="containsText" dxfId="9217" priority="8962" operator="containsText" text="IRLANDA">
      <formula>NOT(ISERROR(SEARCH("IRLANDA",G19)))</formula>
    </cfRule>
    <cfRule type="containsText" dxfId="9216" priority="8963" operator="containsText" text="PAÍSES DEL ESTE">
      <formula>NOT(ISERROR(SEARCH("PAÍSES DEL ESTE",G19)))</formula>
    </cfRule>
    <cfRule type="containsText" dxfId="9215" priority="8964" operator="containsText" text="RUSIA">
      <formula>NOT(ISERROR(SEARCH("RUSIA",G19)))</formula>
    </cfRule>
    <cfRule type="containsText" dxfId="9214" priority="8965" operator="containsText" text="HOLANDA">
      <formula>NOT(ISERROR(SEARCH("HOLANDA",G19)))</formula>
    </cfRule>
    <cfRule type="containsText" dxfId="9213" priority="8966" operator="containsText" text="FRANCIA">
      <formula>NOT(ISERROR(SEARCH("FRANCIA",G19)))</formula>
    </cfRule>
    <cfRule type="containsText" dxfId="9212" priority="8967" operator="containsText" text="ITALIA">
      <formula>NOT(ISERROR(SEARCH("ITALIA",G19)))</formula>
    </cfRule>
    <cfRule type="containsText" dxfId="9211" priority="8968" operator="containsText" text="BÉLGICA">
      <formula>NOT(ISERROR(SEARCH("BÉLGICA",G19)))</formula>
    </cfRule>
    <cfRule type="containsText" dxfId="9210" priority="8969" operator="containsText" text="ESPAÑA">
      <formula>NOT(ISERROR(SEARCH("ESPAÑA",G19)))</formula>
    </cfRule>
    <cfRule type="containsText" dxfId="9209" priority="8970" operator="containsText" text="ALEMANIA">
      <formula>NOT(ISERROR(SEARCH("ALEMANIA",G19)))</formula>
    </cfRule>
    <cfRule type="containsText" dxfId="9208" priority="8971" operator="containsText" text="PAÍSES NÓRDICOS">
      <formula>NOT(ISERROR(SEARCH("PAÍSES NÓRDICOS",G19)))</formula>
    </cfRule>
    <cfRule type="containsText" dxfId="9207" priority="8972" operator="containsText" text="REINO UNIDO">
      <formula>NOT(ISERROR(SEARCH("REINO UNIDO",G19)))</formula>
    </cfRule>
    <cfRule type="containsText" dxfId="9206" priority="8973" operator="containsText" text="DINAMARCA">
      <formula>NOT(ISERROR(SEARCH("DINAMARCA",G19)))</formula>
    </cfRule>
    <cfRule type="containsText" dxfId="9205" priority="8974" operator="containsText" text="NORUEGA">
      <formula>NOT(ISERROR(SEARCH("NORUEGA",G19)))</formula>
    </cfRule>
    <cfRule type="containsText" dxfId="9204" priority="8975" operator="containsText" text="FINLANDIA">
      <formula>NOT(ISERROR(SEARCH("FINLANDIA",G19)))</formula>
    </cfRule>
    <cfRule type="containsText" dxfId="9203" priority="8976" operator="containsText" text="SUECIA">
      <formula>NOT(ISERROR(SEARCH("SUECIA",G19)))</formula>
    </cfRule>
  </conditionalFormatting>
  <conditionalFormatting sqref="G19">
    <cfRule type="containsText" dxfId="9202" priority="8943" operator="containsText" text="SUIZA">
      <formula>NOT(ISERROR(SEARCH("SUIZA",G19)))</formula>
    </cfRule>
    <cfRule type="containsText" dxfId="9201" priority="8944" operator="containsText" text="AUSTRIA">
      <formula>NOT(ISERROR(SEARCH("AUSTRIA",G19)))</formula>
    </cfRule>
    <cfRule type="containsText" dxfId="9200" priority="8945" operator="containsText" text="IRLANDA">
      <formula>NOT(ISERROR(SEARCH("IRLANDA",G19)))</formula>
    </cfRule>
    <cfRule type="containsText" dxfId="9199" priority="8946" operator="containsText" text="PAÍSES DEL ESTE">
      <formula>NOT(ISERROR(SEARCH("PAÍSES DEL ESTE",G19)))</formula>
    </cfRule>
    <cfRule type="containsText" dxfId="9198" priority="8947" operator="containsText" text="RUSIA">
      <formula>NOT(ISERROR(SEARCH("RUSIA",G19)))</formula>
    </cfRule>
    <cfRule type="containsText" dxfId="9197" priority="8948" operator="containsText" text="HOLANDA">
      <formula>NOT(ISERROR(SEARCH("HOLANDA",G19)))</formula>
    </cfRule>
    <cfRule type="containsText" dxfId="9196" priority="8949" operator="containsText" text="FRANCIA">
      <formula>NOT(ISERROR(SEARCH("FRANCIA",G19)))</formula>
    </cfRule>
    <cfRule type="containsText" dxfId="9195" priority="8950" operator="containsText" text="ITALIA">
      <formula>NOT(ISERROR(SEARCH("ITALIA",G19)))</formula>
    </cfRule>
    <cfRule type="containsText" dxfId="9194" priority="8951" operator="containsText" text="BÉLGICA">
      <formula>NOT(ISERROR(SEARCH("BÉLGICA",G19)))</formula>
    </cfRule>
    <cfRule type="containsText" dxfId="9193" priority="8952" operator="containsText" text="ESPAÑA">
      <formula>NOT(ISERROR(SEARCH("ESPAÑA",G19)))</formula>
    </cfRule>
    <cfRule type="containsText" dxfId="9192" priority="8953" operator="containsText" text="ALEMANIA">
      <formula>NOT(ISERROR(SEARCH("ALEMANIA",G19)))</formula>
    </cfRule>
    <cfRule type="containsText" dxfId="9191" priority="8954" operator="containsText" text="PAÍSES NÓRDICOS">
      <formula>NOT(ISERROR(SEARCH("PAÍSES NÓRDICOS",G19)))</formula>
    </cfRule>
    <cfRule type="containsText" dxfId="9190" priority="8955" operator="containsText" text="REINO UNIDO">
      <formula>NOT(ISERROR(SEARCH("REINO UNIDO",G19)))</formula>
    </cfRule>
    <cfRule type="containsText" dxfId="9189" priority="8956" operator="containsText" text="DINAMARCA">
      <formula>NOT(ISERROR(SEARCH("DINAMARCA",G19)))</formula>
    </cfRule>
    <cfRule type="containsText" dxfId="9188" priority="8957" operator="containsText" text="NORUEGA">
      <formula>NOT(ISERROR(SEARCH("NORUEGA",G19)))</formula>
    </cfRule>
    <cfRule type="containsText" dxfId="9187" priority="8958" operator="containsText" text="FINLANDIA">
      <formula>NOT(ISERROR(SEARCH("FINLANDIA",G19)))</formula>
    </cfRule>
    <cfRule type="containsText" dxfId="9186" priority="8959" operator="containsText" text="SUECIA">
      <formula>NOT(ISERROR(SEARCH("SUECIA",G19)))</formula>
    </cfRule>
  </conditionalFormatting>
  <conditionalFormatting sqref="G19">
    <cfRule type="containsText" dxfId="9185" priority="8926" operator="containsText" text="SUIZA">
      <formula>NOT(ISERROR(SEARCH("SUIZA",G19)))</formula>
    </cfRule>
    <cfRule type="containsText" dxfId="9184" priority="8927" operator="containsText" text="AUSTRIA">
      <formula>NOT(ISERROR(SEARCH("AUSTRIA",G19)))</formula>
    </cfRule>
    <cfRule type="containsText" dxfId="9183" priority="8928" operator="containsText" text="IRLANDA">
      <formula>NOT(ISERROR(SEARCH("IRLANDA",G19)))</formula>
    </cfRule>
    <cfRule type="containsText" dxfId="9182" priority="8929" operator="containsText" text="PAÍSES DEL ESTE">
      <formula>NOT(ISERROR(SEARCH("PAÍSES DEL ESTE",G19)))</formula>
    </cfRule>
    <cfRule type="containsText" dxfId="9181" priority="8930" operator="containsText" text="RUSIA">
      <formula>NOT(ISERROR(SEARCH("RUSIA",G19)))</formula>
    </cfRule>
    <cfRule type="containsText" dxfId="9180" priority="8931" operator="containsText" text="HOLANDA">
      <formula>NOT(ISERROR(SEARCH("HOLANDA",G19)))</formula>
    </cfRule>
    <cfRule type="containsText" dxfId="9179" priority="8932" operator="containsText" text="FRANCIA">
      <formula>NOT(ISERROR(SEARCH("FRANCIA",G19)))</formula>
    </cfRule>
    <cfRule type="containsText" dxfId="9178" priority="8933" operator="containsText" text="ITALIA">
      <formula>NOT(ISERROR(SEARCH("ITALIA",G19)))</formula>
    </cfRule>
    <cfRule type="containsText" dxfId="9177" priority="8934" operator="containsText" text="BÉLGICA">
      <formula>NOT(ISERROR(SEARCH("BÉLGICA",G19)))</formula>
    </cfRule>
    <cfRule type="containsText" dxfId="9176" priority="8935" operator="containsText" text="ESPAÑA">
      <formula>NOT(ISERROR(SEARCH("ESPAÑA",G19)))</formula>
    </cfRule>
    <cfRule type="containsText" dxfId="9175" priority="8936" operator="containsText" text="ALEMANIA">
      <formula>NOT(ISERROR(SEARCH("ALEMANIA",G19)))</formula>
    </cfRule>
    <cfRule type="containsText" dxfId="9174" priority="8937" operator="containsText" text="PAÍSES NÓRDICOS">
      <formula>NOT(ISERROR(SEARCH("PAÍSES NÓRDICOS",G19)))</formula>
    </cfRule>
    <cfRule type="containsText" dxfId="9173" priority="8938" operator="containsText" text="REINO UNIDO">
      <formula>NOT(ISERROR(SEARCH("REINO UNIDO",G19)))</formula>
    </cfRule>
    <cfRule type="containsText" dxfId="9172" priority="8939" operator="containsText" text="DINAMARCA">
      <formula>NOT(ISERROR(SEARCH("DINAMARCA",G19)))</formula>
    </cfRule>
    <cfRule type="containsText" dxfId="9171" priority="8940" operator="containsText" text="NORUEGA">
      <formula>NOT(ISERROR(SEARCH("NORUEGA",G19)))</formula>
    </cfRule>
    <cfRule type="containsText" dxfId="9170" priority="8941" operator="containsText" text="FINLANDIA">
      <formula>NOT(ISERROR(SEARCH("FINLANDIA",G19)))</formula>
    </cfRule>
    <cfRule type="containsText" dxfId="9169" priority="8942" operator="containsText" text="SUECIA">
      <formula>NOT(ISERROR(SEARCH("SUECIA",G19)))</formula>
    </cfRule>
  </conditionalFormatting>
  <conditionalFormatting sqref="G19">
    <cfRule type="containsText" dxfId="9168" priority="8909" operator="containsText" text="SUIZA">
      <formula>NOT(ISERROR(SEARCH("SUIZA",G19)))</formula>
    </cfRule>
    <cfRule type="containsText" dxfId="9167" priority="8910" operator="containsText" text="AUSTRIA">
      <formula>NOT(ISERROR(SEARCH("AUSTRIA",G19)))</formula>
    </cfRule>
    <cfRule type="containsText" dxfId="9166" priority="8911" operator="containsText" text="IRLANDA">
      <formula>NOT(ISERROR(SEARCH("IRLANDA",G19)))</formula>
    </cfRule>
    <cfRule type="containsText" dxfId="9165" priority="8912" operator="containsText" text="PAÍSES DEL ESTE">
      <formula>NOT(ISERROR(SEARCH("PAÍSES DEL ESTE",G19)))</formula>
    </cfRule>
    <cfRule type="containsText" dxfId="9164" priority="8913" operator="containsText" text="RUSIA">
      <formula>NOT(ISERROR(SEARCH("RUSIA",G19)))</formula>
    </cfRule>
    <cfRule type="containsText" dxfId="9163" priority="8914" operator="containsText" text="HOLANDA">
      <formula>NOT(ISERROR(SEARCH("HOLANDA",G19)))</formula>
    </cfRule>
    <cfRule type="containsText" dxfId="9162" priority="8915" operator="containsText" text="FRANCIA">
      <formula>NOT(ISERROR(SEARCH("FRANCIA",G19)))</formula>
    </cfRule>
    <cfRule type="containsText" dxfId="9161" priority="8916" operator="containsText" text="ITALIA">
      <formula>NOT(ISERROR(SEARCH("ITALIA",G19)))</formula>
    </cfRule>
    <cfRule type="containsText" dxfId="9160" priority="8917" operator="containsText" text="BÉLGICA">
      <formula>NOT(ISERROR(SEARCH("BÉLGICA",G19)))</formula>
    </cfRule>
    <cfRule type="containsText" dxfId="9159" priority="8918" operator="containsText" text="ESPAÑA">
      <formula>NOT(ISERROR(SEARCH("ESPAÑA",G19)))</formula>
    </cfRule>
    <cfRule type="containsText" dxfId="9158" priority="8919" operator="containsText" text="ALEMANIA">
      <formula>NOT(ISERROR(SEARCH("ALEMANIA",G19)))</formula>
    </cfRule>
    <cfRule type="containsText" dxfId="9157" priority="8920" operator="containsText" text="PAÍSES NÓRDICOS">
      <formula>NOT(ISERROR(SEARCH("PAÍSES NÓRDICOS",G19)))</formula>
    </cfRule>
    <cfRule type="containsText" dxfId="9156" priority="8921" operator="containsText" text="REINO UNIDO">
      <formula>NOT(ISERROR(SEARCH("REINO UNIDO",G19)))</formula>
    </cfRule>
    <cfRule type="containsText" dxfId="9155" priority="8922" operator="containsText" text="DINAMARCA">
      <formula>NOT(ISERROR(SEARCH("DINAMARCA",G19)))</formula>
    </cfRule>
    <cfRule type="containsText" dxfId="9154" priority="8923" operator="containsText" text="NORUEGA">
      <formula>NOT(ISERROR(SEARCH("NORUEGA",G19)))</formula>
    </cfRule>
    <cfRule type="containsText" dxfId="9153" priority="8924" operator="containsText" text="FINLANDIA">
      <formula>NOT(ISERROR(SEARCH("FINLANDIA",G19)))</formula>
    </cfRule>
    <cfRule type="containsText" dxfId="9152" priority="8925" operator="containsText" text="SUECIA">
      <formula>NOT(ISERROR(SEARCH("SUECIA",G19)))</formula>
    </cfRule>
  </conditionalFormatting>
  <conditionalFormatting sqref="G19">
    <cfRule type="containsText" dxfId="9151" priority="8892" operator="containsText" text="SUIZA">
      <formula>NOT(ISERROR(SEARCH("SUIZA",G19)))</formula>
    </cfRule>
    <cfRule type="containsText" dxfId="9150" priority="8893" operator="containsText" text="AUSTRIA">
      <formula>NOT(ISERROR(SEARCH("AUSTRIA",G19)))</formula>
    </cfRule>
    <cfRule type="containsText" dxfId="9149" priority="8894" operator="containsText" text="IRLANDA">
      <formula>NOT(ISERROR(SEARCH("IRLANDA",G19)))</formula>
    </cfRule>
    <cfRule type="containsText" dxfId="9148" priority="8895" operator="containsText" text="PAÍSES DEL ESTE">
      <formula>NOT(ISERROR(SEARCH("PAÍSES DEL ESTE",G19)))</formula>
    </cfRule>
    <cfRule type="containsText" dxfId="9147" priority="8896" operator="containsText" text="RUSIA">
      <formula>NOT(ISERROR(SEARCH("RUSIA",G19)))</formula>
    </cfRule>
    <cfRule type="containsText" dxfId="9146" priority="8897" operator="containsText" text="HOLANDA">
      <formula>NOT(ISERROR(SEARCH("HOLANDA",G19)))</formula>
    </cfRule>
    <cfRule type="containsText" dxfId="9145" priority="8898" operator="containsText" text="FRANCIA">
      <formula>NOT(ISERROR(SEARCH("FRANCIA",G19)))</formula>
    </cfRule>
    <cfRule type="containsText" dxfId="9144" priority="8899" operator="containsText" text="ITALIA">
      <formula>NOT(ISERROR(SEARCH("ITALIA",G19)))</formula>
    </cfRule>
    <cfRule type="containsText" dxfId="9143" priority="8900" operator="containsText" text="BÉLGICA">
      <formula>NOT(ISERROR(SEARCH("BÉLGICA",G19)))</formula>
    </cfRule>
    <cfRule type="containsText" dxfId="9142" priority="8901" operator="containsText" text="ESPAÑA">
      <formula>NOT(ISERROR(SEARCH("ESPAÑA",G19)))</formula>
    </cfRule>
    <cfRule type="containsText" dxfId="9141" priority="8902" operator="containsText" text="ALEMANIA">
      <formula>NOT(ISERROR(SEARCH("ALEMANIA",G19)))</formula>
    </cfRule>
    <cfRule type="containsText" dxfId="9140" priority="8903" operator="containsText" text="PAÍSES NÓRDICOS">
      <formula>NOT(ISERROR(SEARCH("PAÍSES NÓRDICOS",G19)))</formula>
    </cfRule>
    <cfRule type="containsText" dxfId="9139" priority="8904" operator="containsText" text="REINO UNIDO">
      <formula>NOT(ISERROR(SEARCH("REINO UNIDO",G19)))</formula>
    </cfRule>
    <cfRule type="containsText" dxfId="9138" priority="8905" operator="containsText" text="DINAMARCA">
      <formula>NOT(ISERROR(SEARCH("DINAMARCA",G19)))</formula>
    </cfRule>
    <cfRule type="containsText" dxfId="9137" priority="8906" operator="containsText" text="NORUEGA">
      <formula>NOT(ISERROR(SEARCH("NORUEGA",G19)))</formula>
    </cfRule>
    <cfRule type="containsText" dxfId="9136" priority="8907" operator="containsText" text="FINLANDIA">
      <formula>NOT(ISERROR(SEARCH("FINLANDIA",G19)))</formula>
    </cfRule>
    <cfRule type="containsText" dxfId="9135" priority="8908" operator="containsText" text="SUECIA">
      <formula>NOT(ISERROR(SEARCH("SUECIA",G19)))</formula>
    </cfRule>
  </conditionalFormatting>
  <conditionalFormatting sqref="G19">
    <cfRule type="containsText" dxfId="9134" priority="8875" operator="containsText" text="SUIZA">
      <formula>NOT(ISERROR(SEARCH("SUIZA",G19)))</formula>
    </cfRule>
    <cfRule type="containsText" dxfId="9133" priority="8876" operator="containsText" text="AUSTRIA">
      <formula>NOT(ISERROR(SEARCH("AUSTRIA",G19)))</formula>
    </cfRule>
    <cfRule type="containsText" dxfId="9132" priority="8877" operator="containsText" text="IRLANDA">
      <formula>NOT(ISERROR(SEARCH("IRLANDA",G19)))</formula>
    </cfRule>
    <cfRule type="containsText" dxfId="9131" priority="8878" operator="containsText" text="PAÍSES DEL ESTE">
      <formula>NOT(ISERROR(SEARCH("PAÍSES DEL ESTE",G19)))</formula>
    </cfRule>
    <cfRule type="containsText" dxfId="9130" priority="8879" operator="containsText" text="RUSIA">
      <formula>NOT(ISERROR(SEARCH("RUSIA",G19)))</formula>
    </cfRule>
    <cfRule type="containsText" dxfId="9129" priority="8880" operator="containsText" text="HOLANDA">
      <formula>NOT(ISERROR(SEARCH("HOLANDA",G19)))</formula>
    </cfRule>
    <cfRule type="containsText" dxfId="9128" priority="8881" operator="containsText" text="FRANCIA">
      <formula>NOT(ISERROR(SEARCH("FRANCIA",G19)))</formula>
    </cfRule>
    <cfRule type="containsText" dxfId="9127" priority="8882" operator="containsText" text="ITALIA">
      <formula>NOT(ISERROR(SEARCH("ITALIA",G19)))</formula>
    </cfRule>
    <cfRule type="containsText" dxfId="9126" priority="8883" operator="containsText" text="BÉLGICA">
      <formula>NOT(ISERROR(SEARCH("BÉLGICA",G19)))</formula>
    </cfRule>
    <cfRule type="containsText" dxfId="9125" priority="8884" operator="containsText" text="ESPAÑA">
      <formula>NOT(ISERROR(SEARCH("ESPAÑA",G19)))</formula>
    </cfRule>
    <cfRule type="containsText" dxfId="9124" priority="8885" operator="containsText" text="ALEMANIA">
      <formula>NOT(ISERROR(SEARCH("ALEMANIA",G19)))</formula>
    </cfRule>
    <cfRule type="containsText" dxfId="9123" priority="8886" operator="containsText" text="PAÍSES NÓRDICOS">
      <formula>NOT(ISERROR(SEARCH("PAÍSES NÓRDICOS",G19)))</formula>
    </cfRule>
    <cfRule type="containsText" dxfId="9122" priority="8887" operator="containsText" text="REINO UNIDO">
      <formula>NOT(ISERROR(SEARCH("REINO UNIDO",G19)))</formula>
    </cfRule>
    <cfRule type="containsText" dxfId="9121" priority="8888" operator="containsText" text="DINAMARCA">
      <formula>NOT(ISERROR(SEARCH("DINAMARCA",G19)))</formula>
    </cfRule>
    <cfRule type="containsText" dxfId="9120" priority="8889" operator="containsText" text="NORUEGA">
      <formula>NOT(ISERROR(SEARCH("NORUEGA",G19)))</formula>
    </cfRule>
    <cfRule type="containsText" dxfId="9119" priority="8890" operator="containsText" text="FINLANDIA">
      <formula>NOT(ISERROR(SEARCH("FINLANDIA",G19)))</formula>
    </cfRule>
    <cfRule type="containsText" dxfId="9118" priority="8891" operator="containsText" text="SUECIA">
      <formula>NOT(ISERROR(SEARCH("SUECIA",G19)))</formula>
    </cfRule>
  </conditionalFormatting>
  <conditionalFormatting sqref="G19">
    <cfRule type="containsText" dxfId="9117" priority="8858" operator="containsText" text="SUIZA">
      <formula>NOT(ISERROR(SEARCH("SUIZA",G19)))</formula>
    </cfRule>
    <cfRule type="containsText" dxfId="9116" priority="8859" operator="containsText" text="AUSTRIA">
      <formula>NOT(ISERROR(SEARCH("AUSTRIA",G19)))</formula>
    </cfRule>
    <cfRule type="containsText" dxfId="9115" priority="8860" operator="containsText" text="IRLANDA">
      <formula>NOT(ISERROR(SEARCH("IRLANDA",G19)))</formula>
    </cfRule>
    <cfRule type="containsText" dxfId="9114" priority="8861" operator="containsText" text="PAÍSES DEL ESTE">
      <formula>NOT(ISERROR(SEARCH("PAÍSES DEL ESTE",G19)))</formula>
    </cfRule>
    <cfRule type="containsText" dxfId="9113" priority="8862" operator="containsText" text="RUSIA">
      <formula>NOT(ISERROR(SEARCH("RUSIA",G19)))</formula>
    </cfRule>
    <cfRule type="containsText" dxfId="9112" priority="8863" operator="containsText" text="HOLANDA">
      <formula>NOT(ISERROR(SEARCH("HOLANDA",G19)))</formula>
    </cfRule>
    <cfRule type="containsText" dxfId="9111" priority="8864" operator="containsText" text="FRANCIA">
      <formula>NOT(ISERROR(SEARCH("FRANCIA",G19)))</formula>
    </cfRule>
    <cfRule type="containsText" dxfId="9110" priority="8865" operator="containsText" text="ITALIA">
      <formula>NOT(ISERROR(SEARCH("ITALIA",G19)))</formula>
    </cfRule>
    <cfRule type="containsText" dxfId="9109" priority="8866" operator="containsText" text="BÉLGICA">
      <formula>NOT(ISERROR(SEARCH("BÉLGICA",G19)))</formula>
    </cfRule>
    <cfRule type="containsText" dxfId="9108" priority="8867" operator="containsText" text="ESPAÑA">
      <formula>NOT(ISERROR(SEARCH("ESPAÑA",G19)))</formula>
    </cfRule>
    <cfRule type="containsText" dxfId="9107" priority="8868" operator="containsText" text="ALEMANIA">
      <formula>NOT(ISERROR(SEARCH("ALEMANIA",G19)))</formula>
    </cfRule>
    <cfRule type="containsText" dxfId="9106" priority="8869" operator="containsText" text="PAÍSES NÓRDICOS">
      <formula>NOT(ISERROR(SEARCH("PAÍSES NÓRDICOS",G19)))</formula>
    </cfRule>
    <cfRule type="containsText" dxfId="9105" priority="8870" operator="containsText" text="REINO UNIDO">
      <formula>NOT(ISERROR(SEARCH("REINO UNIDO",G19)))</formula>
    </cfRule>
    <cfRule type="containsText" dxfId="9104" priority="8871" operator="containsText" text="DINAMARCA">
      <formula>NOT(ISERROR(SEARCH("DINAMARCA",G19)))</formula>
    </cfRule>
    <cfRule type="containsText" dxfId="9103" priority="8872" operator="containsText" text="NORUEGA">
      <formula>NOT(ISERROR(SEARCH("NORUEGA",G19)))</formula>
    </cfRule>
    <cfRule type="containsText" dxfId="9102" priority="8873" operator="containsText" text="FINLANDIA">
      <formula>NOT(ISERROR(SEARCH("FINLANDIA",G19)))</formula>
    </cfRule>
    <cfRule type="containsText" dxfId="9101" priority="8874" operator="containsText" text="SUECIA">
      <formula>NOT(ISERROR(SEARCH("SUECIA",G19)))</formula>
    </cfRule>
  </conditionalFormatting>
  <conditionalFormatting sqref="G19">
    <cfRule type="containsText" dxfId="9100" priority="8841" operator="containsText" text="SUIZA">
      <formula>NOT(ISERROR(SEARCH("SUIZA",G19)))</formula>
    </cfRule>
    <cfRule type="containsText" dxfId="9099" priority="8842" operator="containsText" text="AUSTRIA">
      <formula>NOT(ISERROR(SEARCH("AUSTRIA",G19)))</formula>
    </cfRule>
    <cfRule type="containsText" dxfId="9098" priority="8843" operator="containsText" text="IRLANDA">
      <formula>NOT(ISERROR(SEARCH("IRLANDA",G19)))</formula>
    </cfRule>
    <cfRule type="containsText" dxfId="9097" priority="8844" operator="containsText" text="PAÍSES DEL ESTE">
      <formula>NOT(ISERROR(SEARCH("PAÍSES DEL ESTE",G19)))</formula>
    </cfRule>
    <cfRule type="containsText" dxfId="9096" priority="8845" operator="containsText" text="RUSIA">
      <formula>NOT(ISERROR(SEARCH("RUSIA",G19)))</formula>
    </cfRule>
    <cfRule type="containsText" dxfId="9095" priority="8846" operator="containsText" text="HOLANDA">
      <formula>NOT(ISERROR(SEARCH("HOLANDA",G19)))</formula>
    </cfRule>
    <cfRule type="containsText" dxfId="9094" priority="8847" operator="containsText" text="FRANCIA">
      <formula>NOT(ISERROR(SEARCH("FRANCIA",G19)))</formula>
    </cfRule>
    <cfRule type="containsText" dxfId="9093" priority="8848" operator="containsText" text="ITALIA">
      <formula>NOT(ISERROR(SEARCH("ITALIA",G19)))</formula>
    </cfRule>
    <cfRule type="containsText" dxfId="9092" priority="8849" operator="containsText" text="BÉLGICA">
      <formula>NOT(ISERROR(SEARCH("BÉLGICA",G19)))</formula>
    </cfRule>
    <cfRule type="containsText" dxfId="9091" priority="8850" operator="containsText" text="ESPAÑA">
      <formula>NOT(ISERROR(SEARCH("ESPAÑA",G19)))</formula>
    </cfRule>
    <cfRule type="containsText" dxfId="9090" priority="8851" operator="containsText" text="ALEMANIA">
      <formula>NOT(ISERROR(SEARCH("ALEMANIA",G19)))</formula>
    </cfRule>
    <cfRule type="containsText" dxfId="9089" priority="8852" operator="containsText" text="PAÍSES NÓRDICOS">
      <formula>NOT(ISERROR(SEARCH("PAÍSES NÓRDICOS",G19)))</formula>
    </cfRule>
    <cfRule type="containsText" dxfId="9088" priority="8853" operator="containsText" text="REINO UNIDO">
      <formula>NOT(ISERROR(SEARCH("REINO UNIDO",G19)))</formula>
    </cfRule>
    <cfRule type="containsText" dxfId="9087" priority="8854" operator="containsText" text="DINAMARCA">
      <formula>NOT(ISERROR(SEARCH("DINAMARCA",G19)))</formula>
    </cfRule>
    <cfRule type="containsText" dxfId="9086" priority="8855" operator="containsText" text="NORUEGA">
      <formula>NOT(ISERROR(SEARCH("NORUEGA",G19)))</formula>
    </cfRule>
    <cfRule type="containsText" dxfId="9085" priority="8856" operator="containsText" text="FINLANDIA">
      <formula>NOT(ISERROR(SEARCH("FINLANDIA",G19)))</formula>
    </cfRule>
    <cfRule type="containsText" dxfId="9084" priority="8857" operator="containsText" text="SUECIA">
      <formula>NOT(ISERROR(SEARCH("SUECIA",G19)))</formula>
    </cfRule>
  </conditionalFormatting>
  <conditionalFormatting sqref="G19">
    <cfRule type="containsText" dxfId="9083" priority="8824" operator="containsText" text="SUIZA">
      <formula>NOT(ISERROR(SEARCH("SUIZA",G19)))</formula>
    </cfRule>
    <cfRule type="containsText" dxfId="9082" priority="8825" operator="containsText" text="AUSTRIA">
      <formula>NOT(ISERROR(SEARCH("AUSTRIA",G19)))</formula>
    </cfRule>
    <cfRule type="containsText" dxfId="9081" priority="8826" operator="containsText" text="IRLANDA">
      <formula>NOT(ISERROR(SEARCH("IRLANDA",G19)))</formula>
    </cfRule>
    <cfRule type="containsText" dxfId="9080" priority="8827" operator="containsText" text="PAÍSES DEL ESTE">
      <formula>NOT(ISERROR(SEARCH("PAÍSES DEL ESTE",G19)))</formula>
    </cfRule>
    <cfRule type="containsText" dxfId="9079" priority="8828" operator="containsText" text="RUSIA">
      <formula>NOT(ISERROR(SEARCH("RUSIA",G19)))</formula>
    </cfRule>
    <cfRule type="containsText" dxfId="9078" priority="8829" operator="containsText" text="HOLANDA">
      <formula>NOT(ISERROR(SEARCH("HOLANDA",G19)))</formula>
    </cfRule>
    <cfRule type="containsText" dxfId="9077" priority="8830" operator="containsText" text="FRANCIA">
      <formula>NOT(ISERROR(SEARCH("FRANCIA",G19)))</formula>
    </cfRule>
    <cfRule type="containsText" dxfId="9076" priority="8831" operator="containsText" text="ITALIA">
      <formula>NOT(ISERROR(SEARCH("ITALIA",G19)))</formula>
    </cfRule>
    <cfRule type="containsText" dxfId="9075" priority="8832" operator="containsText" text="BÉLGICA">
      <formula>NOT(ISERROR(SEARCH("BÉLGICA",G19)))</formula>
    </cfRule>
    <cfRule type="containsText" dxfId="9074" priority="8833" operator="containsText" text="ESPAÑA">
      <formula>NOT(ISERROR(SEARCH("ESPAÑA",G19)))</formula>
    </cfRule>
    <cfRule type="containsText" dxfId="9073" priority="8834" operator="containsText" text="ALEMANIA">
      <formula>NOT(ISERROR(SEARCH("ALEMANIA",G19)))</formula>
    </cfRule>
    <cfRule type="containsText" dxfId="9072" priority="8835" operator="containsText" text="PAÍSES NÓRDICOS">
      <formula>NOT(ISERROR(SEARCH("PAÍSES NÓRDICOS",G19)))</formula>
    </cfRule>
    <cfRule type="containsText" dxfId="9071" priority="8836" operator="containsText" text="REINO UNIDO">
      <formula>NOT(ISERROR(SEARCH("REINO UNIDO",G19)))</formula>
    </cfRule>
    <cfRule type="containsText" dxfId="9070" priority="8837" operator="containsText" text="DINAMARCA">
      <formula>NOT(ISERROR(SEARCH("DINAMARCA",G19)))</formula>
    </cfRule>
    <cfRule type="containsText" dxfId="9069" priority="8838" operator="containsText" text="NORUEGA">
      <formula>NOT(ISERROR(SEARCH("NORUEGA",G19)))</formula>
    </cfRule>
    <cfRule type="containsText" dxfId="9068" priority="8839" operator="containsText" text="FINLANDIA">
      <formula>NOT(ISERROR(SEARCH("FINLANDIA",G19)))</formula>
    </cfRule>
    <cfRule type="containsText" dxfId="9067" priority="8840" operator="containsText" text="SUECIA">
      <formula>NOT(ISERROR(SEARCH("SUECIA",G19)))</formula>
    </cfRule>
  </conditionalFormatting>
  <conditionalFormatting sqref="G19">
    <cfRule type="containsText" dxfId="9066" priority="8807" operator="containsText" text="SUIZA">
      <formula>NOT(ISERROR(SEARCH("SUIZA",G19)))</formula>
    </cfRule>
    <cfRule type="containsText" dxfId="9065" priority="8808" operator="containsText" text="AUSTRIA">
      <formula>NOT(ISERROR(SEARCH("AUSTRIA",G19)))</formula>
    </cfRule>
    <cfRule type="containsText" dxfId="9064" priority="8809" operator="containsText" text="IRLANDA">
      <formula>NOT(ISERROR(SEARCH("IRLANDA",G19)))</formula>
    </cfRule>
    <cfRule type="containsText" dxfId="9063" priority="8810" operator="containsText" text="PAÍSES DEL ESTE">
      <formula>NOT(ISERROR(SEARCH("PAÍSES DEL ESTE",G19)))</formula>
    </cfRule>
    <cfRule type="containsText" dxfId="9062" priority="8811" operator="containsText" text="RUSIA">
      <formula>NOT(ISERROR(SEARCH("RUSIA",G19)))</formula>
    </cfRule>
    <cfRule type="containsText" dxfId="9061" priority="8812" operator="containsText" text="HOLANDA">
      <formula>NOT(ISERROR(SEARCH("HOLANDA",G19)))</formula>
    </cfRule>
    <cfRule type="containsText" dxfId="9060" priority="8813" operator="containsText" text="FRANCIA">
      <formula>NOT(ISERROR(SEARCH("FRANCIA",G19)))</formula>
    </cfRule>
    <cfRule type="containsText" dxfId="9059" priority="8814" operator="containsText" text="ITALIA">
      <formula>NOT(ISERROR(SEARCH("ITALIA",G19)))</formula>
    </cfRule>
    <cfRule type="containsText" dxfId="9058" priority="8815" operator="containsText" text="BÉLGICA">
      <formula>NOT(ISERROR(SEARCH("BÉLGICA",G19)))</formula>
    </cfRule>
    <cfRule type="containsText" dxfId="9057" priority="8816" operator="containsText" text="ESPAÑA">
      <formula>NOT(ISERROR(SEARCH("ESPAÑA",G19)))</formula>
    </cfRule>
    <cfRule type="containsText" dxfId="9056" priority="8817" operator="containsText" text="ALEMANIA">
      <formula>NOT(ISERROR(SEARCH("ALEMANIA",G19)))</formula>
    </cfRule>
    <cfRule type="containsText" dxfId="9055" priority="8818" operator="containsText" text="PAÍSES NÓRDICOS">
      <formula>NOT(ISERROR(SEARCH("PAÍSES NÓRDICOS",G19)))</formula>
    </cfRule>
    <cfRule type="containsText" dxfId="9054" priority="8819" operator="containsText" text="REINO UNIDO">
      <formula>NOT(ISERROR(SEARCH("REINO UNIDO",G19)))</formula>
    </cfRule>
    <cfRule type="containsText" dxfId="9053" priority="8820" operator="containsText" text="DINAMARCA">
      <formula>NOT(ISERROR(SEARCH("DINAMARCA",G19)))</formula>
    </cfRule>
    <cfRule type="containsText" dxfId="9052" priority="8821" operator="containsText" text="NORUEGA">
      <formula>NOT(ISERROR(SEARCH("NORUEGA",G19)))</formula>
    </cfRule>
    <cfRule type="containsText" dxfId="9051" priority="8822" operator="containsText" text="FINLANDIA">
      <formula>NOT(ISERROR(SEARCH("FINLANDIA",G19)))</formula>
    </cfRule>
    <cfRule type="containsText" dxfId="9050" priority="8823" operator="containsText" text="SUECIA">
      <formula>NOT(ISERROR(SEARCH("SUECIA",G19)))</formula>
    </cfRule>
  </conditionalFormatting>
  <conditionalFormatting sqref="G20">
    <cfRule type="containsText" dxfId="9049" priority="8790" operator="containsText" text="SUIZA">
      <formula>NOT(ISERROR(SEARCH("SUIZA",G20)))</formula>
    </cfRule>
    <cfRule type="containsText" dxfId="9048" priority="8791" operator="containsText" text="AUSTRIA">
      <formula>NOT(ISERROR(SEARCH("AUSTRIA",G20)))</formula>
    </cfRule>
    <cfRule type="containsText" dxfId="9047" priority="8792" operator="containsText" text="IRLANDA">
      <formula>NOT(ISERROR(SEARCH("IRLANDA",G20)))</formula>
    </cfRule>
    <cfRule type="containsText" dxfId="9046" priority="8793" operator="containsText" text="PAÍSES DEL ESTE">
      <formula>NOT(ISERROR(SEARCH("PAÍSES DEL ESTE",G20)))</formula>
    </cfRule>
    <cfRule type="containsText" dxfId="9045" priority="8794" operator="containsText" text="RUSIA">
      <formula>NOT(ISERROR(SEARCH("RUSIA",G20)))</formula>
    </cfRule>
    <cfRule type="containsText" dxfId="9044" priority="8795" operator="containsText" text="HOLANDA">
      <formula>NOT(ISERROR(SEARCH("HOLANDA",G20)))</formula>
    </cfRule>
    <cfRule type="containsText" dxfId="9043" priority="8796" operator="containsText" text="FRANCIA">
      <formula>NOT(ISERROR(SEARCH("FRANCIA",G20)))</formula>
    </cfRule>
    <cfRule type="containsText" dxfId="9042" priority="8797" operator="containsText" text="ITALIA">
      <formula>NOT(ISERROR(SEARCH("ITALIA",G20)))</formula>
    </cfRule>
    <cfRule type="containsText" dxfId="9041" priority="8798" operator="containsText" text="BÉLGICA">
      <formula>NOT(ISERROR(SEARCH("BÉLGICA",G20)))</formula>
    </cfRule>
    <cfRule type="containsText" dxfId="9040" priority="8799" operator="containsText" text="ESPAÑA">
      <formula>NOT(ISERROR(SEARCH("ESPAÑA",G20)))</formula>
    </cfRule>
    <cfRule type="containsText" dxfId="9039" priority="8800" operator="containsText" text="ALEMANIA">
      <formula>NOT(ISERROR(SEARCH("ALEMANIA",G20)))</formula>
    </cfRule>
    <cfRule type="containsText" dxfId="9038" priority="8801" operator="containsText" text="PAÍSES NÓRDICOS">
      <formula>NOT(ISERROR(SEARCH("PAÍSES NÓRDICOS",G20)))</formula>
    </cfRule>
    <cfRule type="containsText" dxfId="9037" priority="8802" operator="containsText" text="REINO UNIDO">
      <formula>NOT(ISERROR(SEARCH("REINO UNIDO",G20)))</formula>
    </cfRule>
    <cfRule type="containsText" dxfId="9036" priority="8803" operator="containsText" text="DINAMARCA">
      <formula>NOT(ISERROR(SEARCH("DINAMARCA",G20)))</formula>
    </cfRule>
    <cfRule type="containsText" dxfId="9035" priority="8804" operator="containsText" text="NORUEGA">
      <formula>NOT(ISERROR(SEARCH("NORUEGA",G20)))</formula>
    </cfRule>
    <cfRule type="containsText" dxfId="9034" priority="8805" operator="containsText" text="FINLANDIA">
      <formula>NOT(ISERROR(SEARCH("FINLANDIA",G20)))</formula>
    </cfRule>
    <cfRule type="containsText" dxfId="9033" priority="8806" operator="containsText" text="SUECIA">
      <formula>NOT(ISERROR(SEARCH("SUECIA",G20)))</formula>
    </cfRule>
  </conditionalFormatting>
  <conditionalFormatting sqref="G17:G20">
    <cfRule type="containsText" dxfId="9032" priority="8773" operator="containsText" text="SUIZA">
      <formula>NOT(ISERROR(SEARCH("SUIZA",G17)))</formula>
    </cfRule>
    <cfRule type="containsText" dxfId="9031" priority="8774" operator="containsText" text="AUSTRIA">
      <formula>NOT(ISERROR(SEARCH("AUSTRIA",G17)))</formula>
    </cfRule>
    <cfRule type="containsText" dxfId="9030" priority="8775" operator="containsText" text="IRLANDA">
      <formula>NOT(ISERROR(SEARCH("IRLANDA",G17)))</formula>
    </cfRule>
    <cfRule type="containsText" dxfId="9029" priority="8776" operator="containsText" text="PAÍSES DEL ESTE">
      <formula>NOT(ISERROR(SEARCH("PAÍSES DEL ESTE",G17)))</formula>
    </cfRule>
    <cfRule type="containsText" dxfId="9028" priority="8777" operator="containsText" text="RUSIA">
      <formula>NOT(ISERROR(SEARCH("RUSIA",G17)))</formula>
    </cfRule>
    <cfRule type="containsText" dxfId="9027" priority="8778" operator="containsText" text="HOLANDA">
      <formula>NOT(ISERROR(SEARCH("HOLANDA",G17)))</formula>
    </cfRule>
    <cfRule type="containsText" dxfId="9026" priority="8779" operator="containsText" text="FRANCIA">
      <formula>NOT(ISERROR(SEARCH("FRANCIA",G17)))</formula>
    </cfRule>
    <cfRule type="containsText" dxfId="9025" priority="8780" operator="containsText" text="ITALIA">
      <formula>NOT(ISERROR(SEARCH("ITALIA",G17)))</formula>
    </cfRule>
    <cfRule type="containsText" dxfId="9024" priority="8781" operator="containsText" text="BÉLGICA">
      <formula>NOT(ISERROR(SEARCH("BÉLGICA",G17)))</formula>
    </cfRule>
    <cfRule type="containsText" dxfId="9023" priority="8782" operator="containsText" text="ESPAÑA">
      <formula>NOT(ISERROR(SEARCH("ESPAÑA",G17)))</formula>
    </cfRule>
    <cfRule type="containsText" dxfId="9022" priority="8783" operator="containsText" text="ALEMANIA">
      <formula>NOT(ISERROR(SEARCH("ALEMANIA",G17)))</formula>
    </cfRule>
    <cfRule type="containsText" dxfId="9021" priority="8784" operator="containsText" text="PAÍSES NÓRDICOS">
      <formula>NOT(ISERROR(SEARCH("PAÍSES NÓRDICOS",G17)))</formula>
    </cfRule>
    <cfRule type="containsText" dxfId="9020" priority="8785" operator="containsText" text="REINO UNIDO">
      <formula>NOT(ISERROR(SEARCH("REINO UNIDO",G17)))</formula>
    </cfRule>
    <cfRule type="containsText" dxfId="9019" priority="8786" operator="containsText" text="DINAMARCA">
      <formula>NOT(ISERROR(SEARCH("DINAMARCA",G17)))</formula>
    </cfRule>
    <cfRule type="containsText" dxfId="9018" priority="8787" operator="containsText" text="NORUEGA">
      <formula>NOT(ISERROR(SEARCH("NORUEGA",G17)))</formula>
    </cfRule>
    <cfRule type="containsText" dxfId="9017" priority="8788" operator="containsText" text="FINLANDIA">
      <formula>NOT(ISERROR(SEARCH("FINLANDIA",G17)))</formula>
    </cfRule>
    <cfRule type="containsText" dxfId="9016" priority="8789" operator="containsText" text="SUECIA">
      <formula>NOT(ISERROR(SEARCH("SUECIA",G17)))</formula>
    </cfRule>
  </conditionalFormatting>
  <conditionalFormatting sqref="G17">
    <cfRule type="containsText" dxfId="9015" priority="8756" operator="containsText" text="SUIZA">
      <formula>NOT(ISERROR(SEARCH("SUIZA",G17)))</formula>
    </cfRule>
    <cfRule type="containsText" dxfId="9014" priority="8757" operator="containsText" text="AUSTRIA">
      <formula>NOT(ISERROR(SEARCH("AUSTRIA",G17)))</formula>
    </cfRule>
    <cfRule type="containsText" dxfId="9013" priority="8758" operator="containsText" text="IRLANDA">
      <formula>NOT(ISERROR(SEARCH("IRLANDA",G17)))</formula>
    </cfRule>
    <cfRule type="containsText" dxfId="9012" priority="8759" operator="containsText" text="PAÍSES DEL ESTE">
      <formula>NOT(ISERROR(SEARCH("PAÍSES DEL ESTE",G17)))</formula>
    </cfRule>
    <cfRule type="containsText" dxfId="9011" priority="8760" operator="containsText" text="RUSIA">
      <formula>NOT(ISERROR(SEARCH("RUSIA",G17)))</formula>
    </cfRule>
    <cfRule type="containsText" dxfId="9010" priority="8761" operator="containsText" text="HOLANDA">
      <formula>NOT(ISERROR(SEARCH("HOLANDA",G17)))</formula>
    </cfRule>
    <cfRule type="containsText" dxfId="9009" priority="8762" operator="containsText" text="FRANCIA">
      <formula>NOT(ISERROR(SEARCH("FRANCIA",G17)))</formula>
    </cfRule>
    <cfRule type="containsText" dxfId="9008" priority="8763" operator="containsText" text="ITALIA">
      <formula>NOT(ISERROR(SEARCH("ITALIA",G17)))</formula>
    </cfRule>
    <cfRule type="containsText" dxfId="9007" priority="8764" operator="containsText" text="BÉLGICA">
      <formula>NOT(ISERROR(SEARCH("BÉLGICA",G17)))</formula>
    </cfRule>
    <cfRule type="containsText" dxfId="9006" priority="8765" operator="containsText" text="ESPAÑA">
      <formula>NOT(ISERROR(SEARCH("ESPAÑA",G17)))</formula>
    </cfRule>
    <cfRule type="containsText" dxfId="9005" priority="8766" operator="containsText" text="ALEMANIA">
      <formula>NOT(ISERROR(SEARCH("ALEMANIA",G17)))</formula>
    </cfRule>
    <cfRule type="containsText" dxfId="9004" priority="8767" operator="containsText" text="PAÍSES NÓRDICOS">
      <formula>NOT(ISERROR(SEARCH("PAÍSES NÓRDICOS",G17)))</formula>
    </cfRule>
    <cfRule type="containsText" dxfId="9003" priority="8768" operator="containsText" text="REINO UNIDO">
      <formula>NOT(ISERROR(SEARCH("REINO UNIDO",G17)))</formula>
    </cfRule>
    <cfRule type="containsText" dxfId="9002" priority="8769" operator="containsText" text="DINAMARCA">
      <formula>NOT(ISERROR(SEARCH("DINAMARCA",G17)))</formula>
    </cfRule>
    <cfRule type="containsText" dxfId="9001" priority="8770" operator="containsText" text="NORUEGA">
      <formula>NOT(ISERROR(SEARCH("NORUEGA",G17)))</formula>
    </cfRule>
    <cfRule type="containsText" dxfId="9000" priority="8771" operator="containsText" text="FINLANDIA">
      <formula>NOT(ISERROR(SEARCH("FINLANDIA",G17)))</formula>
    </cfRule>
    <cfRule type="containsText" dxfId="8999" priority="8772" operator="containsText" text="SUECIA">
      <formula>NOT(ISERROR(SEARCH("SUECIA",G17)))</formula>
    </cfRule>
  </conditionalFormatting>
  <conditionalFormatting sqref="G17">
    <cfRule type="containsText" dxfId="8998" priority="8739" operator="containsText" text="SUIZA">
      <formula>NOT(ISERROR(SEARCH("SUIZA",G17)))</formula>
    </cfRule>
    <cfRule type="containsText" dxfId="8997" priority="8740" operator="containsText" text="AUSTRIA">
      <formula>NOT(ISERROR(SEARCH("AUSTRIA",G17)))</formula>
    </cfRule>
    <cfRule type="containsText" dxfId="8996" priority="8741" operator="containsText" text="IRLANDA">
      <formula>NOT(ISERROR(SEARCH("IRLANDA",G17)))</formula>
    </cfRule>
    <cfRule type="containsText" dxfId="8995" priority="8742" operator="containsText" text="PAÍSES DEL ESTE">
      <formula>NOT(ISERROR(SEARCH("PAÍSES DEL ESTE",G17)))</formula>
    </cfRule>
    <cfRule type="containsText" dxfId="8994" priority="8743" operator="containsText" text="RUSIA">
      <formula>NOT(ISERROR(SEARCH("RUSIA",G17)))</formula>
    </cfRule>
    <cfRule type="containsText" dxfId="8993" priority="8744" operator="containsText" text="HOLANDA">
      <formula>NOT(ISERROR(SEARCH("HOLANDA",G17)))</formula>
    </cfRule>
    <cfRule type="containsText" dxfId="8992" priority="8745" operator="containsText" text="FRANCIA">
      <formula>NOT(ISERROR(SEARCH("FRANCIA",G17)))</formula>
    </cfRule>
    <cfRule type="containsText" dxfId="8991" priority="8746" operator="containsText" text="ITALIA">
      <formula>NOT(ISERROR(SEARCH("ITALIA",G17)))</formula>
    </cfRule>
    <cfRule type="containsText" dxfId="8990" priority="8747" operator="containsText" text="BÉLGICA">
      <formula>NOT(ISERROR(SEARCH("BÉLGICA",G17)))</formula>
    </cfRule>
    <cfRule type="containsText" dxfId="8989" priority="8748" operator="containsText" text="ESPAÑA">
      <formula>NOT(ISERROR(SEARCH("ESPAÑA",G17)))</formula>
    </cfRule>
    <cfRule type="containsText" dxfId="8988" priority="8749" operator="containsText" text="ALEMANIA">
      <formula>NOT(ISERROR(SEARCH("ALEMANIA",G17)))</formula>
    </cfRule>
    <cfRule type="containsText" dxfId="8987" priority="8750" operator="containsText" text="PAÍSES NÓRDICOS">
      <formula>NOT(ISERROR(SEARCH("PAÍSES NÓRDICOS",G17)))</formula>
    </cfRule>
    <cfRule type="containsText" dxfId="8986" priority="8751" operator="containsText" text="REINO UNIDO">
      <formula>NOT(ISERROR(SEARCH("REINO UNIDO",G17)))</formula>
    </cfRule>
    <cfRule type="containsText" dxfId="8985" priority="8752" operator="containsText" text="DINAMARCA">
      <formula>NOT(ISERROR(SEARCH("DINAMARCA",G17)))</formula>
    </cfRule>
    <cfRule type="containsText" dxfId="8984" priority="8753" operator="containsText" text="NORUEGA">
      <formula>NOT(ISERROR(SEARCH("NORUEGA",G17)))</formula>
    </cfRule>
    <cfRule type="containsText" dxfId="8983" priority="8754" operator="containsText" text="FINLANDIA">
      <formula>NOT(ISERROR(SEARCH("FINLANDIA",G17)))</formula>
    </cfRule>
    <cfRule type="containsText" dxfId="8982" priority="8755" operator="containsText" text="SUECIA">
      <formula>NOT(ISERROR(SEARCH("SUECIA",G17)))</formula>
    </cfRule>
  </conditionalFormatting>
  <conditionalFormatting sqref="G17">
    <cfRule type="containsText" dxfId="8981" priority="8722" operator="containsText" text="SUIZA">
      <formula>NOT(ISERROR(SEARCH("SUIZA",G17)))</formula>
    </cfRule>
    <cfRule type="containsText" dxfId="8980" priority="8723" operator="containsText" text="AUSTRIA">
      <formula>NOT(ISERROR(SEARCH("AUSTRIA",G17)))</formula>
    </cfRule>
    <cfRule type="containsText" dxfId="8979" priority="8724" operator="containsText" text="IRLANDA">
      <formula>NOT(ISERROR(SEARCH("IRLANDA",G17)))</formula>
    </cfRule>
    <cfRule type="containsText" dxfId="8978" priority="8725" operator="containsText" text="PAÍSES DEL ESTE">
      <formula>NOT(ISERROR(SEARCH("PAÍSES DEL ESTE",G17)))</formula>
    </cfRule>
    <cfRule type="containsText" dxfId="8977" priority="8726" operator="containsText" text="RUSIA">
      <formula>NOT(ISERROR(SEARCH("RUSIA",G17)))</formula>
    </cfRule>
    <cfRule type="containsText" dxfId="8976" priority="8727" operator="containsText" text="HOLANDA">
      <formula>NOT(ISERROR(SEARCH("HOLANDA",G17)))</formula>
    </cfRule>
    <cfRule type="containsText" dxfId="8975" priority="8728" operator="containsText" text="FRANCIA">
      <formula>NOT(ISERROR(SEARCH("FRANCIA",G17)))</formula>
    </cfRule>
    <cfRule type="containsText" dxfId="8974" priority="8729" operator="containsText" text="ITALIA">
      <formula>NOT(ISERROR(SEARCH("ITALIA",G17)))</formula>
    </cfRule>
    <cfRule type="containsText" dxfId="8973" priority="8730" operator="containsText" text="BÉLGICA">
      <formula>NOT(ISERROR(SEARCH("BÉLGICA",G17)))</formula>
    </cfRule>
    <cfRule type="containsText" dxfId="8972" priority="8731" operator="containsText" text="ESPAÑA">
      <formula>NOT(ISERROR(SEARCH("ESPAÑA",G17)))</formula>
    </cfRule>
    <cfRule type="containsText" dxfId="8971" priority="8732" operator="containsText" text="ALEMANIA">
      <formula>NOT(ISERROR(SEARCH("ALEMANIA",G17)))</formula>
    </cfRule>
    <cfRule type="containsText" dxfId="8970" priority="8733" operator="containsText" text="PAÍSES NÓRDICOS">
      <formula>NOT(ISERROR(SEARCH("PAÍSES NÓRDICOS",G17)))</formula>
    </cfRule>
    <cfRule type="containsText" dxfId="8969" priority="8734" operator="containsText" text="REINO UNIDO">
      <formula>NOT(ISERROR(SEARCH("REINO UNIDO",G17)))</formula>
    </cfRule>
    <cfRule type="containsText" dxfId="8968" priority="8735" operator="containsText" text="DINAMARCA">
      <formula>NOT(ISERROR(SEARCH("DINAMARCA",G17)))</formula>
    </cfRule>
    <cfRule type="containsText" dxfId="8967" priority="8736" operator="containsText" text="NORUEGA">
      <formula>NOT(ISERROR(SEARCH("NORUEGA",G17)))</formula>
    </cfRule>
    <cfRule type="containsText" dxfId="8966" priority="8737" operator="containsText" text="FINLANDIA">
      <formula>NOT(ISERROR(SEARCH("FINLANDIA",G17)))</formula>
    </cfRule>
    <cfRule type="containsText" dxfId="8965" priority="8738" operator="containsText" text="SUECIA">
      <formula>NOT(ISERROR(SEARCH("SUECIA",G17)))</formula>
    </cfRule>
  </conditionalFormatting>
  <conditionalFormatting sqref="G17">
    <cfRule type="containsText" dxfId="8964" priority="8705" operator="containsText" text="SUIZA">
      <formula>NOT(ISERROR(SEARCH("SUIZA",G17)))</formula>
    </cfRule>
    <cfRule type="containsText" dxfId="8963" priority="8706" operator="containsText" text="AUSTRIA">
      <formula>NOT(ISERROR(SEARCH("AUSTRIA",G17)))</formula>
    </cfRule>
    <cfRule type="containsText" dxfId="8962" priority="8707" operator="containsText" text="IRLANDA">
      <formula>NOT(ISERROR(SEARCH("IRLANDA",G17)))</formula>
    </cfRule>
    <cfRule type="containsText" dxfId="8961" priority="8708" operator="containsText" text="PAÍSES DEL ESTE">
      <formula>NOT(ISERROR(SEARCH("PAÍSES DEL ESTE",G17)))</formula>
    </cfRule>
    <cfRule type="containsText" dxfId="8960" priority="8709" operator="containsText" text="RUSIA">
      <formula>NOT(ISERROR(SEARCH("RUSIA",G17)))</formula>
    </cfRule>
    <cfRule type="containsText" dxfId="8959" priority="8710" operator="containsText" text="HOLANDA">
      <formula>NOT(ISERROR(SEARCH("HOLANDA",G17)))</formula>
    </cfRule>
    <cfRule type="containsText" dxfId="8958" priority="8711" operator="containsText" text="FRANCIA">
      <formula>NOT(ISERROR(SEARCH("FRANCIA",G17)))</formula>
    </cfRule>
    <cfRule type="containsText" dxfId="8957" priority="8712" operator="containsText" text="ITALIA">
      <formula>NOT(ISERROR(SEARCH("ITALIA",G17)))</formula>
    </cfRule>
    <cfRule type="containsText" dxfId="8956" priority="8713" operator="containsText" text="BÉLGICA">
      <formula>NOT(ISERROR(SEARCH("BÉLGICA",G17)))</formula>
    </cfRule>
    <cfRule type="containsText" dxfId="8955" priority="8714" operator="containsText" text="ESPAÑA">
      <formula>NOT(ISERROR(SEARCH("ESPAÑA",G17)))</formula>
    </cfRule>
    <cfRule type="containsText" dxfId="8954" priority="8715" operator="containsText" text="ALEMANIA">
      <formula>NOT(ISERROR(SEARCH("ALEMANIA",G17)))</formula>
    </cfRule>
    <cfRule type="containsText" dxfId="8953" priority="8716" operator="containsText" text="PAÍSES NÓRDICOS">
      <formula>NOT(ISERROR(SEARCH("PAÍSES NÓRDICOS",G17)))</formula>
    </cfRule>
    <cfRule type="containsText" dxfId="8952" priority="8717" operator="containsText" text="REINO UNIDO">
      <formula>NOT(ISERROR(SEARCH("REINO UNIDO",G17)))</formula>
    </cfRule>
    <cfRule type="containsText" dxfId="8951" priority="8718" operator="containsText" text="DINAMARCA">
      <formula>NOT(ISERROR(SEARCH("DINAMARCA",G17)))</formula>
    </cfRule>
    <cfRule type="containsText" dxfId="8950" priority="8719" operator="containsText" text="NORUEGA">
      <formula>NOT(ISERROR(SEARCH("NORUEGA",G17)))</formula>
    </cfRule>
    <cfRule type="containsText" dxfId="8949" priority="8720" operator="containsText" text="FINLANDIA">
      <formula>NOT(ISERROR(SEARCH("FINLANDIA",G17)))</formula>
    </cfRule>
    <cfRule type="containsText" dxfId="8948" priority="8721" operator="containsText" text="SUECIA">
      <formula>NOT(ISERROR(SEARCH("SUECIA",G17)))</formula>
    </cfRule>
  </conditionalFormatting>
  <conditionalFormatting sqref="G17:G19">
    <cfRule type="containsText" dxfId="8947" priority="8688" operator="containsText" text="SUIZA">
      <formula>NOT(ISERROR(SEARCH("SUIZA",G17)))</formula>
    </cfRule>
    <cfRule type="containsText" dxfId="8946" priority="8689" operator="containsText" text="AUSTRIA">
      <formula>NOT(ISERROR(SEARCH("AUSTRIA",G17)))</formula>
    </cfRule>
    <cfRule type="containsText" dxfId="8945" priority="8690" operator="containsText" text="IRLANDA">
      <formula>NOT(ISERROR(SEARCH("IRLANDA",G17)))</formula>
    </cfRule>
    <cfRule type="containsText" dxfId="8944" priority="8691" operator="containsText" text="PAÍSES DEL ESTE">
      <formula>NOT(ISERROR(SEARCH("PAÍSES DEL ESTE",G17)))</formula>
    </cfRule>
    <cfRule type="containsText" dxfId="8943" priority="8692" operator="containsText" text="RUSIA">
      <formula>NOT(ISERROR(SEARCH("RUSIA",G17)))</formula>
    </cfRule>
    <cfRule type="containsText" dxfId="8942" priority="8693" operator="containsText" text="HOLANDA">
      <formula>NOT(ISERROR(SEARCH("HOLANDA",G17)))</formula>
    </cfRule>
    <cfRule type="containsText" dxfId="8941" priority="8694" operator="containsText" text="FRANCIA">
      <formula>NOT(ISERROR(SEARCH("FRANCIA",G17)))</formula>
    </cfRule>
    <cfRule type="containsText" dxfId="8940" priority="8695" operator="containsText" text="ITALIA">
      <formula>NOT(ISERROR(SEARCH("ITALIA",G17)))</formula>
    </cfRule>
    <cfRule type="containsText" dxfId="8939" priority="8696" operator="containsText" text="BÉLGICA">
      <formula>NOT(ISERROR(SEARCH("BÉLGICA",G17)))</formula>
    </cfRule>
    <cfRule type="containsText" dxfId="8938" priority="8697" operator="containsText" text="ESPAÑA">
      <formula>NOT(ISERROR(SEARCH("ESPAÑA",G17)))</formula>
    </cfRule>
    <cfRule type="containsText" dxfId="8937" priority="8698" operator="containsText" text="ALEMANIA">
      <formula>NOT(ISERROR(SEARCH("ALEMANIA",G17)))</formula>
    </cfRule>
    <cfRule type="containsText" dxfId="8936" priority="8699" operator="containsText" text="PAÍSES NÓRDICOS">
      <formula>NOT(ISERROR(SEARCH("PAÍSES NÓRDICOS",G17)))</formula>
    </cfRule>
    <cfRule type="containsText" dxfId="8935" priority="8700" operator="containsText" text="REINO UNIDO">
      <formula>NOT(ISERROR(SEARCH("REINO UNIDO",G17)))</formula>
    </cfRule>
    <cfRule type="containsText" dxfId="8934" priority="8701" operator="containsText" text="DINAMARCA">
      <formula>NOT(ISERROR(SEARCH("DINAMARCA",G17)))</formula>
    </cfRule>
    <cfRule type="containsText" dxfId="8933" priority="8702" operator="containsText" text="NORUEGA">
      <formula>NOT(ISERROR(SEARCH("NORUEGA",G17)))</formula>
    </cfRule>
    <cfRule type="containsText" dxfId="8932" priority="8703" operator="containsText" text="FINLANDIA">
      <formula>NOT(ISERROR(SEARCH("FINLANDIA",G17)))</formula>
    </cfRule>
    <cfRule type="containsText" dxfId="8931" priority="8704" operator="containsText" text="SUECIA">
      <formula>NOT(ISERROR(SEARCH("SUECIA",G17)))</formula>
    </cfRule>
  </conditionalFormatting>
  <conditionalFormatting sqref="G17">
    <cfRule type="containsText" dxfId="8930" priority="8671" operator="containsText" text="SUIZA">
      <formula>NOT(ISERROR(SEARCH("SUIZA",G17)))</formula>
    </cfRule>
    <cfRule type="containsText" dxfId="8929" priority="8672" operator="containsText" text="AUSTRIA">
      <formula>NOT(ISERROR(SEARCH("AUSTRIA",G17)))</formula>
    </cfRule>
    <cfRule type="containsText" dxfId="8928" priority="8673" operator="containsText" text="IRLANDA">
      <formula>NOT(ISERROR(SEARCH("IRLANDA",G17)))</formula>
    </cfRule>
    <cfRule type="containsText" dxfId="8927" priority="8674" operator="containsText" text="PAÍSES DEL ESTE">
      <formula>NOT(ISERROR(SEARCH("PAÍSES DEL ESTE",G17)))</formula>
    </cfRule>
    <cfRule type="containsText" dxfId="8926" priority="8675" operator="containsText" text="RUSIA">
      <formula>NOT(ISERROR(SEARCH("RUSIA",G17)))</formula>
    </cfRule>
    <cfRule type="containsText" dxfId="8925" priority="8676" operator="containsText" text="HOLANDA">
      <formula>NOT(ISERROR(SEARCH("HOLANDA",G17)))</formula>
    </cfRule>
    <cfRule type="containsText" dxfId="8924" priority="8677" operator="containsText" text="FRANCIA">
      <formula>NOT(ISERROR(SEARCH("FRANCIA",G17)))</formula>
    </cfRule>
    <cfRule type="containsText" dxfId="8923" priority="8678" operator="containsText" text="ITALIA">
      <formula>NOT(ISERROR(SEARCH("ITALIA",G17)))</formula>
    </cfRule>
    <cfRule type="containsText" dxfId="8922" priority="8679" operator="containsText" text="BÉLGICA">
      <formula>NOT(ISERROR(SEARCH("BÉLGICA",G17)))</formula>
    </cfRule>
    <cfRule type="containsText" dxfId="8921" priority="8680" operator="containsText" text="ESPAÑA">
      <formula>NOT(ISERROR(SEARCH("ESPAÑA",G17)))</formula>
    </cfRule>
    <cfRule type="containsText" dxfId="8920" priority="8681" operator="containsText" text="ALEMANIA">
      <formula>NOT(ISERROR(SEARCH("ALEMANIA",G17)))</formula>
    </cfRule>
    <cfRule type="containsText" dxfId="8919" priority="8682" operator="containsText" text="PAÍSES NÓRDICOS">
      <formula>NOT(ISERROR(SEARCH("PAÍSES NÓRDICOS",G17)))</formula>
    </cfRule>
    <cfRule type="containsText" dxfId="8918" priority="8683" operator="containsText" text="REINO UNIDO">
      <formula>NOT(ISERROR(SEARCH("REINO UNIDO",G17)))</formula>
    </cfRule>
    <cfRule type="containsText" dxfId="8917" priority="8684" operator="containsText" text="DINAMARCA">
      <formula>NOT(ISERROR(SEARCH("DINAMARCA",G17)))</formula>
    </cfRule>
    <cfRule type="containsText" dxfId="8916" priority="8685" operator="containsText" text="NORUEGA">
      <formula>NOT(ISERROR(SEARCH("NORUEGA",G17)))</formula>
    </cfRule>
    <cfRule type="containsText" dxfId="8915" priority="8686" operator="containsText" text="FINLANDIA">
      <formula>NOT(ISERROR(SEARCH("FINLANDIA",G17)))</formula>
    </cfRule>
    <cfRule type="containsText" dxfId="8914" priority="8687" operator="containsText" text="SUECIA">
      <formula>NOT(ISERROR(SEARCH("SUECIA",G17)))</formula>
    </cfRule>
  </conditionalFormatting>
  <conditionalFormatting sqref="G17">
    <cfRule type="containsText" dxfId="8913" priority="8654" operator="containsText" text="SUIZA">
      <formula>NOT(ISERROR(SEARCH("SUIZA",G17)))</formula>
    </cfRule>
    <cfRule type="containsText" dxfId="8912" priority="8655" operator="containsText" text="AUSTRIA">
      <formula>NOT(ISERROR(SEARCH("AUSTRIA",G17)))</formula>
    </cfRule>
    <cfRule type="containsText" dxfId="8911" priority="8656" operator="containsText" text="IRLANDA">
      <formula>NOT(ISERROR(SEARCH("IRLANDA",G17)))</formula>
    </cfRule>
    <cfRule type="containsText" dxfId="8910" priority="8657" operator="containsText" text="PAÍSES DEL ESTE">
      <formula>NOT(ISERROR(SEARCH("PAÍSES DEL ESTE",G17)))</formula>
    </cfRule>
    <cfRule type="containsText" dxfId="8909" priority="8658" operator="containsText" text="RUSIA">
      <formula>NOT(ISERROR(SEARCH("RUSIA",G17)))</formula>
    </cfRule>
    <cfRule type="containsText" dxfId="8908" priority="8659" operator="containsText" text="HOLANDA">
      <formula>NOT(ISERROR(SEARCH("HOLANDA",G17)))</formula>
    </cfRule>
    <cfRule type="containsText" dxfId="8907" priority="8660" operator="containsText" text="FRANCIA">
      <formula>NOT(ISERROR(SEARCH("FRANCIA",G17)))</formula>
    </cfRule>
    <cfRule type="containsText" dxfId="8906" priority="8661" operator="containsText" text="ITALIA">
      <formula>NOT(ISERROR(SEARCH("ITALIA",G17)))</formula>
    </cfRule>
    <cfRule type="containsText" dxfId="8905" priority="8662" operator="containsText" text="BÉLGICA">
      <formula>NOT(ISERROR(SEARCH("BÉLGICA",G17)))</formula>
    </cfRule>
    <cfRule type="containsText" dxfId="8904" priority="8663" operator="containsText" text="ESPAÑA">
      <formula>NOT(ISERROR(SEARCH("ESPAÑA",G17)))</formula>
    </cfRule>
    <cfRule type="containsText" dxfId="8903" priority="8664" operator="containsText" text="ALEMANIA">
      <formula>NOT(ISERROR(SEARCH("ALEMANIA",G17)))</formula>
    </cfRule>
    <cfRule type="containsText" dxfId="8902" priority="8665" operator="containsText" text="PAÍSES NÓRDICOS">
      <formula>NOT(ISERROR(SEARCH("PAÍSES NÓRDICOS",G17)))</formula>
    </cfRule>
    <cfRule type="containsText" dxfId="8901" priority="8666" operator="containsText" text="REINO UNIDO">
      <formula>NOT(ISERROR(SEARCH("REINO UNIDO",G17)))</formula>
    </cfRule>
    <cfRule type="containsText" dxfId="8900" priority="8667" operator="containsText" text="DINAMARCA">
      <formula>NOT(ISERROR(SEARCH("DINAMARCA",G17)))</formula>
    </cfRule>
    <cfRule type="containsText" dxfId="8899" priority="8668" operator="containsText" text="NORUEGA">
      <formula>NOT(ISERROR(SEARCH("NORUEGA",G17)))</formula>
    </cfRule>
    <cfRule type="containsText" dxfId="8898" priority="8669" operator="containsText" text="FINLANDIA">
      <formula>NOT(ISERROR(SEARCH("FINLANDIA",G17)))</formula>
    </cfRule>
    <cfRule type="containsText" dxfId="8897" priority="8670" operator="containsText" text="SUECIA">
      <formula>NOT(ISERROR(SEARCH("SUECIA",G17)))</formula>
    </cfRule>
  </conditionalFormatting>
  <conditionalFormatting sqref="G17">
    <cfRule type="containsText" dxfId="8896" priority="8637" operator="containsText" text="SUIZA">
      <formula>NOT(ISERROR(SEARCH("SUIZA",G17)))</formula>
    </cfRule>
    <cfRule type="containsText" dxfId="8895" priority="8638" operator="containsText" text="AUSTRIA">
      <formula>NOT(ISERROR(SEARCH("AUSTRIA",G17)))</formula>
    </cfRule>
    <cfRule type="containsText" dxfId="8894" priority="8639" operator="containsText" text="IRLANDA">
      <formula>NOT(ISERROR(SEARCH("IRLANDA",G17)))</formula>
    </cfRule>
    <cfRule type="containsText" dxfId="8893" priority="8640" operator="containsText" text="PAÍSES DEL ESTE">
      <formula>NOT(ISERROR(SEARCH("PAÍSES DEL ESTE",G17)))</formula>
    </cfRule>
    <cfRule type="containsText" dxfId="8892" priority="8641" operator="containsText" text="RUSIA">
      <formula>NOT(ISERROR(SEARCH("RUSIA",G17)))</formula>
    </cfRule>
    <cfRule type="containsText" dxfId="8891" priority="8642" operator="containsText" text="HOLANDA">
      <formula>NOT(ISERROR(SEARCH("HOLANDA",G17)))</formula>
    </cfRule>
    <cfRule type="containsText" dxfId="8890" priority="8643" operator="containsText" text="FRANCIA">
      <formula>NOT(ISERROR(SEARCH("FRANCIA",G17)))</formula>
    </cfRule>
    <cfRule type="containsText" dxfId="8889" priority="8644" operator="containsText" text="ITALIA">
      <formula>NOT(ISERROR(SEARCH("ITALIA",G17)))</formula>
    </cfRule>
    <cfRule type="containsText" dxfId="8888" priority="8645" operator="containsText" text="BÉLGICA">
      <formula>NOT(ISERROR(SEARCH("BÉLGICA",G17)))</formula>
    </cfRule>
    <cfRule type="containsText" dxfId="8887" priority="8646" operator="containsText" text="ESPAÑA">
      <formula>NOT(ISERROR(SEARCH("ESPAÑA",G17)))</formula>
    </cfRule>
    <cfRule type="containsText" dxfId="8886" priority="8647" operator="containsText" text="ALEMANIA">
      <formula>NOT(ISERROR(SEARCH("ALEMANIA",G17)))</formula>
    </cfRule>
    <cfRule type="containsText" dxfId="8885" priority="8648" operator="containsText" text="PAÍSES NÓRDICOS">
      <formula>NOT(ISERROR(SEARCH("PAÍSES NÓRDICOS",G17)))</formula>
    </cfRule>
    <cfRule type="containsText" dxfId="8884" priority="8649" operator="containsText" text="REINO UNIDO">
      <formula>NOT(ISERROR(SEARCH("REINO UNIDO",G17)))</formula>
    </cfRule>
    <cfRule type="containsText" dxfId="8883" priority="8650" operator="containsText" text="DINAMARCA">
      <formula>NOT(ISERROR(SEARCH("DINAMARCA",G17)))</formula>
    </cfRule>
    <cfRule type="containsText" dxfId="8882" priority="8651" operator="containsText" text="NORUEGA">
      <formula>NOT(ISERROR(SEARCH("NORUEGA",G17)))</formula>
    </cfRule>
    <cfRule type="containsText" dxfId="8881" priority="8652" operator="containsText" text="FINLANDIA">
      <formula>NOT(ISERROR(SEARCH("FINLANDIA",G17)))</formula>
    </cfRule>
    <cfRule type="containsText" dxfId="8880" priority="8653" operator="containsText" text="SUECIA">
      <formula>NOT(ISERROR(SEARCH("SUECIA",G17)))</formula>
    </cfRule>
  </conditionalFormatting>
  <conditionalFormatting sqref="G17">
    <cfRule type="containsText" dxfId="8879" priority="8620" operator="containsText" text="SUIZA">
      <formula>NOT(ISERROR(SEARCH("SUIZA",G17)))</formula>
    </cfRule>
    <cfRule type="containsText" dxfId="8878" priority="8621" operator="containsText" text="AUSTRIA">
      <formula>NOT(ISERROR(SEARCH("AUSTRIA",G17)))</formula>
    </cfRule>
    <cfRule type="containsText" dxfId="8877" priority="8622" operator="containsText" text="IRLANDA">
      <formula>NOT(ISERROR(SEARCH("IRLANDA",G17)))</formula>
    </cfRule>
    <cfRule type="containsText" dxfId="8876" priority="8623" operator="containsText" text="PAÍSES DEL ESTE">
      <formula>NOT(ISERROR(SEARCH("PAÍSES DEL ESTE",G17)))</formula>
    </cfRule>
    <cfRule type="containsText" dxfId="8875" priority="8624" operator="containsText" text="RUSIA">
      <formula>NOT(ISERROR(SEARCH("RUSIA",G17)))</formula>
    </cfRule>
    <cfRule type="containsText" dxfId="8874" priority="8625" operator="containsText" text="HOLANDA">
      <formula>NOT(ISERROR(SEARCH("HOLANDA",G17)))</formula>
    </cfRule>
    <cfRule type="containsText" dxfId="8873" priority="8626" operator="containsText" text="FRANCIA">
      <formula>NOT(ISERROR(SEARCH("FRANCIA",G17)))</formula>
    </cfRule>
    <cfRule type="containsText" dxfId="8872" priority="8627" operator="containsText" text="ITALIA">
      <formula>NOT(ISERROR(SEARCH("ITALIA",G17)))</formula>
    </cfRule>
    <cfRule type="containsText" dxfId="8871" priority="8628" operator="containsText" text="BÉLGICA">
      <formula>NOT(ISERROR(SEARCH("BÉLGICA",G17)))</formula>
    </cfRule>
    <cfRule type="containsText" dxfId="8870" priority="8629" operator="containsText" text="ESPAÑA">
      <formula>NOT(ISERROR(SEARCH("ESPAÑA",G17)))</formula>
    </cfRule>
    <cfRule type="containsText" dxfId="8869" priority="8630" operator="containsText" text="ALEMANIA">
      <formula>NOT(ISERROR(SEARCH("ALEMANIA",G17)))</formula>
    </cfRule>
    <cfRule type="containsText" dxfId="8868" priority="8631" operator="containsText" text="PAÍSES NÓRDICOS">
      <formula>NOT(ISERROR(SEARCH("PAÍSES NÓRDICOS",G17)))</formula>
    </cfRule>
    <cfRule type="containsText" dxfId="8867" priority="8632" operator="containsText" text="REINO UNIDO">
      <formula>NOT(ISERROR(SEARCH("REINO UNIDO",G17)))</formula>
    </cfRule>
    <cfRule type="containsText" dxfId="8866" priority="8633" operator="containsText" text="DINAMARCA">
      <formula>NOT(ISERROR(SEARCH("DINAMARCA",G17)))</formula>
    </cfRule>
    <cfRule type="containsText" dxfId="8865" priority="8634" operator="containsText" text="NORUEGA">
      <formula>NOT(ISERROR(SEARCH("NORUEGA",G17)))</formula>
    </cfRule>
    <cfRule type="containsText" dxfId="8864" priority="8635" operator="containsText" text="FINLANDIA">
      <formula>NOT(ISERROR(SEARCH("FINLANDIA",G17)))</formula>
    </cfRule>
    <cfRule type="containsText" dxfId="8863" priority="8636" operator="containsText" text="SUECIA">
      <formula>NOT(ISERROR(SEARCH("SUECIA",G17)))</formula>
    </cfRule>
  </conditionalFormatting>
  <conditionalFormatting sqref="G17">
    <cfRule type="containsText" dxfId="8862" priority="8603" operator="containsText" text="SUIZA">
      <formula>NOT(ISERROR(SEARCH("SUIZA",G17)))</formula>
    </cfRule>
    <cfRule type="containsText" dxfId="8861" priority="8604" operator="containsText" text="AUSTRIA">
      <formula>NOT(ISERROR(SEARCH("AUSTRIA",G17)))</formula>
    </cfRule>
    <cfRule type="containsText" dxfId="8860" priority="8605" operator="containsText" text="IRLANDA">
      <formula>NOT(ISERROR(SEARCH("IRLANDA",G17)))</formula>
    </cfRule>
    <cfRule type="containsText" dxfId="8859" priority="8606" operator="containsText" text="PAÍSES DEL ESTE">
      <formula>NOT(ISERROR(SEARCH("PAÍSES DEL ESTE",G17)))</formula>
    </cfRule>
    <cfRule type="containsText" dxfId="8858" priority="8607" operator="containsText" text="RUSIA">
      <formula>NOT(ISERROR(SEARCH("RUSIA",G17)))</formula>
    </cfRule>
    <cfRule type="containsText" dxfId="8857" priority="8608" operator="containsText" text="HOLANDA">
      <formula>NOT(ISERROR(SEARCH("HOLANDA",G17)))</formula>
    </cfRule>
    <cfRule type="containsText" dxfId="8856" priority="8609" operator="containsText" text="FRANCIA">
      <formula>NOT(ISERROR(SEARCH("FRANCIA",G17)))</formula>
    </cfRule>
    <cfRule type="containsText" dxfId="8855" priority="8610" operator="containsText" text="ITALIA">
      <formula>NOT(ISERROR(SEARCH("ITALIA",G17)))</formula>
    </cfRule>
    <cfRule type="containsText" dxfId="8854" priority="8611" operator="containsText" text="BÉLGICA">
      <formula>NOT(ISERROR(SEARCH("BÉLGICA",G17)))</formula>
    </cfRule>
    <cfRule type="containsText" dxfId="8853" priority="8612" operator="containsText" text="ESPAÑA">
      <formula>NOT(ISERROR(SEARCH("ESPAÑA",G17)))</formula>
    </cfRule>
    <cfRule type="containsText" dxfId="8852" priority="8613" operator="containsText" text="ALEMANIA">
      <formula>NOT(ISERROR(SEARCH("ALEMANIA",G17)))</formula>
    </cfRule>
    <cfRule type="containsText" dxfId="8851" priority="8614" operator="containsText" text="PAÍSES NÓRDICOS">
      <formula>NOT(ISERROR(SEARCH("PAÍSES NÓRDICOS",G17)))</formula>
    </cfRule>
    <cfRule type="containsText" dxfId="8850" priority="8615" operator="containsText" text="REINO UNIDO">
      <formula>NOT(ISERROR(SEARCH("REINO UNIDO",G17)))</formula>
    </cfRule>
    <cfRule type="containsText" dxfId="8849" priority="8616" operator="containsText" text="DINAMARCA">
      <formula>NOT(ISERROR(SEARCH("DINAMARCA",G17)))</formula>
    </cfRule>
    <cfRule type="containsText" dxfId="8848" priority="8617" operator="containsText" text="NORUEGA">
      <formula>NOT(ISERROR(SEARCH("NORUEGA",G17)))</formula>
    </cfRule>
    <cfRule type="containsText" dxfId="8847" priority="8618" operator="containsText" text="FINLANDIA">
      <formula>NOT(ISERROR(SEARCH("FINLANDIA",G17)))</formula>
    </cfRule>
    <cfRule type="containsText" dxfId="8846" priority="8619" operator="containsText" text="SUECIA">
      <formula>NOT(ISERROR(SEARCH("SUECIA",G17)))</formula>
    </cfRule>
  </conditionalFormatting>
  <conditionalFormatting sqref="G17">
    <cfRule type="containsText" dxfId="8845" priority="8586" operator="containsText" text="SUIZA">
      <formula>NOT(ISERROR(SEARCH("SUIZA",G17)))</formula>
    </cfRule>
    <cfRule type="containsText" dxfId="8844" priority="8587" operator="containsText" text="AUSTRIA">
      <formula>NOT(ISERROR(SEARCH("AUSTRIA",G17)))</formula>
    </cfRule>
    <cfRule type="containsText" dxfId="8843" priority="8588" operator="containsText" text="IRLANDA">
      <formula>NOT(ISERROR(SEARCH("IRLANDA",G17)))</formula>
    </cfRule>
    <cfRule type="containsText" dxfId="8842" priority="8589" operator="containsText" text="PAÍSES DEL ESTE">
      <formula>NOT(ISERROR(SEARCH("PAÍSES DEL ESTE",G17)))</formula>
    </cfRule>
    <cfRule type="containsText" dxfId="8841" priority="8590" operator="containsText" text="RUSIA">
      <formula>NOT(ISERROR(SEARCH("RUSIA",G17)))</formula>
    </cfRule>
    <cfRule type="containsText" dxfId="8840" priority="8591" operator="containsText" text="HOLANDA">
      <formula>NOT(ISERROR(SEARCH("HOLANDA",G17)))</formula>
    </cfRule>
    <cfRule type="containsText" dxfId="8839" priority="8592" operator="containsText" text="FRANCIA">
      <formula>NOT(ISERROR(SEARCH("FRANCIA",G17)))</formula>
    </cfRule>
    <cfRule type="containsText" dxfId="8838" priority="8593" operator="containsText" text="ITALIA">
      <formula>NOT(ISERROR(SEARCH("ITALIA",G17)))</formula>
    </cfRule>
    <cfRule type="containsText" dxfId="8837" priority="8594" operator="containsText" text="BÉLGICA">
      <formula>NOT(ISERROR(SEARCH("BÉLGICA",G17)))</formula>
    </cfRule>
    <cfRule type="containsText" dxfId="8836" priority="8595" operator="containsText" text="ESPAÑA">
      <formula>NOT(ISERROR(SEARCH("ESPAÑA",G17)))</formula>
    </cfRule>
    <cfRule type="containsText" dxfId="8835" priority="8596" operator="containsText" text="ALEMANIA">
      <formula>NOT(ISERROR(SEARCH("ALEMANIA",G17)))</formula>
    </cfRule>
    <cfRule type="containsText" dxfId="8834" priority="8597" operator="containsText" text="PAÍSES NÓRDICOS">
      <formula>NOT(ISERROR(SEARCH("PAÍSES NÓRDICOS",G17)))</formula>
    </cfRule>
    <cfRule type="containsText" dxfId="8833" priority="8598" operator="containsText" text="REINO UNIDO">
      <formula>NOT(ISERROR(SEARCH("REINO UNIDO",G17)))</formula>
    </cfRule>
    <cfRule type="containsText" dxfId="8832" priority="8599" operator="containsText" text="DINAMARCA">
      <formula>NOT(ISERROR(SEARCH("DINAMARCA",G17)))</formula>
    </cfRule>
    <cfRule type="containsText" dxfId="8831" priority="8600" operator="containsText" text="NORUEGA">
      <formula>NOT(ISERROR(SEARCH("NORUEGA",G17)))</formula>
    </cfRule>
    <cfRule type="containsText" dxfId="8830" priority="8601" operator="containsText" text="FINLANDIA">
      <formula>NOT(ISERROR(SEARCH("FINLANDIA",G17)))</formula>
    </cfRule>
    <cfRule type="containsText" dxfId="8829" priority="8602" operator="containsText" text="SUECIA">
      <formula>NOT(ISERROR(SEARCH("SUECIA",G17)))</formula>
    </cfRule>
  </conditionalFormatting>
  <conditionalFormatting sqref="G18">
    <cfRule type="containsText" dxfId="8828" priority="8569" operator="containsText" text="SUIZA">
      <formula>NOT(ISERROR(SEARCH("SUIZA",G18)))</formula>
    </cfRule>
    <cfRule type="containsText" dxfId="8827" priority="8570" operator="containsText" text="AUSTRIA">
      <formula>NOT(ISERROR(SEARCH("AUSTRIA",G18)))</formula>
    </cfRule>
    <cfRule type="containsText" dxfId="8826" priority="8571" operator="containsText" text="IRLANDA">
      <formula>NOT(ISERROR(SEARCH("IRLANDA",G18)))</formula>
    </cfRule>
    <cfRule type="containsText" dxfId="8825" priority="8572" operator="containsText" text="PAÍSES DEL ESTE">
      <formula>NOT(ISERROR(SEARCH("PAÍSES DEL ESTE",G18)))</formula>
    </cfRule>
    <cfRule type="containsText" dxfId="8824" priority="8573" operator="containsText" text="RUSIA">
      <formula>NOT(ISERROR(SEARCH("RUSIA",G18)))</formula>
    </cfRule>
    <cfRule type="containsText" dxfId="8823" priority="8574" operator="containsText" text="HOLANDA">
      <formula>NOT(ISERROR(SEARCH("HOLANDA",G18)))</formula>
    </cfRule>
    <cfRule type="containsText" dxfId="8822" priority="8575" operator="containsText" text="FRANCIA">
      <formula>NOT(ISERROR(SEARCH("FRANCIA",G18)))</formula>
    </cfRule>
    <cfRule type="containsText" dxfId="8821" priority="8576" operator="containsText" text="ITALIA">
      <formula>NOT(ISERROR(SEARCH("ITALIA",G18)))</formula>
    </cfRule>
    <cfRule type="containsText" dxfId="8820" priority="8577" operator="containsText" text="BÉLGICA">
      <formula>NOT(ISERROR(SEARCH("BÉLGICA",G18)))</formula>
    </cfRule>
    <cfRule type="containsText" dxfId="8819" priority="8578" operator="containsText" text="ESPAÑA">
      <formula>NOT(ISERROR(SEARCH("ESPAÑA",G18)))</formula>
    </cfRule>
    <cfRule type="containsText" dxfId="8818" priority="8579" operator="containsText" text="ALEMANIA">
      <formula>NOT(ISERROR(SEARCH("ALEMANIA",G18)))</formula>
    </cfRule>
    <cfRule type="containsText" dxfId="8817" priority="8580" operator="containsText" text="PAÍSES NÓRDICOS">
      <formula>NOT(ISERROR(SEARCH("PAÍSES NÓRDICOS",G18)))</formula>
    </cfRule>
    <cfRule type="containsText" dxfId="8816" priority="8581" operator="containsText" text="REINO UNIDO">
      <formula>NOT(ISERROR(SEARCH("REINO UNIDO",G18)))</formula>
    </cfRule>
    <cfRule type="containsText" dxfId="8815" priority="8582" operator="containsText" text="DINAMARCA">
      <formula>NOT(ISERROR(SEARCH("DINAMARCA",G18)))</formula>
    </cfRule>
    <cfRule type="containsText" dxfId="8814" priority="8583" operator="containsText" text="NORUEGA">
      <formula>NOT(ISERROR(SEARCH("NORUEGA",G18)))</formula>
    </cfRule>
    <cfRule type="containsText" dxfId="8813" priority="8584" operator="containsText" text="FINLANDIA">
      <formula>NOT(ISERROR(SEARCH("FINLANDIA",G18)))</formula>
    </cfRule>
    <cfRule type="containsText" dxfId="8812" priority="8585" operator="containsText" text="SUECIA">
      <formula>NOT(ISERROR(SEARCH("SUECIA",G18)))</formula>
    </cfRule>
  </conditionalFormatting>
  <conditionalFormatting sqref="G18">
    <cfRule type="containsText" dxfId="8811" priority="8552" operator="containsText" text="SUIZA">
      <formula>NOT(ISERROR(SEARCH("SUIZA",G18)))</formula>
    </cfRule>
    <cfRule type="containsText" dxfId="8810" priority="8553" operator="containsText" text="AUSTRIA">
      <formula>NOT(ISERROR(SEARCH("AUSTRIA",G18)))</formula>
    </cfRule>
    <cfRule type="containsText" dxfId="8809" priority="8554" operator="containsText" text="IRLANDA">
      <formula>NOT(ISERROR(SEARCH("IRLANDA",G18)))</formula>
    </cfRule>
    <cfRule type="containsText" dxfId="8808" priority="8555" operator="containsText" text="PAÍSES DEL ESTE">
      <formula>NOT(ISERROR(SEARCH("PAÍSES DEL ESTE",G18)))</formula>
    </cfRule>
    <cfRule type="containsText" dxfId="8807" priority="8556" operator="containsText" text="RUSIA">
      <formula>NOT(ISERROR(SEARCH("RUSIA",G18)))</formula>
    </cfRule>
    <cfRule type="containsText" dxfId="8806" priority="8557" operator="containsText" text="HOLANDA">
      <formula>NOT(ISERROR(SEARCH("HOLANDA",G18)))</formula>
    </cfRule>
    <cfRule type="containsText" dxfId="8805" priority="8558" operator="containsText" text="FRANCIA">
      <formula>NOT(ISERROR(SEARCH("FRANCIA",G18)))</formula>
    </cfRule>
    <cfRule type="containsText" dxfId="8804" priority="8559" operator="containsText" text="ITALIA">
      <formula>NOT(ISERROR(SEARCH("ITALIA",G18)))</formula>
    </cfRule>
    <cfRule type="containsText" dxfId="8803" priority="8560" operator="containsText" text="BÉLGICA">
      <formula>NOT(ISERROR(SEARCH("BÉLGICA",G18)))</formula>
    </cfRule>
    <cfRule type="containsText" dxfId="8802" priority="8561" operator="containsText" text="ESPAÑA">
      <formula>NOT(ISERROR(SEARCH("ESPAÑA",G18)))</formula>
    </cfRule>
    <cfRule type="containsText" dxfId="8801" priority="8562" operator="containsText" text="ALEMANIA">
      <formula>NOT(ISERROR(SEARCH("ALEMANIA",G18)))</formula>
    </cfRule>
    <cfRule type="containsText" dxfId="8800" priority="8563" operator="containsText" text="PAÍSES NÓRDICOS">
      <formula>NOT(ISERROR(SEARCH("PAÍSES NÓRDICOS",G18)))</formula>
    </cfRule>
    <cfRule type="containsText" dxfId="8799" priority="8564" operator="containsText" text="REINO UNIDO">
      <formula>NOT(ISERROR(SEARCH("REINO UNIDO",G18)))</formula>
    </cfRule>
    <cfRule type="containsText" dxfId="8798" priority="8565" operator="containsText" text="DINAMARCA">
      <formula>NOT(ISERROR(SEARCH("DINAMARCA",G18)))</formula>
    </cfRule>
    <cfRule type="containsText" dxfId="8797" priority="8566" operator="containsText" text="NORUEGA">
      <formula>NOT(ISERROR(SEARCH("NORUEGA",G18)))</formula>
    </cfRule>
    <cfRule type="containsText" dxfId="8796" priority="8567" operator="containsText" text="FINLANDIA">
      <formula>NOT(ISERROR(SEARCH("FINLANDIA",G18)))</formula>
    </cfRule>
    <cfRule type="containsText" dxfId="8795" priority="8568" operator="containsText" text="SUECIA">
      <formula>NOT(ISERROR(SEARCH("SUECIA",G18)))</formula>
    </cfRule>
  </conditionalFormatting>
  <conditionalFormatting sqref="G18">
    <cfRule type="containsText" dxfId="8794" priority="8535" operator="containsText" text="SUIZA">
      <formula>NOT(ISERROR(SEARCH("SUIZA",G18)))</formula>
    </cfRule>
    <cfRule type="containsText" dxfId="8793" priority="8536" operator="containsText" text="AUSTRIA">
      <formula>NOT(ISERROR(SEARCH("AUSTRIA",G18)))</formula>
    </cfRule>
    <cfRule type="containsText" dxfId="8792" priority="8537" operator="containsText" text="IRLANDA">
      <formula>NOT(ISERROR(SEARCH("IRLANDA",G18)))</formula>
    </cfRule>
    <cfRule type="containsText" dxfId="8791" priority="8538" operator="containsText" text="PAÍSES DEL ESTE">
      <formula>NOT(ISERROR(SEARCH("PAÍSES DEL ESTE",G18)))</formula>
    </cfRule>
    <cfRule type="containsText" dxfId="8790" priority="8539" operator="containsText" text="RUSIA">
      <formula>NOT(ISERROR(SEARCH("RUSIA",G18)))</formula>
    </cfRule>
    <cfRule type="containsText" dxfId="8789" priority="8540" operator="containsText" text="HOLANDA">
      <formula>NOT(ISERROR(SEARCH("HOLANDA",G18)))</formula>
    </cfRule>
    <cfRule type="containsText" dxfId="8788" priority="8541" operator="containsText" text="FRANCIA">
      <formula>NOT(ISERROR(SEARCH("FRANCIA",G18)))</formula>
    </cfRule>
    <cfRule type="containsText" dxfId="8787" priority="8542" operator="containsText" text="ITALIA">
      <formula>NOT(ISERROR(SEARCH("ITALIA",G18)))</formula>
    </cfRule>
    <cfRule type="containsText" dxfId="8786" priority="8543" operator="containsText" text="BÉLGICA">
      <formula>NOT(ISERROR(SEARCH("BÉLGICA",G18)))</formula>
    </cfRule>
    <cfRule type="containsText" dxfId="8785" priority="8544" operator="containsText" text="ESPAÑA">
      <formula>NOT(ISERROR(SEARCH("ESPAÑA",G18)))</formula>
    </cfRule>
    <cfRule type="containsText" dxfId="8784" priority="8545" operator="containsText" text="ALEMANIA">
      <formula>NOT(ISERROR(SEARCH("ALEMANIA",G18)))</formula>
    </cfRule>
    <cfRule type="containsText" dxfId="8783" priority="8546" operator="containsText" text="PAÍSES NÓRDICOS">
      <formula>NOT(ISERROR(SEARCH("PAÍSES NÓRDICOS",G18)))</formula>
    </cfRule>
    <cfRule type="containsText" dxfId="8782" priority="8547" operator="containsText" text="REINO UNIDO">
      <formula>NOT(ISERROR(SEARCH("REINO UNIDO",G18)))</formula>
    </cfRule>
    <cfRule type="containsText" dxfId="8781" priority="8548" operator="containsText" text="DINAMARCA">
      <formula>NOT(ISERROR(SEARCH("DINAMARCA",G18)))</formula>
    </cfRule>
    <cfRule type="containsText" dxfId="8780" priority="8549" operator="containsText" text="NORUEGA">
      <formula>NOT(ISERROR(SEARCH("NORUEGA",G18)))</formula>
    </cfRule>
    <cfRule type="containsText" dxfId="8779" priority="8550" operator="containsText" text="FINLANDIA">
      <formula>NOT(ISERROR(SEARCH("FINLANDIA",G18)))</formula>
    </cfRule>
    <cfRule type="containsText" dxfId="8778" priority="8551" operator="containsText" text="SUECIA">
      <formula>NOT(ISERROR(SEARCH("SUECIA",G18)))</formula>
    </cfRule>
  </conditionalFormatting>
  <conditionalFormatting sqref="G18">
    <cfRule type="containsText" dxfId="8777" priority="8518" operator="containsText" text="SUIZA">
      <formula>NOT(ISERROR(SEARCH("SUIZA",G18)))</formula>
    </cfRule>
    <cfRule type="containsText" dxfId="8776" priority="8519" operator="containsText" text="AUSTRIA">
      <formula>NOT(ISERROR(SEARCH("AUSTRIA",G18)))</formula>
    </cfRule>
    <cfRule type="containsText" dxfId="8775" priority="8520" operator="containsText" text="IRLANDA">
      <formula>NOT(ISERROR(SEARCH("IRLANDA",G18)))</formula>
    </cfRule>
    <cfRule type="containsText" dxfId="8774" priority="8521" operator="containsText" text="PAÍSES DEL ESTE">
      <formula>NOT(ISERROR(SEARCH("PAÍSES DEL ESTE",G18)))</formula>
    </cfRule>
    <cfRule type="containsText" dxfId="8773" priority="8522" operator="containsText" text="RUSIA">
      <formula>NOT(ISERROR(SEARCH("RUSIA",G18)))</formula>
    </cfRule>
    <cfRule type="containsText" dxfId="8772" priority="8523" operator="containsText" text="HOLANDA">
      <formula>NOT(ISERROR(SEARCH("HOLANDA",G18)))</formula>
    </cfRule>
    <cfRule type="containsText" dxfId="8771" priority="8524" operator="containsText" text="FRANCIA">
      <formula>NOT(ISERROR(SEARCH("FRANCIA",G18)))</formula>
    </cfRule>
    <cfRule type="containsText" dxfId="8770" priority="8525" operator="containsText" text="ITALIA">
      <formula>NOT(ISERROR(SEARCH("ITALIA",G18)))</formula>
    </cfRule>
    <cfRule type="containsText" dxfId="8769" priority="8526" operator="containsText" text="BÉLGICA">
      <formula>NOT(ISERROR(SEARCH("BÉLGICA",G18)))</formula>
    </cfRule>
    <cfRule type="containsText" dxfId="8768" priority="8527" operator="containsText" text="ESPAÑA">
      <formula>NOT(ISERROR(SEARCH("ESPAÑA",G18)))</formula>
    </cfRule>
    <cfRule type="containsText" dxfId="8767" priority="8528" operator="containsText" text="ALEMANIA">
      <formula>NOT(ISERROR(SEARCH("ALEMANIA",G18)))</formula>
    </cfRule>
    <cfRule type="containsText" dxfId="8766" priority="8529" operator="containsText" text="PAÍSES NÓRDICOS">
      <formula>NOT(ISERROR(SEARCH("PAÍSES NÓRDICOS",G18)))</formula>
    </cfRule>
    <cfRule type="containsText" dxfId="8765" priority="8530" operator="containsText" text="REINO UNIDO">
      <formula>NOT(ISERROR(SEARCH("REINO UNIDO",G18)))</formula>
    </cfRule>
    <cfRule type="containsText" dxfId="8764" priority="8531" operator="containsText" text="DINAMARCA">
      <formula>NOT(ISERROR(SEARCH("DINAMARCA",G18)))</formula>
    </cfRule>
    <cfRule type="containsText" dxfId="8763" priority="8532" operator="containsText" text="NORUEGA">
      <formula>NOT(ISERROR(SEARCH("NORUEGA",G18)))</formula>
    </cfRule>
    <cfRule type="containsText" dxfId="8762" priority="8533" operator="containsText" text="FINLANDIA">
      <formula>NOT(ISERROR(SEARCH("FINLANDIA",G18)))</formula>
    </cfRule>
    <cfRule type="containsText" dxfId="8761" priority="8534" operator="containsText" text="SUECIA">
      <formula>NOT(ISERROR(SEARCH("SUECIA",G18)))</formula>
    </cfRule>
  </conditionalFormatting>
  <conditionalFormatting sqref="G18">
    <cfRule type="containsText" dxfId="8760" priority="8501" operator="containsText" text="SUIZA">
      <formula>NOT(ISERROR(SEARCH("SUIZA",G18)))</formula>
    </cfRule>
    <cfRule type="containsText" dxfId="8759" priority="8502" operator="containsText" text="AUSTRIA">
      <formula>NOT(ISERROR(SEARCH("AUSTRIA",G18)))</formula>
    </cfRule>
    <cfRule type="containsText" dxfId="8758" priority="8503" operator="containsText" text="IRLANDA">
      <formula>NOT(ISERROR(SEARCH("IRLANDA",G18)))</formula>
    </cfRule>
    <cfRule type="containsText" dxfId="8757" priority="8504" operator="containsText" text="PAÍSES DEL ESTE">
      <formula>NOT(ISERROR(SEARCH("PAÍSES DEL ESTE",G18)))</formula>
    </cfRule>
    <cfRule type="containsText" dxfId="8756" priority="8505" operator="containsText" text="RUSIA">
      <formula>NOT(ISERROR(SEARCH("RUSIA",G18)))</formula>
    </cfRule>
    <cfRule type="containsText" dxfId="8755" priority="8506" operator="containsText" text="HOLANDA">
      <formula>NOT(ISERROR(SEARCH("HOLANDA",G18)))</formula>
    </cfRule>
    <cfRule type="containsText" dxfId="8754" priority="8507" operator="containsText" text="FRANCIA">
      <formula>NOT(ISERROR(SEARCH("FRANCIA",G18)))</formula>
    </cfRule>
    <cfRule type="containsText" dxfId="8753" priority="8508" operator="containsText" text="ITALIA">
      <formula>NOT(ISERROR(SEARCH("ITALIA",G18)))</formula>
    </cfRule>
    <cfRule type="containsText" dxfId="8752" priority="8509" operator="containsText" text="BÉLGICA">
      <formula>NOT(ISERROR(SEARCH("BÉLGICA",G18)))</formula>
    </cfRule>
    <cfRule type="containsText" dxfId="8751" priority="8510" operator="containsText" text="ESPAÑA">
      <formula>NOT(ISERROR(SEARCH("ESPAÑA",G18)))</formula>
    </cfRule>
    <cfRule type="containsText" dxfId="8750" priority="8511" operator="containsText" text="ALEMANIA">
      <formula>NOT(ISERROR(SEARCH("ALEMANIA",G18)))</formula>
    </cfRule>
    <cfRule type="containsText" dxfId="8749" priority="8512" operator="containsText" text="PAÍSES NÓRDICOS">
      <formula>NOT(ISERROR(SEARCH("PAÍSES NÓRDICOS",G18)))</formula>
    </cfRule>
    <cfRule type="containsText" dxfId="8748" priority="8513" operator="containsText" text="REINO UNIDO">
      <formula>NOT(ISERROR(SEARCH("REINO UNIDO",G18)))</formula>
    </cfRule>
    <cfRule type="containsText" dxfId="8747" priority="8514" operator="containsText" text="DINAMARCA">
      <formula>NOT(ISERROR(SEARCH("DINAMARCA",G18)))</formula>
    </cfRule>
    <cfRule type="containsText" dxfId="8746" priority="8515" operator="containsText" text="NORUEGA">
      <formula>NOT(ISERROR(SEARCH("NORUEGA",G18)))</formula>
    </cfRule>
    <cfRule type="containsText" dxfId="8745" priority="8516" operator="containsText" text="FINLANDIA">
      <formula>NOT(ISERROR(SEARCH("FINLANDIA",G18)))</formula>
    </cfRule>
    <cfRule type="containsText" dxfId="8744" priority="8517" operator="containsText" text="SUECIA">
      <formula>NOT(ISERROR(SEARCH("SUECIA",G18)))</formula>
    </cfRule>
  </conditionalFormatting>
  <conditionalFormatting sqref="G18">
    <cfRule type="containsText" dxfId="8743" priority="8484" operator="containsText" text="SUIZA">
      <formula>NOT(ISERROR(SEARCH("SUIZA",G18)))</formula>
    </cfRule>
    <cfRule type="containsText" dxfId="8742" priority="8485" operator="containsText" text="AUSTRIA">
      <formula>NOT(ISERROR(SEARCH("AUSTRIA",G18)))</formula>
    </cfRule>
    <cfRule type="containsText" dxfId="8741" priority="8486" operator="containsText" text="IRLANDA">
      <formula>NOT(ISERROR(SEARCH("IRLANDA",G18)))</formula>
    </cfRule>
    <cfRule type="containsText" dxfId="8740" priority="8487" operator="containsText" text="PAÍSES DEL ESTE">
      <formula>NOT(ISERROR(SEARCH("PAÍSES DEL ESTE",G18)))</formula>
    </cfRule>
    <cfRule type="containsText" dxfId="8739" priority="8488" operator="containsText" text="RUSIA">
      <formula>NOT(ISERROR(SEARCH("RUSIA",G18)))</formula>
    </cfRule>
    <cfRule type="containsText" dxfId="8738" priority="8489" operator="containsText" text="HOLANDA">
      <formula>NOT(ISERROR(SEARCH("HOLANDA",G18)))</formula>
    </cfRule>
    <cfRule type="containsText" dxfId="8737" priority="8490" operator="containsText" text="FRANCIA">
      <formula>NOT(ISERROR(SEARCH("FRANCIA",G18)))</formula>
    </cfRule>
    <cfRule type="containsText" dxfId="8736" priority="8491" operator="containsText" text="ITALIA">
      <formula>NOT(ISERROR(SEARCH("ITALIA",G18)))</formula>
    </cfRule>
    <cfRule type="containsText" dxfId="8735" priority="8492" operator="containsText" text="BÉLGICA">
      <formula>NOT(ISERROR(SEARCH("BÉLGICA",G18)))</formula>
    </cfRule>
    <cfRule type="containsText" dxfId="8734" priority="8493" operator="containsText" text="ESPAÑA">
      <formula>NOT(ISERROR(SEARCH("ESPAÑA",G18)))</formula>
    </cfRule>
    <cfRule type="containsText" dxfId="8733" priority="8494" operator="containsText" text="ALEMANIA">
      <formula>NOT(ISERROR(SEARCH("ALEMANIA",G18)))</formula>
    </cfRule>
    <cfRule type="containsText" dxfId="8732" priority="8495" operator="containsText" text="PAÍSES NÓRDICOS">
      <formula>NOT(ISERROR(SEARCH("PAÍSES NÓRDICOS",G18)))</formula>
    </cfRule>
    <cfRule type="containsText" dxfId="8731" priority="8496" operator="containsText" text="REINO UNIDO">
      <formula>NOT(ISERROR(SEARCH("REINO UNIDO",G18)))</formula>
    </cfRule>
    <cfRule type="containsText" dxfId="8730" priority="8497" operator="containsText" text="DINAMARCA">
      <formula>NOT(ISERROR(SEARCH("DINAMARCA",G18)))</formula>
    </cfRule>
    <cfRule type="containsText" dxfId="8729" priority="8498" operator="containsText" text="NORUEGA">
      <formula>NOT(ISERROR(SEARCH("NORUEGA",G18)))</formula>
    </cfRule>
    <cfRule type="containsText" dxfId="8728" priority="8499" operator="containsText" text="FINLANDIA">
      <formula>NOT(ISERROR(SEARCH("FINLANDIA",G18)))</formula>
    </cfRule>
    <cfRule type="containsText" dxfId="8727" priority="8500" operator="containsText" text="SUECIA">
      <formula>NOT(ISERROR(SEARCH("SUECIA",G18)))</formula>
    </cfRule>
  </conditionalFormatting>
  <conditionalFormatting sqref="G18">
    <cfRule type="containsText" dxfId="8726" priority="8467" operator="containsText" text="SUIZA">
      <formula>NOT(ISERROR(SEARCH("SUIZA",G18)))</formula>
    </cfRule>
    <cfRule type="containsText" dxfId="8725" priority="8468" operator="containsText" text="AUSTRIA">
      <formula>NOT(ISERROR(SEARCH("AUSTRIA",G18)))</formula>
    </cfRule>
    <cfRule type="containsText" dxfId="8724" priority="8469" operator="containsText" text="IRLANDA">
      <formula>NOT(ISERROR(SEARCH("IRLANDA",G18)))</formula>
    </cfRule>
    <cfRule type="containsText" dxfId="8723" priority="8470" operator="containsText" text="PAÍSES DEL ESTE">
      <formula>NOT(ISERROR(SEARCH("PAÍSES DEL ESTE",G18)))</formula>
    </cfRule>
    <cfRule type="containsText" dxfId="8722" priority="8471" operator="containsText" text="RUSIA">
      <formula>NOT(ISERROR(SEARCH("RUSIA",G18)))</formula>
    </cfRule>
    <cfRule type="containsText" dxfId="8721" priority="8472" operator="containsText" text="HOLANDA">
      <formula>NOT(ISERROR(SEARCH("HOLANDA",G18)))</formula>
    </cfRule>
    <cfRule type="containsText" dxfId="8720" priority="8473" operator="containsText" text="FRANCIA">
      <formula>NOT(ISERROR(SEARCH("FRANCIA",G18)))</formula>
    </cfRule>
    <cfRule type="containsText" dxfId="8719" priority="8474" operator="containsText" text="ITALIA">
      <formula>NOT(ISERROR(SEARCH("ITALIA",G18)))</formula>
    </cfRule>
    <cfRule type="containsText" dxfId="8718" priority="8475" operator="containsText" text="BÉLGICA">
      <formula>NOT(ISERROR(SEARCH("BÉLGICA",G18)))</formula>
    </cfRule>
    <cfRule type="containsText" dxfId="8717" priority="8476" operator="containsText" text="ESPAÑA">
      <formula>NOT(ISERROR(SEARCH("ESPAÑA",G18)))</formula>
    </cfRule>
    <cfRule type="containsText" dxfId="8716" priority="8477" operator="containsText" text="ALEMANIA">
      <formula>NOT(ISERROR(SEARCH("ALEMANIA",G18)))</formula>
    </cfRule>
    <cfRule type="containsText" dxfId="8715" priority="8478" operator="containsText" text="PAÍSES NÓRDICOS">
      <formula>NOT(ISERROR(SEARCH("PAÍSES NÓRDICOS",G18)))</formula>
    </cfRule>
    <cfRule type="containsText" dxfId="8714" priority="8479" operator="containsText" text="REINO UNIDO">
      <formula>NOT(ISERROR(SEARCH("REINO UNIDO",G18)))</formula>
    </cfRule>
    <cfRule type="containsText" dxfId="8713" priority="8480" operator="containsText" text="DINAMARCA">
      <formula>NOT(ISERROR(SEARCH("DINAMARCA",G18)))</formula>
    </cfRule>
    <cfRule type="containsText" dxfId="8712" priority="8481" operator="containsText" text="NORUEGA">
      <formula>NOT(ISERROR(SEARCH("NORUEGA",G18)))</formula>
    </cfRule>
    <cfRule type="containsText" dxfId="8711" priority="8482" operator="containsText" text="FINLANDIA">
      <formula>NOT(ISERROR(SEARCH("FINLANDIA",G18)))</formula>
    </cfRule>
    <cfRule type="containsText" dxfId="8710" priority="8483" operator="containsText" text="SUECIA">
      <formula>NOT(ISERROR(SEARCH("SUECIA",G18)))</formula>
    </cfRule>
  </conditionalFormatting>
  <conditionalFormatting sqref="G18">
    <cfRule type="containsText" dxfId="8709" priority="8450" operator="containsText" text="SUIZA">
      <formula>NOT(ISERROR(SEARCH("SUIZA",G18)))</formula>
    </cfRule>
    <cfRule type="containsText" dxfId="8708" priority="8451" operator="containsText" text="AUSTRIA">
      <formula>NOT(ISERROR(SEARCH("AUSTRIA",G18)))</formula>
    </cfRule>
    <cfRule type="containsText" dxfId="8707" priority="8452" operator="containsText" text="IRLANDA">
      <formula>NOT(ISERROR(SEARCH("IRLANDA",G18)))</formula>
    </cfRule>
    <cfRule type="containsText" dxfId="8706" priority="8453" operator="containsText" text="PAÍSES DEL ESTE">
      <formula>NOT(ISERROR(SEARCH("PAÍSES DEL ESTE",G18)))</formula>
    </cfRule>
    <cfRule type="containsText" dxfId="8705" priority="8454" operator="containsText" text="RUSIA">
      <formula>NOT(ISERROR(SEARCH("RUSIA",G18)))</formula>
    </cfRule>
    <cfRule type="containsText" dxfId="8704" priority="8455" operator="containsText" text="HOLANDA">
      <formula>NOT(ISERROR(SEARCH("HOLANDA",G18)))</formula>
    </cfRule>
    <cfRule type="containsText" dxfId="8703" priority="8456" operator="containsText" text="FRANCIA">
      <formula>NOT(ISERROR(SEARCH("FRANCIA",G18)))</formula>
    </cfRule>
    <cfRule type="containsText" dxfId="8702" priority="8457" operator="containsText" text="ITALIA">
      <formula>NOT(ISERROR(SEARCH("ITALIA",G18)))</formula>
    </cfRule>
    <cfRule type="containsText" dxfId="8701" priority="8458" operator="containsText" text="BÉLGICA">
      <formula>NOT(ISERROR(SEARCH("BÉLGICA",G18)))</formula>
    </cfRule>
    <cfRule type="containsText" dxfId="8700" priority="8459" operator="containsText" text="ESPAÑA">
      <formula>NOT(ISERROR(SEARCH("ESPAÑA",G18)))</formula>
    </cfRule>
    <cfRule type="containsText" dxfId="8699" priority="8460" operator="containsText" text="ALEMANIA">
      <formula>NOT(ISERROR(SEARCH("ALEMANIA",G18)))</formula>
    </cfRule>
    <cfRule type="containsText" dxfId="8698" priority="8461" operator="containsText" text="PAÍSES NÓRDICOS">
      <formula>NOT(ISERROR(SEARCH("PAÍSES NÓRDICOS",G18)))</formula>
    </cfRule>
    <cfRule type="containsText" dxfId="8697" priority="8462" operator="containsText" text="REINO UNIDO">
      <formula>NOT(ISERROR(SEARCH("REINO UNIDO",G18)))</formula>
    </cfRule>
    <cfRule type="containsText" dxfId="8696" priority="8463" operator="containsText" text="DINAMARCA">
      <formula>NOT(ISERROR(SEARCH("DINAMARCA",G18)))</formula>
    </cfRule>
    <cfRule type="containsText" dxfId="8695" priority="8464" operator="containsText" text="NORUEGA">
      <formula>NOT(ISERROR(SEARCH("NORUEGA",G18)))</formula>
    </cfRule>
    <cfRule type="containsText" dxfId="8694" priority="8465" operator="containsText" text="FINLANDIA">
      <formula>NOT(ISERROR(SEARCH("FINLANDIA",G18)))</formula>
    </cfRule>
    <cfRule type="containsText" dxfId="8693" priority="8466" operator="containsText" text="SUECIA">
      <formula>NOT(ISERROR(SEARCH("SUECIA",G18)))</formula>
    </cfRule>
  </conditionalFormatting>
  <conditionalFormatting sqref="G18">
    <cfRule type="containsText" dxfId="8692" priority="8433" operator="containsText" text="SUIZA">
      <formula>NOT(ISERROR(SEARCH("SUIZA",G18)))</formula>
    </cfRule>
    <cfRule type="containsText" dxfId="8691" priority="8434" operator="containsText" text="AUSTRIA">
      <formula>NOT(ISERROR(SEARCH("AUSTRIA",G18)))</formula>
    </cfRule>
    <cfRule type="containsText" dxfId="8690" priority="8435" operator="containsText" text="IRLANDA">
      <formula>NOT(ISERROR(SEARCH("IRLANDA",G18)))</formula>
    </cfRule>
    <cfRule type="containsText" dxfId="8689" priority="8436" operator="containsText" text="PAÍSES DEL ESTE">
      <formula>NOT(ISERROR(SEARCH("PAÍSES DEL ESTE",G18)))</formula>
    </cfRule>
    <cfRule type="containsText" dxfId="8688" priority="8437" operator="containsText" text="RUSIA">
      <formula>NOT(ISERROR(SEARCH("RUSIA",G18)))</formula>
    </cfRule>
    <cfRule type="containsText" dxfId="8687" priority="8438" operator="containsText" text="HOLANDA">
      <formula>NOT(ISERROR(SEARCH("HOLANDA",G18)))</formula>
    </cfRule>
    <cfRule type="containsText" dxfId="8686" priority="8439" operator="containsText" text="FRANCIA">
      <formula>NOT(ISERROR(SEARCH("FRANCIA",G18)))</formula>
    </cfRule>
    <cfRule type="containsText" dxfId="8685" priority="8440" operator="containsText" text="ITALIA">
      <formula>NOT(ISERROR(SEARCH("ITALIA",G18)))</formula>
    </cfRule>
    <cfRule type="containsText" dxfId="8684" priority="8441" operator="containsText" text="BÉLGICA">
      <formula>NOT(ISERROR(SEARCH("BÉLGICA",G18)))</formula>
    </cfRule>
    <cfRule type="containsText" dxfId="8683" priority="8442" operator="containsText" text="ESPAÑA">
      <formula>NOT(ISERROR(SEARCH("ESPAÑA",G18)))</formula>
    </cfRule>
    <cfRule type="containsText" dxfId="8682" priority="8443" operator="containsText" text="ALEMANIA">
      <formula>NOT(ISERROR(SEARCH("ALEMANIA",G18)))</formula>
    </cfRule>
    <cfRule type="containsText" dxfId="8681" priority="8444" operator="containsText" text="PAÍSES NÓRDICOS">
      <formula>NOT(ISERROR(SEARCH("PAÍSES NÓRDICOS",G18)))</formula>
    </cfRule>
    <cfRule type="containsText" dxfId="8680" priority="8445" operator="containsText" text="REINO UNIDO">
      <formula>NOT(ISERROR(SEARCH("REINO UNIDO",G18)))</formula>
    </cfRule>
    <cfRule type="containsText" dxfId="8679" priority="8446" operator="containsText" text="DINAMARCA">
      <formula>NOT(ISERROR(SEARCH("DINAMARCA",G18)))</formula>
    </cfRule>
    <cfRule type="containsText" dxfId="8678" priority="8447" operator="containsText" text="NORUEGA">
      <formula>NOT(ISERROR(SEARCH("NORUEGA",G18)))</formula>
    </cfRule>
    <cfRule type="containsText" dxfId="8677" priority="8448" operator="containsText" text="FINLANDIA">
      <formula>NOT(ISERROR(SEARCH("FINLANDIA",G18)))</formula>
    </cfRule>
    <cfRule type="containsText" dxfId="8676" priority="8449" operator="containsText" text="SUECIA">
      <formula>NOT(ISERROR(SEARCH("SUECIA",G18)))</formula>
    </cfRule>
  </conditionalFormatting>
  <conditionalFormatting sqref="G18">
    <cfRule type="containsText" dxfId="8675" priority="8416" operator="containsText" text="SUIZA">
      <formula>NOT(ISERROR(SEARCH("SUIZA",G18)))</formula>
    </cfRule>
    <cfRule type="containsText" dxfId="8674" priority="8417" operator="containsText" text="AUSTRIA">
      <formula>NOT(ISERROR(SEARCH("AUSTRIA",G18)))</formula>
    </cfRule>
    <cfRule type="containsText" dxfId="8673" priority="8418" operator="containsText" text="IRLANDA">
      <formula>NOT(ISERROR(SEARCH("IRLANDA",G18)))</formula>
    </cfRule>
    <cfRule type="containsText" dxfId="8672" priority="8419" operator="containsText" text="PAÍSES DEL ESTE">
      <formula>NOT(ISERROR(SEARCH("PAÍSES DEL ESTE",G18)))</formula>
    </cfRule>
    <cfRule type="containsText" dxfId="8671" priority="8420" operator="containsText" text="RUSIA">
      <formula>NOT(ISERROR(SEARCH("RUSIA",G18)))</formula>
    </cfRule>
    <cfRule type="containsText" dxfId="8670" priority="8421" operator="containsText" text="HOLANDA">
      <formula>NOT(ISERROR(SEARCH("HOLANDA",G18)))</formula>
    </cfRule>
    <cfRule type="containsText" dxfId="8669" priority="8422" operator="containsText" text="FRANCIA">
      <formula>NOT(ISERROR(SEARCH("FRANCIA",G18)))</formula>
    </cfRule>
    <cfRule type="containsText" dxfId="8668" priority="8423" operator="containsText" text="ITALIA">
      <formula>NOT(ISERROR(SEARCH("ITALIA",G18)))</formula>
    </cfRule>
    <cfRule type="containsText" dxfId="8667" priority="8424" operator="containsText" text="BÉLGICA">
      <formula>NOT(ISERROR(SEARCH("BÉLGICA",G18)))</formula>
    </cfRule>
    <cfRule type="containsText" dxfId="8666" priority="8425" operator="containsText" text="ESPAÑA">
      <formula>NOT(ISERROR(SEARCH("ESPAÑA",G18)))</formula>
    </cfRule>
    <cfRule type="containsText" dxfId="8665" priority="8426" operator="containsText" text="ALEMANIA">
      <formula>NOT(ISERROR(SEARCH("ALEMANIA",G18)))</formula>
    </cfRule>
    <cfRule type="containsText" dxfId="8664" priority="8427" operator="containsText" text="PAÍSES NÓRDICOS">
      <formula>NOT(ISERROR(SEARCH("PAÍSES NÓRDICOS",G18)))</formula>
    </cfRule>
    <cfRule type="containsText" dxfId="8663" priority="8428" operator="containsText" text="REINO UNIDO">
      <formula>NOT(ISERROR(SEARCH("REINO UNIDO",G18)))</formula>
    </cfRule>
    <cfRule type="containsText" dxfId="8662" priority="8429" operator="containsText" text="DINAMARCA">
      <formula>NOT(ISERROR(SEARCH("DINAMARCA",G18)))</formula>
    </cfRule>
    <cfRule type="containsText" dxfId="8661" priority="8430" operator="containsText" text="NORUEGA">
      <formula>NOT(ISERROR(SEARCH("NORUEGA",G18)))</formula>
    </cfRule>
    <cfRule type="containsText" dxfId="8660" priority="8431" operator="containsText" text="FINLANDIA">
      <formula>NOT(ISERROR(SEARCH("FINLANDIA",G18)))</formula>
    </cfRule>
    <cfRule type="containsText" dxfId="8659" priority="8432" operator="containsText" text="SUECIA">
      <formula>NOT(ISERROR(SEARCH("SUECIA",G18)))</formula>
    </cfRule>
  </conditionalFormatting>
  <conditionalFormatting sqref="G18:G19">
    <cfRule type="containsText" dxfId="8658" priority="8399" operator="containsText" text="SUIZA">
      <formula>NOT(ISERROR(SEARCH("SUIZA",G18)))</formula>
    </cfRule>
    <cfRule type="containsText" dxfId="8657" priority="8400" operator="containsText" text="AUSTRIA">
      <formula>NOT(ISERROR(SEARCH("AUSTRIA",G18)))</formula>
    </cfRule>
    <cfRule type="containsText" dxfId="8656" priority="8401" operator="containsText" text="IRLANDA">
      <formula>NOT(ISERROR(SEARCH("IRLANDA",G18)))</formula>
    </cfRule>
    <cfRule type="containsText" dxfId="8655" priority="8402" operator="containsText" text="PAÍSES DEL ESTE">
      <formula>NOT(ISERROR(SEARCH("PAÍSES DEL ESTE",G18)))</formula>
    </cfRule>
    <cfRule type="containsText" dxfId="8654" priority="8403" operator="containsText" text="RUSIA">
      <formula>NOT(ISERROR(SEARCH("RUSIA",G18)))</formula>
    </cfRule>
    <cfRule type="containsText" dxfId="8653" priority="8404" operator="containsText" text="HOLANDA">
      <formula>NOT(ISERROR(SEARCH("HOLANDA",G18)))</formula>
    </cfRule>
    <cfRule type="containsText" dxfId="8652" priority="8405" operator="containsText" text="FRANCIA">
      <formula>NOT(ISERROR(SEARCH("FRANCIA",G18)))</formula>
    </cfRule>
    <cfRule type="containsText" dxfId="8651" priority="8406" operator="containsText" text="ITALIA">
      <formula>NOT(ISERROR(SEARCH("ITALIA",G18)))</formula>
    </cfRule>
    <cfRule type="containsText" dxfId="8650" priority="8407" operator="containsText" text="BÉLGICA">
      <formula>NOT(ISERROR(SEARCH("BÉLGICA",G18)))</formula>
    </cfRule>
    <cfRule type="containsText" dxfId="8649" priority="8408" operator="containsText" text="ESPAÑA">
      <formula>NOT(ISERROR(SEARCH("ESPAÑA",G18)))</formula>
    </cfRule>
    <cfRule type="containsText" dxfId="8648" priority="8409" operator="containsText" text="ALEMANIA">
      <formula>NOT(ISERROR(SEARCH("ALEMANIA",G18)))</formula>
    </cfRule>
    <cfRule type="containsText" dxfId="8647" priority="8410" operator="containsText" text="PAÍSES NÓRDICOS">
      <formula>NOT(ISERROR(SEARCH("PAÍSES NÓRDICOS",G18)))</formula>
    </cfRule>
    <cfRule type="containsText" dxfId="8646" priority="8411" operator="containsText" text="REINO UNIDO">
      <formula>NOT(ISERROR(SEARCH("REINO UNIDO",G18)))</formula>
    </cfRule>
    <cfRule type="containsText" dxfId="8645" priority="8412" operator="containsText" text="DINAMARCA">
      <formula>NOT(ISERROR(SEARCH("DINAMARCA",G18)))</formula>
    </cfRule>
    <cfRule type="containsText" dxfId="8644" priority="8413" operator="containsText" text="NORUEGA">
      <formula>NOT(ISERROR(SEARCH("NORUEGA",G18)))</formula>
    </cfRule>
    <cfRule type="containsText" dxfId="8643" priority="8414" operator="containsText" text="FINLANDIA">
      <formula>NOT(ISERROR(SEARCH("FINLANDIA",G18)))</formula>
    </cfRule>
    <cfRule type="containsText" dxfId="8642" priority="8415" operator="containsText" text="SUECIA">
      <formula>NOT(ISERROR(SEARCH("SUECIA",G18)))</formula>
    </cfRule>
  </conditionalFormatting>
  <conditionalFormatting sqref="G18">
    <cfRule type="containsText" dxfId="8641" priority="8382" operator="containsText" text="SUIZA">
      <formula>NOT(ISERROR(SEARCH("SUIZA",G18)))</formula>
    </cfRule>
    <cfRule type="containsText" dxfId="8640" priority="8383" operator="containsText" text="AUSTRIA">
      <formula>NOT(ISERROR(SEARCH("AUSTRIA",G18)))</formula>
    </cfRule>
    <cfRule type="containsText" dxfId="8639" priority="8384" operator="containsText" text="IRLANDA">
      <formula>NOT(ISERROR(SEARCH("IRLANDA",G18)))</formula>
    </cfRule>
    <cfRule type="containsText" dxfId="8638" priority="8385" operator="containsText" text="PAÍSES DEL ESTE">
      <formula>NOT(ISERROR(SEARCH("PAÍSES DEL ESTE",G18)))</formula>
    </cfRule>
    <cfRule type="containsText" dxfId="8637" priority="8386" operator="containsText" text="RUSIA">
      <formula>NOT(ISERROR(SEARCH("RUSIA",G18)))</formula>
    </cfRule>
    <cfRule type="containsText" dxfId="8636" priority="8387" operator="containsText" text="HOLANDA">
      <formula>NOT(ISERROR(SEARCH("HOLANDA",G18)))</formula>
    </cfRule>
    <cfRule type="containsText" dxfId="8635" priority="8388" operator="containsText" text="FRANCIA">
      <formula>NOT(ISERROR(SEARCH("FRANCIA",G18)))</formula>
    </cfRule>
    <cfRule type="containsText" dxfId="8634" priority="8389" operator="containsText" text="ITALIA">
      <formula>NOT(ISERROR(SEARCH("ITALIA",G18)))</formula>
    </cfRule>
    <cfRule type="containsText" dxfId="8633" priority="8390" operator="containsText" text="BÉLGICA">
      <formula>NOT(ISERROR(SEARCH("BÉLGICA",G18)))</formula>
    </cfRule>
    <cfRule type="containsText" dxfId="8632" priority="8391" operator="containsText" text="ESPAÑA">
      <formula>NOT(ISERROR(SEARCH("ESPAÑA",G18)))</formula>
    </cfRule>
    <cfRule type="containsText" dxfId="8631" priority="8392" operator="containsText" text="ALEMANIA">
      <formula>NOT(ISERROR(SEARCH("ALEMANIA",G18)))</formula>
    </cfRule>
    <cfRule type="containsText" dxfId="8630" priority="8393" operator="containsText" text="PAÍSES NÓRDICOS">
      <formula>NOT(ISERROR(SEARCH("PAÍSES NÓRDICOS",G18)))</formula>
    </cfRule>
    <cfRule type="containsText" dxfId="8629" priority="8394" operator="containsText" text="REINO UNIDO">
      <formula>NOT(ISERROR(SEARCH("REINO UNIDO",G18)))</formula>
    </cfRule>
    <cfRule type="containsText" dxfId="8628" priority="8395" operator="containsText" text="DINAMARCA">
      <formula>NOT(ISERROR(SEARCH("DINAMARCA",G18)))</formula>
    </cfRule>
    <cfRule type="containsText" dxfId="8627" priority="8396" operator="containsText" text="NORUEGA">
      <formula>NOT(ISERROR(SEARCH("NORUEGA",G18)))</formula>
    </cfRule>
    <cfRule type="containsText" dxfId="8626" priority="8397" operator="containsText" text="FINLANDIA">
      <formula>NOT(ISERROR(SEARCH("FINLANDIA",G18)))</formula>
    </cfRule>
    <cfRule type="containsText" dxfId="8625" priority="8398" operator="containsText" text="SUECIA">
      <formula>NOT(ISERROR(SEARCH("SUECIA",G18)))</formula>
    </cfRule>
  </conditionalFormatting>
  <conditionalFormatting sqref="G18">
    <cfRule type="containsText" dxfId="8624" priority="8365" operator="containsText" text="SUIZA">
      <formula>NOT(ISERROR(SEARCH("SUIZA",G18)))</formula>
    </cfRule>
    <cfRule type="containsText" dxfId="8623" priority="8366" operator="containsText" text="AUSTRIA">
      <formula>NOT(ISERROR(SEARCH("AUSTRIA",G18)))</formula>
    </cfRule>
    <cfRule type="containsText" dxfId="8622" priority="8367" operator="containsText" text="IRLANDA">
      <formula>NOT(ISERROR(SEARCH("IRLANDA",G18)))</formula>
    </cfRule>
    <cfRule type="containsText" dxfId="8621" priority="8368" operator="containsText" text="PAÍSES DEL ESTE">
      <formula>NOT(ISERROR(SEARCH("PAÍSES DEL ESTE",G18)))</formula>
    </cfRule>
    <cfRule type="containsText" dxfId="8620" priority="8369" operator="containsText" text="RUSIA">
      <formula>NOT(ISERROR(SEARCH("RUSIA",G18)))</formula>
    </cfRule>
    <cfRule type="containsText" dxfId="8619" priority="8370" operator="containsText" text="HOLANDA">
      <formula>NOT(ISERROR(SEARCH("HOLANDA",G18)))</formula>
    </cfRule>
    <cfRule type="containsText" dxfId="8618" priority="8371" operator="containsText" text="FRANCIA">
      <formula>NOT(ISERROR(SEARCH("FRANCIA",G18)))</formula>
    </cfRule>
    <cfRule type="containsText" dxfId="8617" priority="8372" operator="containsText" text="ITALIA">
      <formula>NOT(ISERROR(SEARCH("ITALIA",G18)))</formula>
    </cfRule>
    <cfRule type="containsText" dxfId="8616" priority="8373" operator="containsText" text="BÉLGICA">
      <formula>NOT(ISERROR(SEARCH("BÉLGICA",G18)))</formula>
    </cfRule>
    <cfRule type="containsText" dxfId="8615" priority="8374" operator="containsText" text="ESPAÑA">
      <formula>NOT(ISERROR(SEARCH("ESPAÑA",G18)))</formula>
    </cfRule>
    <cfRule type="containsText" dxfId="8614" priority="8375" operator="containsText" text="ALEMANIA">
      <formula>NOT(ISERROR(SEARCH("ALEMANIA",G18)))</formula>
    </cfRule>
    <cfRule type="containsText" dxfId="8613" priority="8376" operator="containsText" text="PAÍSES NÓRDICOS">
      <formula>NOT(ISERROR(SEARCH("PAÍSES NÓRDICOS",G18)))</formula>
    </cfRule>
    <cfRule type="containsText" dxfId="8612" priority="8377" operator="containsText" text="REINO UNIDO">
      <formula>NOT(ISERROR(SEARCH("REINO UNIDO",G18)))</formula>
    </cfRule>
    <cfRule type="containsText" dxfId="8611" priority="8378" operator="containsText" text="DINAMARCA">
      <formula>NOT(ISERROR(SEARCH("DINAMARCA",G18)))</formula>
    </cfRule>
    <cfRule type="containsText" dxfId="8610" priority="8379" operator="containsText" text="NORUEGA">
      <formula>NOT(ISERROR(SEARCH("NORUEGA",G18)))</formula>
    </cfRule>
    <cfRule type="containsText" dxfId="8609" priority="8380" operator="containsText" text="FINLANDIA">
      <formula>NOT(ISERROR(SEARCH("FINLANDIA",G18)))</formula>
    </cfRule>
    <cfRule type="containsText" dxfId="8608" priority="8381" operator="containsText" text="SUECIA">
      <formula>NOT(ISERROR(SEARCH("SUECIA",G18)))</formula>
    </cfRule>
  </conditionalFormatting>
  <conditionalFormatting sqref="G18:G19">
    <cfRule type="containsText" dxfId="8607" priority="8348" operator="containsText" text="SUIZA">
      <formula>NOT(ISERROR(SEARCH("SUIZA",G18)))</formula>
    </cfRule>
    <cfRule type="containsText" dxfId="8606" priority="8349" operator="containsText" text="AUSTRIA">
      <formula>NOT(ISERROR(SEARCH("AUSTRIA",G18)))</formula>
    </cfRule>
    <cfRule type="containsText" dxfId="8605" priority="8350" operator="containsText" text="IRLANDA">
      <formula>NOT(ISERROR(SEARCH("IRLANDA",G18)))</formula>
    </cfRule>
    <cfRule type="containsText" dxfId="8604" priority="8351" operator="containsText" text="PAÍSES DEL ESTE">
      <formula>NOT(ISERROR(SEARCH("PAÍSES DEL ESTE",G18)))</formula>
    </cfRule>
    <cfRule type="containsText" dxfId="8603" priority="8352" operator="containsText" text="RUSIA">
      <formula>NOT(ISERROR(SEARCH("RUSIA",G18)))</formula>
    </cfRule>
    <cfRule type="containsText" dxfId="8602" priority="8353" operator="containsText" text="HOLANDA">
      <formula>NOT(ISERROR(SEARCH("HOLANDA",G18)))</formula>
    </cfRule>
    <cfRule type="containsText" dxfId="8601" priority="8354" operator="containsText" text="FRANCIA">
      <formula>NOT(ISERROR(SEARCH("FRANCIA",G18)))</formula>
    </cfRule>
    <cfRule type="containsText" dxfId="8600" priority="8355" operator="containsText" text="ITALIA">
      <formula>NOT(ISERROR(SEARCH("ITALIA",G18)))</formula>
    </cfRule>
    <cfRule type="containsText" dxfId="8599" priority="8356" operator="containsText" text="BÉLGICA">
      <formula>NOT(ISERROR(SEARCH("BÉLGICA",G18)))</formula>
    </cfRule>
    <cfRule type="containsText" dxfId="8598" priority="8357" operator="containsText" text="ESPAÑA">
      <formula>NOT(ISERROR(SEARCH("ESPAÑA",G18)))</formula>
    </cfRule>
    <cfRule type="containsText" dxfId="8597" priority="8358" operator="containsText" text="ALEMANIA">
      <formula>NOT(ISERROR(SEARCH("ALEMANIA",G18)))</formula>
    </cfRule>
    <cfRule type="containsText" dxfId="8596" priority="8359" operator="containsText" text="PAÍSES NÓRDICOS">
      <formula>NOT(ISERROR(SEARCH("PAÍSES NÓRDICOS",G18)))</formula>
    </cfRule>
    <cfRule type="containsText" dxfId="8595" priority="8360" operator="containsText" text="REINO UNIDO">
      <formula>NOT(ISERROR(SEARCH("REINO UNIDO",G18)))</formula>
    </cfRule>
    <cfRule type="containsText" dxfId="8594" priority="8361" operator="containsText" text="DINAMARCA">
      <formula>NOT(ISERROR(SEARCH("DINAMARCA",G18)))</formula>
    </cfRule>
    <cfRule type="containsText" dxfId="8593" priority="8362" operator="containsText" text="NORUEGA">
      <formula>NOT(ISERROR(SEARCH("NORUEGA",G18)))</formula>
    </cfRule>
    <cfRule type="containsText" dxfId="8592" priority="8363" operator="containsText" text="FINLANDIA">
      <formula>NOT(ISERROR(SEARCH("FINLANDIA",G18)))</formula>
    </cfRule>
    <cfRule type="containsText" dxfId="8591" priority="8364" operator="containsText" text="SUECIA">
      <formula>NOT(ISERROR(SEARCH("SUECIA",G18)))</formula>
    </cfRule>
  </conditionalFormatting>
  <conditionalFormatting sqref="G18:G19">
    <cfRule type="containsText" dxfId="8590" priority="8331" operator="containsText" text="SUIZA">
      <formula>NOT(ISERROR(SEARCH("SUIZA",G18)))</formula>
    </cfRule>
    <cfRule type="containsText" dxfId="8589" priority="8332" operator="containsText" text="AUSTRIA">
      <formula>NOT(ISERROR(SEARCH("AUSTRIA",G18)))</formula>
    </cfRule>
    <cfRule type="containsText" dxfId="8588" priority="8333" operator="containsText" text="IRLANDA">
      <formula>NOT(ISERROR(SEARCH("IRLANDA",G18)))</formula>
    </cfRule>
    <cfRule type="containsText" dxfId="8587" priority="8334" operator="containsText" text="PAÍSES DEL ESTE">
      <formula>NOT(ISERROR(SEARCH("PAÍSES DEL ESTE",G18)))</formula>
    </cfRule>
    <cfRule type="containsText" dxfId="8586" priority="8335" operator="containsText" text="RUSIA">
      <formula>NOT(ISERROR(SEARCH("RUSIA",G18)))</formula>
    </cfRule>
    <cfRule type="containsText" dxfId="8585" priority="8336" operator="containsText" text="HOLANDA">
      <formula>NOT(ISERROR(SEARCH("HOLANDA",G18)))</formula>
    </cfRule>
    <cfRule type="containsText" dxfId="8584" priority="8337" operator="containsText" text="FRANCIA">
      <formula>NOT(ISERROR(SEARCH("FRANCIA",G18)))</formula>
    </cfRule>
    <cfRule type="containsText" dxfId="8583" priority="8338" operator="containsText" text="ITALIA">
      <formula>NOT(ISERROR(SEARCH("ITALIA",G18)))</formula>
    </cfRule>
    <cfRule type="containsText" dxfId="8582" priority="8339" operator="containsText" text="BÉLGICA">
      <formula>NOT(ISERROR(SEARCH("BÉLGICA",G18)))</formula>
    </cfRule>
    <cfRule type="containsText" dxfId="8581" priority="8340" operator="containsText" text="ESPAÑA">
      <formula>NOT(ISERROR(SEARCH("ESPAÑA",G18)))</formula>
    </cfRule>
    <cfRule type="containsText" dxfId="8580" priority="8341" operator="containsText" text="ALEMANIA">
      <formula>NOT(ISERROR(SEARCH("ALEMANIA",G18)))</formula>
    </cfRule>
    <cfRule type="containsText" dxfId="8579" priority="8342" operator="containsText" text="PAÍSES NÓRDICOS">
      <formula>NOT(ISERROR(SEARCH("PAÍSES NÓRDICOS",G18)))</formula>
    </cfRule>
    <cfRule type="containsText" dxfId="8578" priority="8343" operator="containsText" text="REINO UNIDO">
      <formula>NOT(ISERROR(SEARCH("REINO UNIDO",G18)))</formula>
    </cfRule>
    <cfRule type="containsText" dxfId="8577" priority="8344" operator="containsText" text="DINAMARCA">
      <formula>NOT(ISERROR(SEARCH("DINAMARCA",G18)))</formula>
    </cfRule>
    <cfRule type="containsText" dxfId="8576" priority="8345" operator="containsText" text="NORUEGA">
      <formula>NOT(ISERROR(SEARCH("NORUEGA",G18)))</formula>
    </cfRule>
    <cfRule type="containsText" dxfId="8575" priority="8346" operator="containsText" text="FINLANDIA">
      <formula>NOT(ISERROR(SEARCH("FINLANDIA",G18)))</formula>
    </cfRule>
    <cfRule type="containsText" dxfId="8574" priority="8347" operator="containsText" text="SUECIA">
      <formula>NOT(ISERROR(SEARCH("SUECIA",G18)))</formula>
    </cfRule>
  </conditionalFormatting>
  <conditionalFormatting sqref="G18">
    <cfRule type="containsText" dxfId="8573" priority="8314" operator="containsText" text="SUIZA">
      <formula>NOT(ISERROR(SEARCH("SUIZA",G18)))</formula>
    </cfRule>
    <cfRule type="containsText" dxfId="8572" priority="8315" operator="containsText" text="AUSTRIA">
      <formula>NOT(ISERROR(SEARCH("AUSTRIA",G18)))</formula>
    </cfRule>
    <cfRule type="containsText" dxfId="8571" priority="8316" operator="containsText" text="IRLANDA">
      <formula>NOT(ISERROR(SEARCH("IRLANDA",G18)))</formula>
    </cfRule>
    <cfRule type="containsText" dxfId="8570" priority="8317" operator="containsText" text="PAÍSES DEL ESTE">
      <formula>NOT(ISERROR(SEARCH("PAÍSES DEL ESTE",G18)))</formula>
    </cfRule>
    <cfRule type="containsText" dxfId="8569" priority="8318" operator="containsText" text="RUSIA">
      <formula>NOT(ISERROR(SEARCH("RUSIA",G18)))</formula>
    </cfRule>
    <cfRule type="containsText" dxfId="8568" priority="8319" operator="containsText" text="HOLANDA">
      <formula>NOT(ISERROR(SEARCH("HOLANDA",G18)))</formula>
    </cfRule>
    <cfRule type="containsText" dxfId="8567" priority="8320" operator="containsText" text="FRANCIA">
      <formula>NOT(ISERROR(SEARCH("FRANCIA",G18)))</formula>
    </cfRule>
    <cfRule type="containsText" dxfId="8566" priority="8321" operator="containsText" text="ITALIA">
      <formula>NOT(ISERROR(SEARCH("ITALIA",G18)))</formula>
    </cfRule>
    <cfRule type="containsText" dxfId="8565" priority="8322" operator="containsText" text="BÉLGICA">
      <formula>NOT(ISERROR(SEARCH("BÉLGICA",G18)))</formula>
    </cfRule>
    <cfRule type="containsText" dxfId="8564" priority="8323" operator="containsText" text="ESPAÑA">
      <formula>NOT(ISERROR(SEARCH("ESPAÑA",G18)))</formula>
    </cfRule>
    <cfRule type="containsText" dxfId="8563" priority="8324" operator="containsText" text="ALEMANIA">
      <formula>NOT(ISERROR(SEARCH("ALEMANIA",G18)))</formula>
    </cfRule>
    <cfRule type="containsText" dxfId="8562" priority="8325" operator="containsText" text="PAÍSES NÓRDICOS">
      <formula>NOT(ISERROR(SEARCH("PAÍSES NÓRDICOS",G18)))</formula>
    </cfRule>
    <cfRule type="containsText" dxfId="8561" priority="8326" operator="containsText" text="REINO UNIDO">
      <formula>NOT(ISERROR(SEARCH("REINO UNIDO",G18)))</formula>
    </cfRule>
    <cfRule type="containsText" dxfId="8560" priority="8327" operator="containsText" text="DINAMARCA">
      <formula>NOT(ISERROR(SEARCH("DINAMARCA",G18)))</formula>
    </cfRule>
    <cfRule type="containsText" dxfId="8559" priority="8328" operator="containsText" text="NORUEGA">
      <formula>NOT(ISERROR(SEARCH("NORUEGA",G18)))</formula>
    </cfRule>
    <cfRule type="containsText" dxfId="8558" priority="8329" operator="containsText" text="FINLANDIA">
      <formula>NOT(ISERROR(SEARCH("FINLANDIA",G18)))</formula>
    </cfRule>
    <cfRule type="containsText" dxfId="8557" priority="8330" operator="containsText" text="SUECIA">
      <formula>NOT(ISERROR(SEARCH("SUECIA",G18)))</formula>
    </cfRule>
  </conditionalFormatting>
  <conditionalFormatting sqref="G18:G19">
    <cfRule type="containsText" dxfId="8556" priority="8297" operator="containsText" text="SUIZA">
      <formula>NOT(ISERROR(SEARCH("SUIZA",G18)))</formula>
    </cfRule>
    <cfRule type="containsText" dxfId="8555" priority="8298" operator="containsText" text="AUSTRIA">
      <formula>NOT(ISERROR(SEARCH("AUSTRIA",G18)))</formula>
    </cfRule>
    <cfRule type="containsText" dxfId="8554" priority="8299" operator="containsText" text="IRLANDA">
      <formula>NOT(ISERROR(SEARCH("IRLANDA",G18)))</formula>
    </cfRule>
    <cfRule type="containsText" dxfId="8553" priority="8300" operator="containsText" text="PAÍSES DEL ESTE">
      <formula>NOT(ISERROR(SEARCH("PAÍSES DEL ESTE",G18)))</formula>
    </cfRule>
    <cfRule type="containsText" dxfId="8552" priority="8301" operator="containsText" text="RUSIA">
      <formula>NOT(ISERROR(SEARCH("RUSIA",G18)))</formula>
    </cfRule>
    <cfRule type="containsText" dxfId="8551" priority="8302" operator="containsText" text="HOLANDA">
      <formula>NOT(ISERROR(SEARCH("HOLANDA",G18)))</formula>
    </cfRule>
    <cfRule type="containsText" dxfId="8550" priority="8303" operator="containsText" text="FRANCIA">
      <formula>NOT(ISERROR(SEARCH("FRANCIA",G18)))</formula>
    </cfRule>
    <cfRule type="containsText" dxfId="8549" priority="8304" operator="containsText" text="ITALIA">
      <formula>NOT(ISERROR(SEARCH("ITALIA",G18)))</formula>
    </cfRule>
    <cfRule type="containsText" dxfId="8548" priority="8305" operator="containsText" text="BÉLGICA">
      <formula>NOT(ISERROR(SEARCH("BÉLGICA",G18)))</formula>
    </cfRule>
    <cfRule type="containsText" dxfId="8547" priority="8306" operator="containsText" text="ESPAÑA">
      <formula>NOT(ISERROR(SEARCH("ESPAÑA",G18)))</formula>
    </cfRule>
    <cfRule type="containsText" dxfId="8546" priority="8307" operator="containsText" text="ALEMANIA">
      <formula>NOT(ISERROR(SEARCH("ALEMANIA",G18)))</formula>
    </cfRule>
    <cfRule type="containsText" dxfId="8545" priority="8308" operator="containsText" text="PAÍSES NÓRDICOS">
      <formula>NOT(ISERROR(SEARCH("PAÍSES NÓRDICOS",G18)))</formula>
    </cfRule>
    <cfRule type="containsText" dxfId="8544" priority="8309" operator="containsText" text="REINO UNIDO">
      <formula>NOT(ISERROR(SEARCH("REINO UNIDO",G18)))</formula>
    </cfRule>
    <cfRule type="containsText" dxfId="8543" priority="8310" operator="containsText" text="DINAMARCA">
      <formula>NOT(ISERROR(SEARCH("DINAMARCA",G18)))</formula>
    </cfRule>
    <cfRule type="containsText" dxfId="8542" priority="8311" operator="containsText" text="NORUEGA">
      <formula>NOT(ISERROR(SEARCH("NORUEGA",G18)))</formula>
    </cfRule>
    <cfRule type="containsText" dxfId="8541" priority="8312" operator="containsText" text="FINLANDIA">
      <formula>NOT(ISERROR(SEARCH("FINLANDIA",G18)))</formula>
    </cfRule>
    <cfRule type="containsText" dxfId="8540" priority="8313" operator="containsText" text="SUECIA">
      <formula>NOT(ISERROR(SEARCH("SUECIA",G18)))</formula>
    </cfRule>
  </conditionalFormatting>
  <conditionalFormatting sqref="G18">
    <cfRule type="containsText" dxfId="8539" priority="8280" operator="containsText" text="SUIZA">
      <formula>NOT(ISERROR(SEARCH("SUIZA",G18)))</formula>
    </cfRule>
    <cfRule type="containsText" dxfId="8538" priority="8281" operator="containsText" text="AUSTRIA">
      <formula>NOT(ISERROR(SEARCH("AUSTRIA",G18)))</formula>
    </cfRule>
    <cfRule type="containsText" dxfId="8537" priority="8282" operator="containsText" text="IRLANDA">
      <formula>NOT(ISERROR(SEARCH("IRLANDA",G18)))</formula>
    </cfRule>
    <cfRule type="containsText" dxfId="8536" priority="8283" operator="containsText" text="PAÍSES DEL ESTE">
      <formula>NOT(ISERROR(SEARCH("PAÍSES DEL ESTE",G18)))</formula>
    </cfRule>
    <cfRule type="containsText" dxfId="8535" priority="8284" operator="containsText" text="RUSIA">
      <formula>NOT(ISERROR(SEARCH("RUSIA",G18)))</formula>
    </cfRule>
    <cfRule type="containsText" dxfId="8534" priority="8285" operator="containsText" text="HOLANDA">
      <formula>NOT(ISERROR(SEARCH("HOLANDA",G18)))</formula>
    </cfRule>
    <cfRule type="containsText" dxfId="8533" priority="8286" operator="containsText" text="FRANCIA">
      <formula>NOT(ISERROR(SEARCH("FRANCIA",G18)))</formula>
    </cfRule>
    <cfRule type="containsText" dxfId="8532" priority="8287" operator="containsText" text="ITALIA">
      <formula>NOT(ISERROR(SEARCH("ITALIA",G18)))</formula>
    </cfRule>
    <cfRule type="containsText" dxfId="8531" priority="8288" operator="containsText" text="BÉLGICA">
      <formula>NOT(ISERROR(SEARCH("BÉLGICA",G18)))</formula>
    </cfRule>
    <cfRule type="containsText" dxfId="8530" priority="8289" operator="containsText" text="ESPAÑA">
      <formula>NOT(ISERROR(SEARCH("ESPAÑA",G18)))</formula>
    </cfRule>
    <cfRule type="containsText" dxfId="8529" priority="8290" operator="containsText" text="ALEMANIA">
      <formula>NOT(ISERROR(SEARCH("ALEMANIA",G18)))</formula>
    </cfRule>
    <cfRule type="containsText" dxfId="8528" priority="8291" operator="containsText" text="PAÍSES NÓRDICOS">
      <formula>NOT(ISERROR(SEARCH("PAÍSES NÓRDICOS",G18)))</formula>
    </cfRule>
    <cfRule type="containsText" dxfId="8527" priority="8292" operator="containsText" text="REINO UNIDO">
      <formula>NOT(ISERROR(SEARCH("REINO UNIDO",G18)))</formula>
    </cfRule>
    <cfRule type="containsText" dxfId="8526" priority="8293" operator="containsText" text="DINAMARCA">
      <formula>NOT(ISERROR(SEARCH("DINAMARCA",G18)))</formula>
    </cfRule>
    <cfRule type="containsText" dxfId="8525" priority="8294" operator="containsText" text="NORUEGA">
      <formula>NOT(ISERROR(SEARCH("NORUEGA",G18)))</formula>
    </cfRule>
    <cfRule type="containsText" dxfId="8524" priority="8295" operator="containsText" text="FINLANDIA">
      <formula>NOT(ISERROR(SEARCH("FINLANDIA",G18)))</formula>
    </cfRule>
    <cfRule type="containsText" dxfId="8523" priority="8296" operator="containsText" text="SUECIA">
      <formula>NOT(ISERROR(SEARCH("SUECIA",G18)))</formula>
    </cfRule>
  </conditionalFormatting>
  <conditionalFormatting sqref="G18:G19">
    <cfRule type="containsText" dxfId="8522" priority="8263" operator="containsText" text="SUIZA">
      <formula>NOT(ISERROR(SEARCH("SUIZA",G18)))</formula>
    </cfRule>
    <cfRule type="containsText" dxfId="8521" priority="8264" operator="containsText" text="AUSTRIA">
      <formula>NOT(ISERROR(SEARCH("AUSTRIA",G18)))</formula>
    </cfRule>
    <cfRule type="containsText" dxfId="8520" priority="8265" operator="containsText" text="IRLANDA">
      <formula>NOT(ISERROR(SEARCH("IRLANDA",G18)))</formula>
    </cfRule>
    <cfRule type="containsText" dxfId="8519" priority="8266" operator="containsText" text="PAÍSES DEL ESTE">
      <formula>NOT(ISERROR(SEARCH("PAÍSES DEL ESTE",G18)))</formula>
    </cfRule>
    <cfRule type="containsText" dxfId="8518" priority="8267" operator="containsText" text="RUSIA">
      <formula>NOT(ISERROR(SEARCH("RUSIA",G18)))</formula>
    </cfRule>
    <cfRule type="containsText" dxfId="8517" priority="8268" operator="containsText" text="HOLANDA">
      <formula>NOT(ISERROR(SEARCH("HOLANDA",G18)))</formula>
    </cfRule>
    <cfRule type="containsText" dxfId="8516" priority="8269" operator="containsText" text="FRANCIA">
      <formula>NOT(ISERROR(SEARCH("FRANCIA",G18)))</formula>
    </cfRule>
    <cfRule type="containsText" dxfId="8515" priority="8270" operator="containsText" text="ITALIA">
      <formula>NOT(ISERROR(SEARCH("ITALIA",G18)))</formula>
    </cfRule>
    <cfRule type="containsText" dxfId="8514" priority="8271" operator="containsText" text="BÉLGICA">
      <formula>NOT(ISERROR(SEARCH("BÉLGICA",G18)))</formula>
    </cfRule>
    <cfRule type="containsText" dxfId="8513" priority="8272" operator="containsText" text="ESPAÑA">
      <formula>NOT(ISERROR(SEARCH("ESPAÑA",G18)))</formula>
    </cfRule>
    <cfRule type="containsText" dxfId="8512" priority="8273" operator="containsText" text="ALEMANIA">
      <formula>NOT(ISERROR(SEARCH("ALEMANIA",G18)))</formula>
    </cfRule>
    <cfRule type="containsText" dxfId="8511" priority="8274" operator="containsText" text="PAÍSES NÓRDICOS">
      <formula>NOT(ISERROR(SEARCH("PAÍSES NÓRDICOS",G18)))</formula>
    </cfRule>
    <cfRule type="containsText" dxfId="8510" priority="8275" operator="containsText" text="REINO UNIDO">
      <formula>NOT(ISERROR(SEARCH("REINO UNIDO",G18)))</formula>
    </cfRule>
    <cfRule type="containsText" dxfId="8509" priority="8276" operator="containsText" text="DINAMARCA">
      <formula>NOT(ISERROR(SEARCH("DINAMARCA",G18)))</formula>
    </cfRule>
    <cfRule type="containsText" dxfId="8508" priority="8277" operator="containsText" text="NORUEGA">
      <formula>NOT(ISERROR(SEARCH("NORUEGA",G18)))</formula>
    </cfRule>
    <cfRule type="containsText" dxfId="8507" priority="8278" operator="containsText" text="FINLANDIA">
      <formula>NOT(ISERROR(SEARCH("FINLANDIA",G18)))</formula>
    </cfRule>
    <cfRule type="containsText" dxfId="8506" priority="8279" operator="containsText" text="SUECIA">
      <formula>NOT(ISERROR(SEARCH("SUECIA",G18)))</formula>
    </cfRule>
  </conditionalFormatting>
  <conditionalFormatting sqref="G18">
    <cfRule type="containsText" dxfId="8505" priority="8246" operator="containsText" text="SUIZA">
      <formula>NOT(ISERROR(SEARCH("SUIZA",G18)))</formula>
    </cfRule>
    <cfRule type="containsText" dxfId="8504" priority="8247" operator="containsText" text="AUSTRIA">
      <formula>NOT(ISERROR(SEARCH("AUSTRIA",G18)))</formula>
    </cfRule>
    <cfRule type="containsText" dxfId="8503" priority="8248" operator="containsText" text="IRLANDA">
      <formula>NOT(ISERROR(SEARCH("IRLANDA",G18)))</formula>
    </cfRule>
    <cfRule type="containsText" dxfId="8502" priority="8249" operator="containsText" text="PAÍSES DEL ESTE">
      <formula>NOT(ISERROR(SEARCH("PAÍSES DEL ESTE",G18)))</formula>
    </cfRule>
    <cfRule type="containsText" dxfId="8501" priority="8250" operator="containsText" text="RUSIA">
      <formula>NOT(ISERROR(SEARCH("RUSIA",G18)))</formula>
    </cfRule>
    <cfRule type="containsText" dxfId="8500" priority="8251" operator="containsText" text="HOLANDA">
      <formula>NOT(ISERROR(SEARCH("HOLANDA",G18)))</formula>
    </cfRule>
    <cfRule type="containsText" dxfId="8499" priority="8252" operator="containsText" text="FRANCIA">
      <formula>NOT(ISERROR(SEARCH("FRANCIA",G18)))</formula>
    </cfRule>
    <cfRule type="containsText" dxfId="8498" priority="8253" operator="containsText" text="ITALIA">
      <formula>NOT(ISERROR(SEARCH("ITALIA",G18)))</formula>
    </cfRule>
    <cfRule type="containsText" dxfId="8497" priority="8254" operator="containsText" text="BÉLGICA">
      <formula>NOT(ISERROR(SEARCH("BÉLGICA",G18)))</formula>
    </cfRule>
    <cfRule type="containsText" dxfId="8496" priority="8255" operator="containsText" text="ESPAÑA">
      <formula>NOT(ISERROR(SEARCH("ESPAÑA",G18)))</formula>
    </cfRule>
    <cfRule type="containsText" dxfId="8495" priority="8256" operator="containsText" text="ALEMANIA">
      <formula>NOT(ISERROR(SEARCH("ALEMANIA",G18)))</formula>
    </cfRule>
    <cfRule type="containsText" dxfId="8494" priority="8257" operator="containsText" text="PAÍSES NÓRDICOS">
      <formula>NOT(ISERROR(SEARCH("PAÍSES NÓRDICOS",G18)))</formula>
    </cfRule>
    <cfRule type="containsText" dxfId="8493" priority="8258" operator="containsText" text="REINO UNIDO">
      <formula>NOT(ISERROR(SEARCH("REINO UNIDO",G18)))</formula>
    </cfRule>
    <cfRule type="containsText" dxfId="8492" priority="8259" operator="containsText" text="DINAMARCA">
      <formula>NOT(ISERROR(SEARCH("DINAMARCA",G18)))</formula>
    </cfRule>
    <cfRule type="containsText" dxfId="8491" priority="8260" operator="containsText" text="NORUEGA">
      <formula>NOT(ISERROR(SEARCH("NORUEGA",G18)))</formula>
    </cfRule>
    <cfRule type="containsText" dxfId="8490" priority="8261" operator="containsText" text="FINLANDIA">
      <formula>NOT(ISERROR(SEARCH("FINLANDIA",G18)))</formula>
    </cfRule>
    <cfRule type="containsText" dxfId="8489" priority="8262" operator="containsText" text="SUECIA">
      <formula>NOT(ISERROR(SEARCH("SUECIA",G18)))</formula>
    </cfRule>
  </conditionalFormatting>
  <conditionalFormatting sqref="G18">
    <cfRule type="containsText" dxfId="8488" priority="8229" operator="containsText" text="SUIZA">
      <formula>NOT(ISERROR(SEARCH("SUIZA",G18)))</formula>
    </cfRule>
    <cfRule type="containsText" dxfId="8487" priority="8230" operator="containsText" text="AUSTRIA">
      <formula>NOT(ISERROR(SEARCH("AUSTRIA",G18)))</formula>
    </cfRule>
    <cfRule type="containsText" dxfId="8486" priority="8231" operator="containsText" text="IRLANDA">
      <formula>NOT(ISERROR(SEARCH("IRLANDA",G18)))</formula>
    </cfRule>
    <cfRule type="containsText" dxfId="8485" priority="8232" operator="containsText" text="PAÍSES DEL ESTE">
      <formula>NOT(ISERROR(SEARCH("PAÍSES DEL ESTE",G18)))</formula>
    </cfRule>
    <cfRule type="containsText" dxfId="8484" priority="8233" operator="containsText" text="RUSIA">
      <formula>NOT(ISERROR(SEARCH("RUSIA",G18)))</formula>
    </cfRule>
    <cfRule type="containsText" dxfId="8483" priority="8234" operator="containsText" text="HOLANDA">
      <formula>NOT(ISERROR(SEARCH("HOLANDA",G18)))</formula>
    </cfRule>
    <cfRule type="containsText" dxfId="8482" priority="8235" operator="containsText" text="FRANCIA">
      <formula>NOT(ISERROR(SEARCH("FRANCIA",G18)))</formula>
    </cfRule>
    <cfRule type="containsText" dxfId="8481" priority="8236" operator="containsText" text="ITALIA">
      <formula>NOT(ISERROR(SEARCH("ITALIA",G18)))</formula>
    </cfRule>
    <cfRule type="containsText" dxfId="8480" priority="8237" operator="containsText" text="BÉLGICA">
      <formula>NOT(ISERROR(SEARCH("BÉLGICA",G18)))</formula>
    </cfRule>
    <cfRule type="containsText" dxfId="8479" priority="8238" operator="containsText" text="ESPAÑA">
      <formula>NOT(ISERROR(SEARCH("ESPAÑA",G18)))</formula>
    </cfRule>
    <cfRule type="containsText" dxfId="8478" priority="8239" operator="containsText" text="ALEMANIA">
      <formula>NOT(ISERROR(SEARCH("ALEMANIA",G18)))</formula>
    </cfRule>
    <cfRule type="containsText" dxfId="8477" priority="8240" operator="containsText" text="PAÍSES NÓRDICOS">
      <formula>NOT(ISERROR(SEARCH("PAÍSES NÓRDICOS",G18)))</formula>
    </cfRule>
    <cfRule type="containsText" dxfId="8476" priority="8241" operator="containsText" text="REINO UNIDO">
      <formula>NOT(ISERROR(SEARCH("REINO UNIDO",G18)))</formula>
    </cfRule>
    <cfRule type="containsText" dxfId="8475" priority="8242" operator="containsText" text="DINAMARCA">
      <formula>NOT(ISERROR(SEARCH("DINAMARCA",G18)))</formula>
    </cfRule>
    <cfRule type="containsText" dxfId="8474" priority="8243" operator="containsText" text="NORUEGA">
      <formula>NOT(ISERROR(SEARCH("NORUEGA",G18)))</formula>
    </cfRule>
    <cfRule type="containsText" dxfId="8473" priority="8244" operator="containsText" text="FINLANDIA">
      <formula>NOT(ISERROR(SEARCH("FINLANDIA",G18)))</formula>
    </cfRule>
    <cfRule type="containsText" dxfId="8472" priority="8245" operator="containsText" text="SUECIA">
      <formula>NOT(ISERROR(SEARCH("SUECIA",G18)))</formula>
    </cfRule>
  </conditionalFormatting>
  <conditionalFormatting sqref="G19">
    <cfRule type="containsText" dxfId="8471" priority="8212" operator="containsText" text="SUIZA">
      <formula>NOT(ISERROR(SEARCH("SUIZA",G19)))</formula>
    </cfRule>
    <cfRule type="containsText" dxfId="8470" priority="8213" operator="containsText" text="AUSTRIA">
      <formula>NOT(ISERROR(SEARCH("AUSTRIA",G19)))</formula>
    </cfRule>
    <cfRule type="containsText" dxfId="8469" priority="8214" operator="containsText" text="IRLANDA">
      <formula>NOT(ISERROR(SEARCH("IRLANDA",G19)))</formula>
    </cfRule>
    <cfRule type="containsText" dxfId="8468" priority="8215" operator="containsText" text="PAÍSES DEL ESTE">
      <formula>NOT(ISERROR(SEARCH("PAÍSES DEL ESTE",G19)))</formula>
    </cfRule>
    <cfRule type="containsText" dxfId="8467" priority="8216" operator="containsText" text="RUSIA">
      <formula>NOT(ISERROR(SEARCH("RUSIA",G19)))</formula>
    </cfRule>
    <cfRule type="containsText" dxfId="8466" priority="8217" operator="containsText" text="HOLANDA">
      <formula>NOT(ISERROR(SEARCH("HOLANDA",G19)))</formula>
    </cfRule>
    <cfRule type="containsText" dxfId="8465" priority="8218" operator="containsText" text="FRANCIA">
      <formula>NOT(ISERROR(SEARCH("FRANCIA",G19)))</formula>
    </cfRule>
    <cfRule type="containsText" dxfId="8464" priority="8219" operator="containsText" text="ITALIA">
      <formula>NOT(ISERROR(SEARCH("ITALIA",G19)))</formula>
    </cfRule>
    <cfRule type="containsText" dxfId="8463" priority="8220" operator="containsText" text="BÉLGICA">
      <formula>NOT(ISERROR(SEARCH("BÉLGICA",G19)))</formula>
    </cfRule>
    <cfRule type="containsText" dxfId="8462" priority="8221" operator="containsText" text="ESPAÑA">
      <formula>NOT(ISERROR(SEARCH("ESPAÑA",G19)))</formula>
    </cfRule>
    <cfRule type="containsText" dxfId="8461" priority="8222" operator="containsText" text="ALEMANIA">
      <formula>NOT(ISERROR(SEARCH("ALEMANIA",G19)))</formula>
    </cfRule>
    <cfRule type="containsText" dxfId="8460" priority="8223" operator="containsText" text="PAÍSES NÓRDICOS">
      <formula>NOT(ISERROR(SEARCH("PAÍSES NÓRDICOS",G19)))</formula>
    </cfRule>
    <cfRule type="containsText" dxfId="8459" priority="8224" operator="containsText" text="REINO UNIDO">
      <formula>NOT(ISERROR(SEARCH("REINO UNIDO",G19)))</formula>
    </cfRule>
    <cfRule type="containsText" dxfId="8458" priority="8225" operator="containsText" text="DINAMARCA">
      <formula>NOT(ISERROR(SEARCH("DINAMARCA",G19)))</formula>
    </cfRule>
    <cfRule type="containsText" dxfId="8457" priority="8226" operator="containsText" text="NORUEGA">
      <formula>NOT(ISERROR(SEARCH("NORUEGA",G19)))</formula>
    </cfRule>
    <cfRule type="containsText" dxfId="8456" priority="8227" operator="containsText" text="FINLANDIA">
      <formula>NOT(ISERROR(SEARCH("FINLANDIA",G19)))</formula>
    </cfRule>
    <cfRule type="containsText" dxfId="8455" priority="8228" operator="containsText" text="SUECIA">
      <formula>NOT(ISERROR(SEARCH("SUECIA",G19)))</formula>
    </cfRule>
  </conditionalFormatting>
  <conditionalFormatting sqref="G19:G20">
    <cfRule type="containsText" dxfId="8454" priority="8195" operator="containsText" text="SUIZA">
      <formula>NOT(ISERROR(SEARCH("SUIZA",G19)))</formula>
    </cfRule>
    <cfRule type="containsText" dxfId="8453" priority="8196" operator="containsText" text="AUSTRIA">
      <formula>NOT(ISERROR(SEARCH("AUSTRIA",G19)))</formula>
    </cfRule>
    <cfRule type="containsText" dxfId="8452" priority="8197" operator="containsText" text="IRLANDA">
      <formula>NOT(ISERROR(SEARCH("IRLANDA",G19)))</formula>
    </cfRule>
    <cfRule type="containsText" dxfId="8451" priority="8198" operator="containsText" text="PAÍSES DEL ESTE">
      <formula>NOT(ISERROR(SEARCH("PAÍSES DEL ESTE",G19)))</formula>
    </cfRule>
    <cfRule type="containsText" dxfId="8450" priority="8199" operator="containsText" text="RUSIA">
      <formula>NOT(ISERROR(SEARCH("RUSIA",G19)))</formula>
    </cfRule>
    <cfRule type="containsText" dxfId="8449" priority="8200" operator="containsText" text="HOLANDA">
      <formula>NOT(ISERROR(SEARCH("HOLANDA",G19)))</formula>
    </cfRule>
    <cfRule type="containsText" dxfId="8448" priority="8201" operator="containsText" text="FRANCIA">
      <formula>NOT(ISERROR(SEARCH("FRANCIA",G19)))</formula>
    </cfRule>
    <cfRule type="containsText" dxfId="8447" priority="8202" operator="containsText" text="ITALIA">
      <formula>NOT(ISERROR(SEARCH("ITALIA",G19)))</formula>
    </cfRule>
    <cfRule type="containsText" dxfId="8446" priority="8203" operator="containsText" text="BÉLGICA">
      <formula>NOT(ISERROR(SEARCH("BÉLGICA",G19)))</formula>
    </cfRule>
    <cfRule type="containsText" dxfId="8445" priority="8204" operator="containsText" text="ESPAÑA">
      <formula>NOT(ISERROR(SEARCH("ESPAÑA",G19)))</formula>
    </cfRule>
    <cfRule type="containsText" dxfId="8444" priority="8205" operator="containsText" text="ALEMANIA">
      <formula>NOT(ISERROR(SEARCH("ALEMANIA",G19)))</formula>
    </cfRule>
    <cfRule type="containsText" dxfId="8443" priority="8206" operator="containsText" text="PAÍSES NÓRDICOS">
      <formula>NOT(ISERROR(SEARCH("PAÍSES NÓRDICOS",G19)))</formula>
    </cfRule>
    <cfRule type="containsText" dxfId="8442" priority="8207" operator="containsText" text="REINO UNIDO">
      <formula>NOT(ISERROR(SEARCH("REINO UNIDO",G19)))</formula>
    </cfRule>
    <cfRule type="containsText" dxfId="8441" priority="8208" operator="containsText" text="DINAMARCA">
      <formula>NOT(ISERROR(SEARCH("DINAMARCA",G19)))</formula>
    </cfRule>
    <cfRule type="containsText" dxfId="8440" priority="8209" operator="containsText" text="NORUEGA">
      <formula>NOT(ISERROR(SEARCH("NORUEGA",G19)))</formula>
    </cfRule>
    <cfRule type="containsText" dxfId="8439" priority="8210" operator="containsText" text="FINLANDIA">
      <formula>NOT(ISERROR(SEARCH("FINLANDIA",G19)))</formula>
    </cfRule>
    <cfRule type="containsText" dxfId="8438" priority="8211" operator="containsText" text="SUECIA">
      <formula>NOT(ISERROR(SEARCH("SUECIA",G19)))</formula>
    </cfRule>
  </conditionalFormatting>
  <conditionalFormatting sqref="G19">
    <cfRule type="containsText" dxfId="8437" priority="8178" operator="containsText" text="SUIZA">
      <formula>NOT(ISERROR(SEARCH("SUIZA",G19)))</formula>
    </cfRule>
    <cfRule type="containsText" dxfId="8436" priority="8179" operator="containsText" text="AUSTRIA">
      <formula>NOT(ISERROR(SEARCH("AUSTRIA",G19)))</formula>
    </cfRule>
    <cfRule type="containsText" dxfId="8435" priority="8180" operator="containsText" text="IRLANDA">
      <formula>NOT(ISERROR(SEARCH("IRLANDA",G19)))</formula>
    </cfRule>
    <cfRule type="containsText" dxfId="8434" priority="8181" operator="containsText" text="PAÍSES DEL ESTE">
      <formula>NOT(ISERROR(SEARCH("PAÍSES DEL ESTE",G19)))</formula>
    </cfRule>
    <cfRule type="containsText" dxfId="8433" priority="8182" operator="containsText" text="RUSIA">
      <formula>NOT(ISERROR(SEARCH("RUSIA",G19)))</formula>
    </cfRule>
    <cfRule type="containsText" dxfId="8432" priority="8183" operator="containsText" text="HOLANDA">
      <formula>NOT(ISERROR(SEARCH("HOLANDA",G19)))</formula>
    </cfRule>
    <cfRule type="containsText" dxfId="8431" priority="8184" operator="containsText" text="FRANCIA">
      <formula>NOT(ISERROR(SEARCH("FRANCIA",G19)))</formula>
    </cfRule>
    <cfRule type="containsText" dxfId="8430" priority="8185" operator="containsText" text="ITALIA">
      <formula>NOT(ISERROR(SEARCH("ITALIA",G19)))</formula>
    </cfRule>
    <cfRule type="containsText" dxfId="8429" priority="8186" operator="containsText" text="BÉLGICA">
      <formula>NOT(ISERROR(SEARCH("BÉLGICA",G19)))</formula>
    </cfRule>
    <cfRule type="containsText" dxfId="8428" priority="8187" operator="containsText" text="ESPAÑA">
      <formula>NOT(ISERROR(SEARCH("ESPAÑA",G19)))</formula>
    </cfRule>
    <cfRule type="containsText" dxfId="8427" priority="8188" operator="containsText" text="ALEMANIA">
      <formula>NOT(ISERROR(SEARCH("ALEMANIA",G19)))</formula>
    </cfRule>
    <cfRule type="containsText" dxfId="8426" priority="8189" operator="containsText" text="PAÍSES NÓRDICOS">
      <formula>NOT(ISERROR(SEARCH("PAÍSES NÓRDICOS",G19)))</formula>
    </cfRule>
    <cfRule type="containsText" dxfId="8425" priority="8190" operator="containsText" text="REINO UNIDO">
      <formula>NOT(ISERROR(SEARCH("REINO UNIDO",G19)))</formula>
    </cfRule>
    <cfRule type="containsText" dxfId="8424" priority="8191" operator="containsText" text="DINAMARCA">
      <formula>NOT(ISERROR(SEARCH("DINAMARCA",G19)))</formula>
    </cfRule>
    <cfRule type="containsText" dxfId="8423" priority="8192" operator="containsText" text="NORUEGA">
      <formula>NOT(ISERROR(SEARCH("NORUEGA",G19)))</formula>
    </cfRule>
    <cfRule type="containsText" dxfId="8422" priority="8193" operator="containsText" text="FINLANDIA">
      <formula>NOT(ISERROR(SEARCH("FINLANDIA",G19)))</formula>
    </cfRule>
    <cfRule type="containsText" dxfId="8421" priority="8194" operator="containsText" text="SUECIA">
      <formula>NOT(ISERROR(SEARCH("SUECIA",G19)))</formula>
    </cfRule>
  </conditionalFormatting>
  <conditionalFormatting sqref="G19">
    <cfRule type="containsText" dxfId="8420" priority="8161" operator="containsText" text="SUIZA">
      <formula>NOT(ISERROR(SEARCH("SUIZA",G19)))</formula>
    </cfRule>
    <cfRule type="containsText" dxfId="8419" priority="8162" operator="containsText" text="AUSTRIA">
      <formula>NOT(ISERROR(SEARCH("AUSTRIA",G19)))</formula>
    </cfRule>
    <cfRule type="containsText" dxfId="8418" priority="8163" operator="containsText" text="IRLANDA">
      <formula>NOT(ISERROR(SEARCH("IRLANDA",G19)))</formula>
    </cfRule>
    <cfRule type="containsText" dxfId="8417" priority="8164" operator="containsText" text="PAÍSES DEL ESTE">
      <formula>NOT(ISERROR(SEARCH("PAÍSES DEL ESTE",G19)))</formula>
    </cfRule>
    <cfRule type="containsText" dxfId="8416" priority="8165" operator="containsText" text="RUSIA">
      <formula>NOT(ISERROR(SEARCH("RUSIA",G19)))</formula>
    </cfRule>
    <cfRule type="containsText" dxfId="8415" priority="8166" operator="containsText" text="HOLANDA">
      <formula>NOT(ISERROR(SEARCH("HOLANDA",G19)))</formula>
    </cfRule>
    <cfRule type="containsText" dxfId="8414" priority="8167" operator="containsText" text="FRANCIA">
      <formula>NOT(ISERROR(SEARCH("FRANCIA",G19)))</formula>
    </cfRule>
    <cfRule type="containsText" dxfId="8413" priority="8168" operator="containsText" text="ITALIA">
      <formula>NOT(ISERROR(SEARCH("ITALIA",G19)))</formula>
    </cfRule>
    <cfRule type="containsText" dxfId="8412" priority="8169" operator="containsText" text="BÉLGICA">
      <formula>NOT(ISERROR(SEARCH("BÉLGICA",G19)))</formula>
    </cfRule>
    <cfRule type="containsText" dxfId="8411" priority="8170" operator="containsText" text="ESPAÑA">
      <formula>NOT(ISERROR(SEARCH("ESPAÑA",G19)))</formula>
    </cfRule>
    <cfRule type="containsText" dxfId="8410" priority="8171" operator="containsText" text="ALEMANIA">
      <formula>NOT(ISERROR(SEARCH("ALEMANIA",G19)))</formula>
    </cfRule>
    <cfRule type="containsText" dxfId="8409" priority="8172" operator="containsText" text="PAÍSES NÓRDICOS">
      <formula>NOT(ISERROR(SEARCH("PAÍSES NÓRDICOS",G19)))</formula>
    </cfRule>
    <cfRule type="containsText" dxfId="8408" priority="8173" operator="containsText" text="REINO UNIDO">
      <formula>NOT(ISERROR(SEARCH("REINO UNIDO",G19)))</formula>
    </cfRule>
    <cfRule type="containsText" dxfId="8407" priority="8174" operator="containsText" text="DINAMARCA">
      <formula>NOT(ISERROR(SEARCH("DINAMARCA",G19)))</formula>
    </cfRule>
    <cfRule type="containsText" dxfId="8406" priority="8175" operator="containsText" text="NORUEGA">
      <formula>NOT(ISERROR(SEARCH("NORUEGA",G19)))</formula>
    </cfRule>
    <cfRule type="containsText" dxfId="8405" priority="8176" operator="containsText" text="FINLANDIA">
      <formula>NOT(ISERROR(SEARCH("FINLANDIA",G19)))</formula>
    </cfRule>
    <cfRule type="containsText" dxfId="8404" priority="8177" operator="containsText" text="SUECIA">
      <formula>NOT(ISERROR(SEARCH("SUECIA",G19)))</formula>
    </cfRule>
  </conditionalFormatting>
  <conditionalFormatting sqref="G19">
    <cfRule type="containsText" dxfId="8403" priority="8144" operator="containsText" text="SUIZA">
      <formula>NOT(ISERROR(SEARCH("SUIZA",G19)))</formula>
    </cfRule>
    <cfRule type="containsText" dxfId="8402" priority="8145" operator="containsText" text="AUSTRIA">
      <formula>NOT(ISERROR(SEARCH("AUSTRIA",G19)))</formula>
    </cfRule>
    <cfRule type="containsText" dxfId="8401" priority="8146" operator="containsText" text="IRLANDA">
      <formula>NOT(ISERROR(SEARCH("IRLANDA",G19)))</formula>
    </cfRule>
    <cfRule type="containsText" dxfId="8400" priority="8147" operator="containsText" text="PAÍSES DEL ESTE">
      <formula>NOT(ISERROR(SEARCH("PAÍSES DEL ESTE",G19)))</formula>
    </cfRule>
    <cfRule type="containsText" dxfId="8399" priority="8148" operator="containsText" text="RUSIA">
      <formula>NOT(ISERROR(SEARCH("RUSIA",G19)))</formula>
    </cfRule>
    <cfRule type="containsText" dxfId="8398" priority="8149" operator="containsText" text="HOLANDA">
      <formula>NOT(ISERROR(SEARCH("HOLANDA",G19)))</formula>
    </cfRule>
    <cfRule type="containsText" dxfId="8397" priority="8150" operator="containsText" text="FRANCIA">
      <formula>NOT(ISERROR(SEARCH("FRANCIA",G19)))</formula>
    </cfRule>
    <cfRule type="containsText" dxfId="8396" priority="8151" operator="containsText" text="ITALIA">
      <formula>NOT(ISERROR(SEARCH("ITALIA",G19)))</formula>
    </cfRule>
    <cfRule type="containsText" dxfId="8395" priority="8152" operator="containsText" text="BÉLGICA">
      <formula>NOT(ISERROR(SEARCH("BÉLGICA",G19)))</formula>
    </cfRule>
    <cfRule type="containsText" dxfId="8394" priority="8153" operator="containsText" text="ESPAÑA">
      <formula>NOT(ISERROR(SEARCH("ESPAÑA",G19)))</formula>
    </cfRule>
    <cfRule type="containsText" dxfId="8393" priority="8154" operator="containsText" text="ALEMANIA">
      <formula>NOT(ISERROR(SEARCH("ALEMANIA",G19)))</formula>
    </cfRule>
    <cfRule type="containsText" dxfId="8392" priority="8155" operator="containsText" text="PAÍSES NÓRDICOS">
      <formula>NOT(ISERROR(SEARCH("PAÍSES NÓRDICOS",G19)))</formula>
    </cfRule>
    <cfRule type="containsText" dxfId="8391" priority="8156" operator="containsText" text="REINO UNIDO">
      <formula>NOT(ISERROR(SEARCH("REINO UNIDO",G19)))</formula>
    </cfRule>
    <cfRule type="containsText" dxfId="8390" priority="8157" operator="containsText" text="DINAMARCA">
      <formula>NOT(ISERROR(SEARCH("DINAMARCA",G19)))</formula>
    </cfRule>
    <cfRule type="containsText" dxfId="8389" priority="8158" operator="containsText" text="NORUEGA">
      <formula>NOT(ISERROR(SEARCH("NORUEGA",G19)))</formula>
    </cfRule>
    <cfRule type="containsText" dxfId="8388" priority="8159" operator="containsText" text="FINLANDIA">
      <formula>NOT(ISERROR(SEARCH("FINLANDIA",G19)))</formula>
    </cfRule>
    <cfRule type="containsText" dxfId="8387" priority="8160" operator="containsText" text="SUECIA">
      <formula>NOT(ISERROR(SEARCH("SUECIA",G19)))</formula>
    </cfRule>
  </conditionalFormatting>
  <conditionalFormatting sqref="G19">
    <cfRule type="containsText" dxfId="8386" priority="8127" operator="containsText" text="SUIZA">
      <formula>NOT(ISERROR(SEARCH("SUIZA",G19)))</formula>
    </cfRule>
    <cfRule type="containsText" dxfId="8385" priority="8128" operator="containsText" text="AUSTRIA">
      <formula>NOT(ISERROR(SEARCH("AUSTRIA",G19)))</formula>
    </cfRule>
    <cfRule type="containsText" dxfId="8384" priority="8129" operator="containsText" text="IRLANDA">
      <formula>NOT(ISERROR(SEARCH("IRLANDA",G19)))</formula>
    </cfRule>
    <cfRule type="containsText" dxfId="8383" priority="8130" operator="containsText" text="PAÍSES DEL ESTE">
      <formula>NOT(ISERROR(SEARCH("PAÍSES DEL ESTE",G19)))</formula>
    </cfRule>
    <cfRule type="containsText" dxfId="8382" priority="8131" operator="containsText" text="RUSIA">
      <formula>NOT(ISERROR(SEARCH("RUSIA",G19)))</formula>
    </cfRule>
    <cfRule type="containsText" dxfId="8381" priority="8132" operator="containsText" text="HOLANDA">
      <formula>NOT(ISERROR(SEARCH("HOLANDA",G19)))</formula>
    </cfRule>
    <cfRule type="containsText" dxfId="8380" priority="8133" operator="containsText" text="FRANCIA">
      <formula>NOT(ISERROR(SEARCH("FRANCIA",G19)))</formula>
    </cfRule>
    <cfRule type="containsText" dxfId="8379" priority="8134" operator="containsText" text="ITALIA">
      <formula>NOT(ISERROR(SEARCH("ITALIA",G19)))</formula>
    </cfRule>
    <cfRule type="containsText" dxfId="8378" priority="8135" operator="containsText" text="BÉLGICA">
      <formula>NOT(ISERROR(SEARCH("BÉLGICA",G19)))</formula>
    </cfRule>
    <cfRule type="containsText" dxfId="8377" priority="8136" operator="containsText" text="ESPAÑA">
      <formula>NOT(ISERROR(SEARCH("ESPAÑA",G19)))</formula>
    </cfRule>
    <cfRule type="containsText" dxfId="8376" priority="8137" operator="containsText" text="ALEMANIA">
      <formula>NOT(ISERROR(SEARCH("ALEMANIA",G19)))</formula>
    </cfRule>
    <cfRule type="containsText" dxfId="8375" priority="8138" operator="containsText" text="PAÍSES NÓRDICOS">
      <formula>NOT(ISERROR(SEARCH("PAÍSES NÓRDICOS",G19)))</formula>
    </cfRule>
    <cfRule type="containsText" dxfId="8374" priority="8139" operator="containsText" text="REINO UNIDO">
      <formula>NOT(ISERROR(SEARCH("REINO UNIDO",G19)))</formula>
    </cfRule>
    <cfRule type="containsText" dxfId="8373" priority="8140" operator="containsText" text="DINAMARCA">
      <formula>NOT(ISERROR(SEARCH("DINAMARCA",G19)))</formula>
    </cfRule>
    <cfRule type="containsText" dxfId="8372" priority="8141" operator="containsText" text="NORUEGA">
      <formula>NOT(ISERROR(SEARCH("NORUEGA",G19)))</formula>
    </cfRule>
    <cfRule type="containsText" dxfId="8371" priority="8142" operator="containsText" text="FINLANDIA">
      <formula>NOT(ISERROR(SEARCH("FINLANDIA",G19)))</formula>
    </cfRule>
    <cfRule type="containsText" dxfId="8370" priority="8143" operator="containsText" text="SUECIA">
      <formula>NOT(ISERROR(SEARCH("SUECIA",G19)))</formula>
    </cfRule>
  </conditionalFormatting>
  <conditionalFormatting sqref="G19">
    <cfRule type="containsText" dxfId="8369" priority="8110" operator="containsText" text="SUIZA">
      <formula>NOT(ISERROR(SEARCH("SUIZA",G19)))</formula>
    </cfRule>
    <cfRule type="containsText" dxfId="8368" priority="8111" operator="containsText" text="AUSTRIA">
      <formula>NOT(ISERROR(SEARCH("AUSTRIA",G19)))</formula>
    </cfRule>
    <cfRule type="containsText" dxfId="8367" priority="8112" operator="containsText" text="IRLANDA">
      <formula>NOT(ISERROR(SEARCH("IRLANDA",G19)))</formula>
    </cfRule>
    <cfRule type="containsText" dxfId="8366" priority="8113" operator="containsText" text="PAÍSES DEL ESTE">
      <formula>NOT(ISERROR(SEARCH("PAÍSES DEL ESTE",G19)))</formula>
    </cfRule>
    <cfRule type="containsText" dxfId="8365" priority="8114" operator="containsText" text="RUSIA">
      <formula>NOT(ISERROR(SEARCH("RUSIA",G19)))</formula>
    </cfRule>
    <cfRule type="containsText" dxfId="8364" priority="8115" operator="containsText" text="HOLANDA">
      <formula>NOT(ISERROR(SEARCH("HOLANDA",G19)))</formula>
    </cfRule>
    <cfRule type="containsText" dxfId="8363" priority="8116" operator="containsText" text="FRANCIA">
      <formula>NOT(ISERROR(SEARCH("FRANCIA",G19)))</formula>
    </cfRule>
    <cfRule type="containsText" dxfId="8362" priority="8117" operator="containsText" text="ITALIA">
      <formula>NOT(ISERROR(SEARCH("ITALIA",G19)))</formula>
    </cfRule>
    <cfRule type="containsText" dxfId="8361" priority="8118" operator="containsText" text="BÉLGICA">
      <formula>NOT(ISERROR(SEARCH("BÉLGICA",G19)))</formula>
    </cfRule>
    <cfRule type="containsText" dxfId="8360" priority="8119" operator="containsText" text="ESPAÑA">
      <formula>NOT(ISERROR(SEARCH("ESPAÑA",G19)))</formula>
    </cfRule>
    <cfRule type="containsText" dxfId="8359" priority="8120" operator="containsText" text="ALEMANIA">
      <formula>NOT(ISERROR(SEARCH("ALEMANIA",G19)))</formula>
    </cfRule>
    <cfRule type="containsText" dxfId="8358" priority="8121" operator="containsText" text="PAÍSES NÓRDICOS">
      <formula>NOT(ISERROR(SEARCH("PAÍSES NÓRDICOS",G19)))</formula>
    </cfRule>
    <cfRule type="containsText" dxfId="8357" priority="8122" operator="containsText" text="REINO UNIDO">
      <formula>NOT(ISERROR(SEARCH("REINO UNIDO",G19)))</formula>
    </cfRule>
    <cfRule type="containsText" dxfId="8356" priority="8123" operator="containsText" text="DINAMARCA">
      <formula>NOT(ISERROR(SEARCH("DINAMARCA",G19)))</formula>
    </cfRule>
    <cfRule type="containsText" dxfId="8355" priority="8124" operator="containsText" text="NORUEGA">
      <formula>NOT(ISERROR(SEARCH("NORUEGA",G19)))</formula>
    </cfRule>
    <cfRule type="containsText" dxfId="8354" priority="8125" operator="containsText" text="FINLANDIA">
      <formula>NOT(ISERROR(SEARCH("FINLANDIA",G19)))</formula>
    </cfRule>
    <cfRule type="containsText" dxfId="8353" priority="8126" operator="containsText" text="SUECIA">
      <formula>NOT(ISERROR(SEARCH("SUECIA",G19)))</formula>
    </cfRule>
  </conditionalFormatting>
  <conditionalFormatting sqref="G19">
    <cfRule type="containsText" dxfId="8352" priority="8093" operator="containsText" text="SUIZA">
      <formula>NOT(ISERROR(SEARCH("SUIZA",G19)))</formula>
    </cfRule>
    <cfRule type="containsText" dxfId="8351" priority="8094" operator="containsText" text="AUSTRIA">
      <formula>NOT(ISERROR(SEARCH("AUSTRIA",G19)))</formula>
    </cfRule>
    <cfRule type="containsText" dxfId="8350" priority="8095" operator="containsText" text="IRLANDA">
      <formula>NOT(ISERROR(SEARCH("IRLANDA",G19)))</formula>
    </cfRule>
    <cfRule type="containsText" dxfId="8349" priority="8096" operator="containsText" text="PAÍSES DEL ESTE">
      <formula>NOT(ISERROR(SEARCH("PAÍSES DEL ESTE",G19)))</formula>
    </cfRule>
    <cfRule type="containsText" dxfId="8348" priority="8097" operator="containsText" text="RUSIA">
      <formula>NOT(ISERROR(SEARCH("RUSIA",G19)))</formula>
    </cfRule>
    <cfRule type="containsText" dxfId="8347" priority="8098" operator="containsText" text="HOLANDA">
      <formula>NOT(ISERROR(SEARCH("HOLANDA",G19)))</formula>
    </cfRule>
    <cfRule type="containsText" dxfId="8346" priority="8099" operator="containsText" text="FRANCIA">
      <formula>NOT(ISERROR(SEARCH("FRANCIA",G19)))</formula>
    </cfRule>
    <cfRule type="containsText" dxfId="8345" priority="8100" operator="containsText" text="ITALIA">
      <formula>NOT(ISERROR(SEARCH("ITALIA",G19)))</formula>
    </cfRule>
    <cfRule type="containsText" dxfId="8344" priority="8101" operator="containsText" text="BÉLGICA">
      <formula>NOT(ISERROR(SEARCH("BÉLGICA",G19)))</formula>
    </cfRule>
    <cfRule type="containsText" dxfId="8343" priority="8102" operator="containsText" text="ESPAÑA">
      <formula>NOT(ISERROR(SEARCH("ESPAÑA",G19)))</formula>
    </cfRule>
    <cfRule type="containsText" dxfId="8342" priority="8103" operator="containsText" text="ALEMANIA">
      <formula>NOT(ISERROR(SEARCH("ALEMANIA",G19)))</formula>
    </cfRule>
    <cfRule type="containsText" dxfId="8341" priority="8104" operator="containsText" text="PAÍSES NÓRDICOS">
      <formula>NOT(ISERROR(SEARCH("PAÍSES NÓRDICOS",G19)))</formula>
    </cfRule>
    <cfRule type="containsText" dxfId="8340" priority="8105" operator="containsText" text="REINO UNIDO">
      <formula>NOT(ISERROR(SEARCH("REINO UNIDO",G19)))</formula>
    </cfRule>
    <cfRule type="containsText" dxfId="8339" priority="8106" operator="containsText" text="DINAMARCA">
      <formula>NOT(ISERROR(SEARCH("DINAMARCA",G19)))</formula>
    </cfRule>
    <cfRule type="containsText" dxfId="8338" priority="8107" operator="containsText" text="NORUEGA">
      <formula>NOT(ISERROR(SEARCH("NORUEGA",G19)))</formula>
    </cfRule>
    <cfRule type="containsText" dxfId="8337" priority="8108" operator="containsText" text="FINLANDIA">
      <formula>NOT(ISERROR(SEARCH("FINLANDIA",G19)))</formula>
    </cfRule>
    <cfRule type="containsText" dxfId="8336" priority="8109" operator="containsText" text="SUECIA">
      <formula>NOT(ISERROR(SEARCH("SUECIA",G19)))</formula>
    </cfRule>
  </conditionalFormatting>
  <conditionalFormatting sqref="G19">
    <cfRule type="containsText" dxfId="8335" priority="8076" operator="containsText" text="SUIZA">
      <formula>NOT(ISERROR(SEARCH("SUIZA",G19)))</formula>
    </cfRule>
    <cfRule type="containsText" dxfId="8334" priority="8077" operator="containsText" text="AUSTRIA">
      <formula>NOT(ISERROR(SEARCH("AUSTRIA",G19)))</formula>
    </cfRule>
    <cfRule type="containsText" dxfId="8333" priority="8078" operator="containsText" text="IRLANDA">
      <formula>NOT(ISERROR(SEARCH("IRLANDA",G19)))</formula>
    </cfRule>
    <cfRule type="containsText" dxfId="8332" priority="8079" operator="containsText" text="PAÍSES DEL ESTE">
      <formula>NOT(ISERROR(SEARCH("PAÍSES DEL ESTE",G19)))</formula>
    </cfRule>
    <cfRule type="containsText" dxfId="8331" priority="8080" operator="containsText" text="RUSIA">
      <formula>NOT(ISERROR(SEARCH("RUSIA",G19)))</formula>
    </cfRule>
    <cfRule type="containsText" dxfId="8330" priority="8081" operator="containsText" text="HOLANDA">
      <formula>NOT(ISERROR(SEARCH("HOLANDA",G19)))</formula>
    </cfRule>
    <cfRule type="containsText" dxfId="8329" priority="8082" operator="containsText" text="FRANCIA">
      <formula>NOT(ISERROR(SEARCH("FRANCIA",G19)))</formula>
    </cfRule>
    <cfRule type="containsText" dxfId="8328" priority="8083" operator="containsText" text="ITALIA">
      <formula>NOT(ISERROR(SEARCH("ITALIA",G19)))</formula>
    </cfRule>
    <cfRule type="containsText" dxfId="8327" priority="8084" operator="containsText" text="BÉLGICA">
      <formula>NOT(ISERROR(SEARCH("BÉLGICA",G19)))</formula>
    </cfRule>
    <cfRule type="containsText" dxfId="8326" priority="8085" operator="containsText" text="ESPAÑA">
      <formula>NOT(ISERROR(SEARCH("ESPAÑA",G19)))</formula>
    </cfRule>
    <cfRule type="containsText" dxfId="8325" priority="8086" operator="containsText" text="ALEMANIA">
      <formula>NOT(ISERROR(SEARCH("ALEMANIA",G19)))</formula>
    </cfRule>
    <cfRule type="containsText" dxfId="8324" priority="8087" operator="containsText" text="PAÍSES NÓRDICOS">
      <formula>NOT(ISERROR(SEARCH("PAÍSES NÓRDICOS",G19)))</formula>
    </cfRule>
    <cfRule type="containsText" dxfId="8323" priority="8088" operator="containsText" text="REINO UNIDO">
      <formula>NOT(ISERROR(SEARCH("REINO UNIDO",G19)))</formula>
    </cfRule>
    <cfRule type="containsText" dxfId="8322" priority="8089" operator="containsText" text="DINAMARCA">
      <formula>NOT(ISERROR(SEARCH("DINAMARCA",G19)))</formula>
    </cfRule>
    <cfRule type="containsText" dxfId="8321" priority="8090" operator="containsText" text="NORUEGA">
      <formula>NOT(ISERROR(SEARCH("NORUEGA",G19)))</formula>
    </cfRule>
    <cfRule type="containsText" dxfId="8320" priority="8091" operator="containsText" text="FINLANDIA">
      <formula>NOT(ISERROR(SEARCH("FINLANDIA",G19)))</formula>
    </cfRule>
    <cfRule type="containsText" dxfId="8319" priority="8092" operator="containsText" text="SUECIA">
      <formula>NOT(ISERROR(SEARCH("SUECIA",G19)))</formula>
    </cfRule>
  </conditionalFormatting>
  <conditionalFormatting sqref="G19">
    <cfRule type="containsText" dxfId="8318" priority="8059" operator="containsText" text="SUIZA">
      <formula>NOT(ISERROR(SEARCH("SUIZA",G19)))</formula>
    </cfRule>
    <cfRule type="containsText" dxfId="8317" priority="8060" operator="containsText" text="AUSTRIA">
      <formula>NOT(ISERROR(SEARCH("AUSTRIA",G19)))</formula>
    </cfRule>
    <cfRule type="containsText" dxfId="8316" priority="8061" operator="containsText" text="IRLANDA">
      <formula>NOT(ISERROR(SEARCH("IRLANDA",G19)))</formula>
    </cfRule>
    <cfRule type="containsText" dxfId="8315" priority="8062" operator="containsText" text="PAÍSES DEL ESTE">
      <formula>NOT(ISERROR(SEARCH("PAÍSES DEL ESTE",G19)))</formula>
    </cfRule>
    <cfRule type="containsText" dxfId="8314" priority="8063" operator="containsText" text="RUSIA">
      <formula>NOT(ISERROR(SEARCH("RUSIA",G19)))</formula>
    </cfRule>
    <cfRule type="containsText" dxfId="8313" priority="8064" operator="containsText" text="HOLANDA">
      <formula>NOT(ISERROR(SEARCH("HOLANDA",G19)))</formula>
    </cfRule>
    <cfRule type="containsText" dxfId="8312" priority="8065" operator="containsText" text="FRANCIA">
      <formula>NOT(ISERROR(SEARCH("FRANCIA",G19)))</formula>
    </cfRule>
    <cfRule type="containsText" dxfId="8311" priority="8066" operator="containsText" text="ITALIA">
      <formula>NOT(ISERROR(SEARCH("ITALIA",G19)))</formula>
    </cfRule>
    <cfRule type="containsText" dxfId="8310" priority="8067" operator="containsText" text="BÉLGICA">
      <formula>NOT(ISERROR(SEARCH("BÉLGICA",G19)))</formula>
    </cfRule>
    <cfRule type="containsText" dxfId="8309" priority="8068" operator="containsText" text="ESPAÑA">
      <formula>NOT(ISERROR(SEARCH("ESPAÑA",G19)))</formula>
    </cfRule>
    <cfRule type="containsText" dxfId="8308" priority="8069" operator="containsText" text="ALEMANIA">
      <formula>NOT(ISERROR(SEARCH("ALEMANIA",G19)))</formula>
    </cfRule>
    <cfRule type="containsText" dxfId="8307" priority="8070" operator="containsText" text="PAÍSES NÓRDICOS">
      <formula>NOT(ISERROR(SEARCH("PAÍSES NÓRDICOS",G19)))</formula>
    </cfRule>
    <cfRule type="containsText" dxfId="8306" priority="8071" operator="containsText" text="REINO UNIDO">
      <formula>NOT(ISERROR(SEARCH("REINO UNIDO",G19)))</formula>
    </cfRule>
    <cfRule type="containsText" dxfId="8305" priority="8072" operator="containsText" text="DINAMARCA">
      <formula>NOT(ISERROR(SEARCH("DINAMARCA",G19)))</formula>
    </cfRule>
    <cfRule type="containsText" dxfId="8304" priority="8073" operator="containsText" text="NORUEGA">
      <formula>NOT(ISERROR(SEARCH("NORUEGA",G19)))</formula>
    </cfRule>
    <cfRule type="containsText" dxfId="8303" priority="8074" operator="containsText" text="FINLANDIA">
      <formula>NOT(ISERROR(SEARCH("FINLANDIA",G19)))</formula>
    </cfRule>
    <cfRule type="containsText" dxfId="8302" priority="8075" operator="containsText" text="SUECIA">
      <formula>NOT(ISERROR(SEARCH("SUECIA",G19)))</formula>
    </cfRule>
  </conditionalFormatting>
  <conditionalFormatting sqref="G19">
    <cfRule type="containsText" dxfId="8301" priority="8042" operator="containsText" text="SUIZA">
      <formula>NOT(ISERROR(SEARCH("SUIZA",G19)))</formula>
    </cfRule>
    <cfRule type="containsText" dxfId="8300" priority="8043" operator="containsText" text="AUSTRIA">
      <formula>NOT(ISERROR(SEARCH("AUSTRIA",G19)))</formula>
    </cfRule>
    <cfRule type="containsText" dxfId="8299" priority="8044" operator="containsText" text="IRLANDA">
      <formula>NOT(ISERROR(SEARCH("IRLANDA",G19)))</formula>
    </cfRule>
    <cfRule type="containsText" dxfId="8298" priority="8045" operator="containsText" text="PAÍSES DEL ESTE">
      <formula>NOT(ISERROR(SEARCH("PAÍSES DEL ESTE",G19)))</formula>
    </cfRule>
    <cfRule type="containsText" dxfId="8297" priority="8046" operator="containsText" text="RUSIA">
      <formula>NOT(ISERROR(SEARCH("RUSIA",G19)))</formula>
    </cfRule>
    <cfRule type="containsText" dxfId="8296" priority="8047" operator="containsText" text="HOLANDA">
      <formula>NOT(ISERROR(SEARCH("HOLANDA",G19)))</formula>
    </cfRule>
    <cfRule type="containsText" dxfId="8295" priority="8048" operator="containsText" text="FRANCIA">
      <formula>NOT(ISERROR(SEARCH("FRANCIA",G19)))</formula>
    </cfRule>
    <cfRule type="containsText" dxfId="8294" priority="8049" operator="containsText" text="ITALIA">
      <formula>NOT(ISERROR(SEARCH("ITALIA",G19)))</formula>
    </cfRule>
    <cfRule type="containsText" dxfId="8293" priority="8050" operator="containsText" text="BÉLGICA">
      <formula>NOT(ISERROR(SEARCH("BÉLGICA",G19)))</formula>
    </cfRule>
    <cfRule type="containsText" dxfId="8292" priority="8051" operator="containsText" text="ESPAÑA">
      <formula>NOT(ISERROR(SEARCH("ESPAÑA",G19)))</formula>
    </cfRule>
    <cfRule type="containsText" dxfId="8291" priority="8052" operator="containsText" text="ALEMANIA">
      <formula>NOT(ISERROR(SEARCH("ALEMANIA",G19)))</formula>
    </cfRule>
    <cfRule type="containsText" dxfId="8290" priority="8053" operator="containsText" text="PAÍSES NÓRDICOS">
      <formula>NOT(ISERROR(SEARCH("PAÍSES NÓRDICOS",G19)))</formula>
    </cfRule>
    <cfRule type="containsText" dxfId="8289" priority="8054" operator="containsText" text="REINO UNIDO">
      <formula>NOT(ISERROR(SEARCH("REINO UNIDO",G19)))</formula>
    </cfRule>
    <cfRule type="containsText" dxfId="8288" priority="8055" operator="containsText" text="DINAMARCA">
      <formula>NOT(ISERROR(SEARCH("DINAMARCA",G19)))</formula>
    </cfRule>
    <cfRule type="containsText" dxfId="8287" priority="8056" operator="containsText" text="NORUEGA">
      <formula>NOT(ISERROR(SEARCH("NORUEGA",G19)))</formula>
    </cfRule>
    <cfRule type="containsText" dxfId="8286" priority="8057" operator="containsText" text="FINLANDIA">
      <formula>NOT(ISERROR(SEARCH("FINLANDIA",G19)))</formula>
    </cfRule>
    <cfRule type="containsText" dxfId="8285" priority="8058" operator="containsText" text="SUECIA">
      <formula>NOT(ISERROR(SEARCH("SUECIA",G19)))</formula>
    </cfRule>
  </conditionalFormatting>
  <conditionalFormatting sqref="G19">
    <cfRule type="containsText" dxfId="8284" priority="8025" operator="containsText" text="SUIZA">
      <formula>NOT(ISERROR(SEARCH("SUIZA",G19)))</formula>
    </cfRule>
    <cfRule type="containsText" dxfId="8283" priority="8026" operator="containsText" text="AUSTRIA">
      <formula>NOT(ISERROR(SEARCH("AUSTRIA",G19)))</formula>
    </cfRule>
    <cfRule type="containsText" dxfId="8282" priority="8027" operator="containsText" text="IRLANDA">
      <formula>NOT(ISERROR(SEARCH("IRLANDA",G19)))</formula>
    </cfRule>
    <cfRule type="containsText" dxfId="8281" priority="8028" operator="containsText" text="PAÍSES DEL ESTE">
      <formula>NOT(ISERROR(SEARCH("PAÍSES DEL ESTE",G19)))</formula>
    </cfRule>
    <cfRule type="containsText" dxfId="8280" priority="8029" operator="containsText" text="RUSIA">
      <formula>NOT(ISERROR(SEARCH("RUSIA",G19)))</formula>
    </cfRule>
    <cfRule type="containsText" dxfId="8279" priority="8030" operator="containsText" text="HOLANDA">
      <formula>NOT(ISERROR(SEARCH("HOLANDA",G19)))</formula>
    </cfRule>
    <cfRule type="containsText" dxfId="8278" priority="8031" operator="containsText" text="FRANCIA">
      <formula>NOT(ISERROR(SEARCH("FRANCIA",G19)))</formula>
    </cfRule>
    <cfRule type="containsText" dxfId="8277" priority="8032" operator="containsText" text="ITALIA">
      <formula>NOT(ISERROR(SEARCH("ITALIA",G19)))</formula>
    </cfRule>
    <cfRule type="containsText" dxfId="8276" priority="8033" operator="containsText" text="BÉLGICA">
      <formula>NOT(ISERROR(SEARCH("BÉLGICA",G19)))</formula>
    </cfRule>
    <cfRule type="containsText" dxfId="8275" priority="8034" operator="containsText" text="ESPAÑA">
      <formula>NOT(ISERROR(SEARCH("ESPAÑA",G19)))</formula>
    </cfRule>
    <cfRule type="containsText" dxfId="8274" priority="8035" operator="containsText" text="ALEMANIA">
      <formula>NOT(ISERROR(SEARCH("ALEMANIA",G19)))</formula>
    </cfRule>
    <cfRule type="containsText" dxfId="8273" priority="8036" operator="containsText" text="PAÍSES NÓRDICOS">
      <formula>NOT(ISERROR(SEARCH("PAÍSES NÓRDICOS",G19)))</formula>
    </cfRule>
    <cfRule type="containsText" dxfId="8272" priority="8037" operator="containsText" text="REINO UNIDO">
      <formula>NOT(ISERROR(SEARCH("REINO UNIDO",G19)))</formula>
    </cfRule>
    <cfRule type="containsText" dxfId="8271" priority="8038" operator="containsText" text="DINAMARCA">
      <formula>NOT(ISERROR(SEARCH("DINAMARCA",G19)))</formula>
    </cfRule>
    <cfRule type="containsText" dxfId="8270" priority="8039" operator="containsText" text="NORUEGA">
      <formula>NOT(ISERROR(SEARCH("NORUEGA",G19)))</formula>
    </cfRule>
    <cfRule type="containsText" dxfId="8269" priority="8040" operator="containsText" text="FINLANDIA">
      <formula>NOT(ISERROR(SEARCH("FINLANDIA",G19)))</formula>
    </cfRule>
    <cfRule type="containsText" dxfId="8268" priority="8041" operator="containsText" text="SUECIA">
      <formula>NOT(ISERROR(SEARCH("SUECIA",G19)))</formula>
    </cfRule>
  </conditionalFormatting>
  <conditionalFormatting sqref="G19">
    <cfRule type="containsText" dxfId="8267" priority="8008" operator="containsText" text="SUIZA">
      <formula>NOT(ISERROR(SEARCH("SUIZA",G19)))</formula>
    </cfRule>
    <cfRule type="containsText" dxfId="8266" priority="8009" operator="containsText" text="AUSTRIA">
      <formula>NOT(ISERROR(SEARCH("AUSTRIA",G19)))</formula>
    </cfRule>
    <cfRule type="containsText" dxfId="8265" priority="8010" operator="containsText" text="IRLANDA">
      <formula>NOT(ISERROR(SEARCH("IRLANDA",G19)))</formula>
    </cfRule>
    <cfRule type="containsText" dxfId="8264" priority="8011" operator="containsText" text="PAÍSES DEL ESTE">
      <formula>NOT(ISERROR(SEARCH("PAÍSES DEL ESTE",G19)))</formula>
    </cfRule>
    <cfRule type="containsText" dxfId="8263" priority="8012" operator="containsText" text="RUSIA">
      <formula>NOT(ISERROR(SEARCH("RUSIA",G19)))</formula>
    </cfRule>
    <cfRule type="containsText" dxfId="8262" priority="8013" operator="containsText" text="HOLANDA">
      <formula>NOT(ISERROR(SEARCH("HOLANDA",G19)))</formula>
    </cfRule>
    <cfRule type="containsText" dxfId="8261" priority="8014" operator="containsText" text="FRANCIA">
      <formula>NOT(ISERROR(SEARCH("FRANCIA",G19)))</formula>
    </cfRule>
    <cfRule type="containsText" dxfId="8260" priority="8015" operator="containsText" text="ITALIA">
      <formula>NOT(ISERROR(SEARCH("ITALIA",G19)))</formula>
    </cfRule>
    <cfRule type="containsText" dxfId="8259" priority="8016" operator="containsText" text="BÉLGICA">
      <formula>NOT(ISERROR(SEARCH("BÉLGICA",G19)))</formula>
    </cfRule>
    <cfRule type="containsText" dxfId="8258" priority="8017" operator="containsText" text="ESPAÑA">
      <formula>NOT(ISERROR(SEARCH("ESPAÑA",G19)))</formula>
    </cfRule>
    <cfRule type="containsText" dxfId="8257" priority="8018" operator="containsText" text="ALEMANIA">
      <formula>NOT(ISERROR(SEARCH("ALEMANIA",G19)))</formula>
    </cfRule>
    <cfRule type="containsText" dxfId="8256" priority="8019" operator="containsText" text="PAÍSES NÓRDICOS">
      <formula>NOT(ISERROR(SEARCH("PAÍSES NÓRDICOS",G19)))</formula>
    </cfRule>
    <cfRule type="containsText" dxfId="8255" priority="8020" operator="containsText" text="REINO UNIDO">
      <formula>NOT(ISERROR(SEARCH("REINO UNIDO",G19)))</formula>
    </cfRule>
    <cfRule type="containsText" dxfId="8254" priority="8021" operator="containsText" text="DINAMARCA">
      <formula>NOT(ISERROR(SEARCH("DINAMARCA",G19)))</formula>
    </cfRule>
    <cfRule type="containsText" dxfId="8253" priority="8022" operator="containsText" text="NORUEGA">
      <formula>NOT(ISERROR(SEARCH("NORUEGA",G19)))</formula>
    </cfRule>
    <cfRule type="containsText" dxfId="8252" priority="8023" operator="containsText" text="FINLANDIA">
      <formula>NOT(ISERROR(SEARCH("FINLANDIA",G19)))</formula>
    </cfRule>
    <cfRule type="containsText" dxfId="8251" priority="8024" operator="containsText" text="SUECIA">
      <formula>NOT(ISERROR(SEARCH("SUECIA",G19)))</formula>
    </cfRule>
  </conditionalFormatting>
  <conditionalFormatting sqref="G19">
    <cfRule type="containsText" dxfId="8250" priority="7991" operator="containsText" text="SUIZA">
      <formula>NOT(ISERROR(SEARCH("SUIZA",G19)))</formula>
    </cfRule>
    <cfRule type="containsText" dxfId="8249" priority="7992" operator="containsText" text="AUSTRIA">
      <formula>NOT(ISERROR(SEARCH("AUSTRIA",G19)))</formula>
    </cfRule>
    <cfRule type="containsText" dxfId="8248" priority="7993" operator="containsText" text="IRLANDA">
      <formula>NOT(ISERROR(SEARCH("IRLANDA",G19)))</formula>
    </cfRule>
    <cfRule type="containsText" dxfId="8247" priority="7994" operator="containsText" text="PAÍSES DEL ESTE">
      <formula>NOT(ISERROR(SEARCH("PAÍSES DEL ESTE",G19)))</formula>
    </cfRule>
    <cfRule type="containsText" dxfId="8246" priority="7995" operator="containsText" text="RUSIA">
      <formula>NOT(ISERROR(SEARCH("RUSIA",G19)))</formula>
    </cfRule>
    <cfRule type="containsText" dxfId="8245" priority="7996" operator="containsText" text="HOLANDA">
      <formula>NOT(ISERROR(SEARCH("HOLANDA",G19)))</formula>
    </cfRule>
    <cfRule type="containsText" dxfId="8244" priority="7997" operator="containsText" text="FRANCIA">
      <formula>NOT(ISERROR(SEARCH("FRANCIA",G19)))</formula>
    </cfRule>
    <cfRule type="containsText" dxfId="8243" priority="7998" operator="containsText" text="ITALIA">
      <formula>NOT(ISERROR(SEARCH("ITALIA",G19)))</formula>
    </cfRule>
    <cfRule type="containsText" dxfId="8242" priority="7999" operator="containsText" text="BÉLGICA">
      <formula>NOT(ISERROR(SEARCH("BÉLGICA",G19)))</formula>
    </cfRule>
    <cfRule type="containsText" dxfId="8241" priority="8000" operator="containsText" text="ESPAÑA">
      <formula>NOT(ISERROR(SEARCH("ESPAÑA",G19)))</formula>
    </cfRule>
    <cfRule type="containsText" dxfId="8240" priority="8001" operator="containsText" text="ALEMANIA">
      <formula>NOT(ISERROR(SEARCH("ALEMANIA",G19)))</formula>
    </cfRule>
    <cfRule type="containsText" dxfId="8239" priority="8002" operator="containsText" text="PAÍSES NÓRDICOS">
      <formula>NOT(ISERROR(SEARCH("PAÍSES NÓRDICOS",G19)))</formula>
    </cfRule>
    <cfRule type="containsText" dxfId="8238" priority="8003" operator="containsText" text="REINO UNIDO">
      <formula>NOT(ISERROR(SEARCH("REINO UNIDO",G19)))</formula>
    </cfRule>
    <cfRule type="containsText" dxfId="8237" priority="8004" operator="containsText" text="DINAMARCA">
      <formula>NOT(ISERROR(SEARCH("DINAMARCA",G19)))</formula>
    </cfRule>
    <cfRule type="containsText" dxfId="8236" priority="8005" operator="containsText" text="NORUEGA">
      <formula>NOT(ISERROR(SEARCH("NORUEGA",G19)))</formula>
    </cfRule>
    <cfRule type="containsText" dxfId="8235" priority="8006" operator="containsText" text="FINLANDIA">
      <formula>NOT(ISERROR(SEARCH("FINLANDIA",G19)))</formula>
    </cfRule>
    <cfRule type="containsText" dxfId="8234" priority="8007" operator="containsText" text="SUECIA">
      <formula>NOT(ISERROR(SEARCH("SUECIA",G19)))</formula>
    </cfRule>
  </conditionalFormatting>
  <conditionalFormatting sqref="G19">
    <cfRule type="containsText" dxfId="8233" priority="7974" operator="containsText" text="SUIZA">
      <formula>NOT(ISERROR(SEARCH("SUIZA",G19)))</formula>
    </cfRule>
    <cfRule type="containsText" dxfId="8232" priority="7975" operator="containsText" text="AUSTRIA">
      <formula>NOT(ISERROR(SEARCH("AUSTRIA",G19)))</formula>
    </cfRule>
    <cfRule type="containsText" dxfId="8231" priority="7976" operator="containsText" text="IRLANDA">
      <formula>NOT(ISERROR(SEARCH("IRLANDA",G19)))</formula>
    </cfRule>
    <cfRule type="containsText" dxfId="8230" priority="7977" operator="containsText" text="PAÍSES DEL ESTE">
      <formula>NOT(ISERROR(SEARCH("PAÍSES DEL ESTE",G19)))</formula>
    </cfRule>
    <cfRule type="containsText" dxfId="8229" priority="7978" operator="containsText" text="RUSIA">
      <formula>NOT(ISERROR(SEARCH("RUSIA",G19)))</formula>
    </cfRule>
    <cfRule type="containsText" dxfId="8228" priority="7979" operator="containsText" text="HOLANDA">
      <formula>NOT(ISERROR(SEARCH("HOLANDA",G19)))</formula>
    </cfRule>
    <cfRule type="containsText" dxfId="8227" priority="7980" operator="containsText" text="FRANCIA">
      <formula>NOT(ISERROR(SEARCH("FRANCIA",G19)))</formula>
    </cfRule>
    <cfRule type="containsText" dxfId="8226" priority="7981" operator="containsText" text="ITALIA">
      <formula>NOT(ISERROR(SEARCH("ITALIA",G19)))</formula>
    </cfRule>
    <cfRule type="containsText" dxfId="8225" priority="7982" operator="containsText" text="BÉLGICA">
      <formula>NOT(ISERROR(SEARCH("BÉLGICA",G19)))</formula>
    </cfRule>
    <cfRule type="containsText" dxfId="8224" priority="7983" operator="containsText" text="ESPAÑA">
      <formula>NOT(ISERROR(SEARCH("ESPAÑA",G19)))</formula>
    </cfRule>
    <cfRule type="containsText" dxfId="8223" priority="7984" operator="containsText" text="ALEMANIA">
      <formula>NOT(ISERROR(SEARCH("ALEMANIA",G19)))</formula>
    </cfRule>
    <cfRule type="containsText" dxfId="8222" priority="7985" operator="containsText" text="PAÍSES NÓRDICOS">
      <formula>NOT(ISERROR(SEARCH("PAÍSES NÓRDICOS",G19)))</formula>
    </cfRule>
    <cfRule type="containsText" dxfId="8221" priority="7986" operator="containsText" text="REINO UNIDO">
      <formula>NOT(ISERROR(SEARCH("REINO UNIDO",G19)))</formula>
    </cfRule>
    <cfRule type="containsText" dxfId="8220" priority="7987" operator="containsText" text="DINAMARCA">
      <formula>NOT(ISERROR(SEARCH("DINAMARCA",G19)))</formula>
    </cfRule>
    <cfRule type="containsText" dxfId="8219" priority="7988" operator="containsText" text="NORUEGA">
      <formula>NOT(ISERROR(SEARCH("NORUEGA",G19)))</formula>
    </cfRule>
    <cfRule type="containsText" dxfId="8218" priority="7989" operator="containsText" text="FINLANDIA">
      <formula>NOT(ISERROR(SEARCH("FINLANDIA",G19)))</formula>
    </cfRule>
    <cfRule type="containsText" dxfId="8217" priority="7990" operator="containsText" text="SUECIA">
      <formula>NOT(ISERROR(SEARCH("SUECIA",G19)))</formula>
    </cfRule>
  </conditionalFormatting>
  <conditionalFormatting sqref="G19">
    <cfRule type="containsText" dxfId="8216" priority="7957" operator="containsText" text="SUIZA">
      <formula>NOT(ISERROR(SEARCH("SUIZA",G19)))</formula>
    </cfRule>
    <cfRule type="containsText" dxfId="8215" priority="7958" operator="containsText" text="AUSTRIA">
      <formula>NOT(ISERROR(SEARCH("AUSTRIA",G19)))</formula>
    </cfRule>
    <cfRule type="containsText" dxfId="8214" priority="7959" operator="containsText" text="IRLANDA">
      <formula>NOT(ISERROR(SEARCH("IRLANDA",G19)))</formula>
    </cfRule>
    <cfRule type="containsText" dxfId="8213" priority="7960" operator="containsText" text="PAÍSES DEL ESTE">
      <formula>NOT(ISERROR(SEARCH("PAÍSES DEL ESTE",G19)))</formula>
    </cfRule>
    <cfRule type="containsText" dxfId="8212" priority="7961" operator="containsText" text="RUSIA">
      <formula>NOT(ISERROR(SEARCH("RUSIA",G19)))</formula>
    </cfRule>
    <cfRule type="containsText" dxfId="8211" priority="7962" operator="containsText" text="HOLANDA">
      <formula>NOT(ISERROR(SEARCH("HOLANDA",G19)))</formula>
    </cfRule>
    <cfRule type="containsText" dxfId="8210" priority="7963" operator="containsText" text="FRANCIA">
      <formula>NOT(ISERROR(SEARCH("FRANCIA",G19)))</formula>
    </cfRule>
    <cfRule type="containsText" dxfId="8209" priority="7964" operator="containsText" text="ITALIA">
      <formula>NOT(ISERROR(SEARCH("ITALIA",G19)))</formula>
    </cfRule>
    <cfRule type="containsText" dxfId="8208" priority="7965" operator="containsText" text="BÉLGICA">
      <formula>NOT(ISERROR(SEARCH("BÉLGICA",G19)))</formula>
    </cfRule>
    <cfRule type="containsText" dxfId="8207" priority="7966" operator="containsText" text="ESPAÑA">
      <formula>NOT(ISERROR(SEARCH("ESPAÑA",G19)))</formula>
    </cfRule>
    <cfRule type="containsText" dxfId="8206" priority="7967" operator="containsText" text="ALEMANIA">
      <formula>NOT(ISERROR(SEARCH("ALEMANIA",G19)))</formula>
    </cfRule>
    <cfRule type="containsText" dxfId="8205" priority="7968" operator="containsText" text="PAÍSES NÓRDICOS">
      <formula>NOT(ISERROR(SEARCH("PAÍSES NÓRDICOS",G19)))</formula>
    </cfRule>
    <cfRule type="containsText" dxfId="8204" priority="7969" operator="containsText" text="REINO UNIDO">
      <formula>NOT(ISERROR(SEARCH("REINO UNIDO",G19)))</formula>
    </cfRule>
    <cfRule type="containsText" dxfId="8203" priority="7970" operator="containsText" text="DINAMARCA">
      <formula>NOT(ISERROR(SEARCH("DINAMARCA",G19)))</formula>
    </cfRule>
    <cfRule type="containsText" dxfId="8202" priority="7971" operator="containsText" text="NORUEGA">
      <formula>NOT(ISERROR(SEARCH("NORUEGA",G19)))</formula>
    </cfRule>
    <cfRule type="containsText" dxfId="8201" priority="7972" operator="containsText" text="FINLANDIA">
      <formula>NOT(ISERROR(SEARCH("FINLANDIA",G19)))</formula>
    </cfRule>
    <cfRule type="containsText" dxfId="8200" priority="7973" operator="containsText" text="SUECIA">
      <formula>NOT(ISERROR(SEARCH("SUECIA",G19)))</formula>
    </cfRule>
  </conditionalFormatting>
  <conditionalFormatting sqref="G20">
    <cfRule type="containsText" dxfId="8199" priority="7940" operator="containsText" text="SUIZA">
      <formula>NOT(ISERROR(SEARCH("SUIZA",G20)))</formula>
    </cfRule>
    <cfRule type="containsText" dxfId="8198" priority="7941" operator="containsText" text="AUSTRIA">
      <formula>NOT(ISERROR(SEARCH("AUSTRIA",G20)))</formula>
    </cfRule>
    <cfRule type="containsText" dxfId="8197" priority="7942" operator="containsText" text="IRLANDA">
      <formula>NOT(ISERROR(SEARCH("IRLANDA",G20)))</formula>
    </cfRule>
    <cfRule type="containsText" dxfId="8196" priority="7943" operator="containsText" text="PAÍSES DEL ESTE">
      <formula>NOT(ISERROR(SEARCH("PAÍSES DEL ESTE",G20)))</formula>
    </cfRule>
    <cfRule type="containsText" dxfId="8195" priority="7944" operator="containsText" text="RUSIA">
      <formula>NOT(ISERROR(SEARCH("RUSIA",G20)))</formula>
    </cfRule>
    <cfRule type="containsText" dxfId="8194" priority="7945" operator="containsText" text="HOLANDA">
      <formula>NOT(ISERROR(SEARCH("HOLANDA",G20)))</formula>
    </cfRule>
    <cfRule type="containsText" dxfId="8193" priority="7946" operator="containsText" text="FRANCIA">
      <formula>NOT(ISERROR(SEARCH("FRANCIA",G20)))</formula>
    </cfRule>
    <cfRule type="containsText" dxfId="8192" priority="7947" operator="containsText" text="ITALIA">
      <formula>NOT(ISERROR(SEARCH("ITALIA",G20)))</formula>
    </cfRule>
    <cfRule type="containsText" dxfId="8191" priority="7948" operator="containsText" text="BÉLGICA">
      <formula>NOT(ISERROR(SEARCH("BÉLGICA",G20)))</formula>
    </cfRule>
    <cfRule type="containsText" dxfId="8190" priority="7949" operator="containsText" text="ESPAÑA">
      <formula>NOT(ISERROR(SEARCH("ESPAÑA",G20)))</formula>
    </cfRule>
    <cfRule type="containsText" dxfId="8189" priority="7950" operator="containsText" text="ALEMANIA">
      <formula>NOT(ISERROR(SEARCH("ALEMANIA",G20)))</formula>
    </cfRule>
    <cfRule type="containsText" dxfId="8188" priority="7951" operator="containsText" text="PAÍSES NÓRDICOS">
      <formula>NOT(ISERROR(SEARCH("PAÍSES NÓRDICOS",G20)))</formula>
    </cfRule>
    <cfRule type="containsText" dxfId="8187" priority="7952" operator="containsText" text="REINO UNIDO">
      <formula>NOT(ISERROR(SEARCH("REINO UNIDO",G20)))</formula>
    </cfRule>
    <cfRule type="containsText" dxfId="8186" priority="7953" operator="containsText" text="DINAMARCA">
      <formula>NOT(ISERROR(SEARCH("DINAMARCA",G20)))</formula>
    </cfRule>
    <cfRule type="containsText" dxfId="8185" priority="7954" operator="containsText" text="NORUEGA">
      <formula>NOT(ISERROR(SEARCH("NORUEGA",G20)))</formula>
    </cfRule>
    <cfRule type="containsText" dxfId="8184" priority="7955" operator="containsText" text="FINLANDIA">
      <formula>NOT(ISERROR(SEARCH("FINLANDIA",G20)))</formula>
    </cfRule>
    <cfRule type="containsText" dxfId="8183" priority="7956" operator="containsText" text="SUECIA">
      <formula>NOT(ISERROR(SEARCH("SUECIA",G20)))</formula>
    </cfRule>
  </conditionalFormatting>
  <conditionalFormatting sqref="G20">
    <cfRule type="containsText" dxfId="8182" priority="7923" operator="containsText" text="SUIZA">
      <formula>NOT(ISERROR(SEARCH("SUIZA",G20)))</formula>
    </cfRule>
    <cfRule type="containsText" dxfId="8181" priority="7924" operator="containsText" text="AUSTRIA">
      <formula>NOT(ISERROR(SEARCH("AUSTRIA",G20)))</formula>
    </cfRule>
    <cfRule type="containsText" dxfId="8180" priority="7925" operator="containsText" text="IRLANDA">
      <formula>NOT(ISERROR(SEARCH("IRLANDA",G20)))</formula>
    </cfRule>
    <cfRule type="containsText" dxfId="8179" priority="7926" operator="containsText" text="PAÍSES DEL ESTE">
      <formula>NOT(ISERROR(SEARCH("PAÍSES DEL ESTE",G20)))</formula>
    </cfRule>
    <cfRule type="containsText" dxfId="8178" priority="7927" operator="containsText" text="RUSIA">
      <formula>NOT(ISERROR(SEARCH("RUSIA",G20)))</formula>
    </cfRule>
    <cfRule type="containsText" dxfId="8177" priority="7928" operator="containsText" text="HOLANDA">
      <formula>NOT(ISERROR(SEARCH("HOLANDA",G20)))</formula>
    </cfRule>
    <cfRule type="containsText" dxfId="8176" priority="7929" operator="containsText" text="FRANCIA">
      <formula>NOT(ISERROR(SEARCH("FRANCIA",G20)))</formula>
    </cfRule>
    <cfRule type="containsText" dxfId="8175" priority="7930" operator="containsText" text="ITALIA">
      <formula>NOT(ISERROR(SEARCH("ITALIA",G20)))</formula>
    </cfRule>
    <cfRule type="containsText" dxfId="8174" priority="7931" operator="containsText" text="BÉLGICA">
      <formula>NOT(ISERROR(SEARCH("BÉLGICA",G20)))</formula>
    </cfRule>
    <cfRule type="containsText" dxfId="8173" priority="7932" operator="containsText" text="ESPAÑA">
      <formula>NOT(ISERROR(SEARCH("ESPAÑA",G20)))</formula>
    </cfRule>
    <cfRule type="containsText" dxfId="8172" priority="7933" operator="containsText" text="ALEMANIA">
      <formula>NOT(ISERROR(SEARCH("ALEMANIA",G20)))</formula>
    </cfRule>
    <cfRule type="containsText" dxfId="8171" priority="7934" operator="containsText" text="PAÍSES NÓRDICOS">
      <formula>NOT(ISERROR(SEARCH("PAÍSES NÓRDICOS",G20)))</formula>
    </cfRule>
    <cfRule type="containsText" dxfId="8170" priority="7935" operator="containsText" text="REINO UNIDO">
      <formula>NOT(ISERROR(SEARCH("REINO UNIDO",G20)))</formula>
    </cfRule>
    <cfRule type="containsText" dxfId="8169" priority="7936" operator="containsText" text="DINAMARCA">
      <formula>NOT(ISERROR(SEARCH("DINAMARCA",G20)))</formula>
    </cfRule>
    <cfRule type="containsText" dxfId="8168" priority="7937" operator="containsText" text="NORUEGA">
      <formula>NOT(ISERROR(SEARCH("NORUEGA",G20)))</formula>
    </cfRule>
    <cfRule type="containsText" dxfId="8167" priority="7938" operator="containsText" text="FINLANDIA">
      <formula>NOT(ISERROR(SEARCH("FINLANDIA",G20)))</formula>
    </cfRule>
    <cfRule type="containsText" dxfId="8166" priority="7939" operator="containsText" text="SUECIA">
      <formula>NOT(ISERROR(SEARCH("SUECIA",G20)))</formula>
    </cfRule>
  </conditionalFormatting>
  <conditionalFormatting sqref="G20">
    <cfRule type="containsText" dxfId="8165" priority="7906" operator="containsText" text="SUIZA">
      <formula>NOT(ISERROR(SEARCH("SUIZA",G20)))</formula>
    </cfRule>
    <cfRule type="containsText" dxfId="8164" priority="7907" operator="containsText" text="AUSTRIA">
      <formula>NOT(ISERROR(SEARCH("AUSTRIA",G20)))</formula>
    </cfRule>
    <cfRule type="containsText" dxfId="8163" priority="7908" operator="containsText" text="IRLANDA">
      <formula>NOT(ISERROR(SEARCH("IRLANDA",G20)))</formula>
    </cfRule>
    <cfRule type="containsText" dxfId="8162" priority="7909" operator="containsText" text="PAÍSES DEL ESTE">
      <formula>NOT(ISERROR(SEARCH("PAÍSES DEL ESTE",G20)))</formula>
    </cfRule>
    <cfRule type="containsText" dxfId="8161" priority="7910" operator="containsText" text="RUSIA">
      <formula>NOT(ISERROR(SEARCH("RUSIA",G20)))</formula>
    </cfRule>
    <cfRule type="containsText" dxfId="8160" priority="7911" operator="containsText" text="HOLANDA">
      <formula>NOT(ISERROR(SEARCH("HOLANDA",G20)))</formula>
    </cfRule>
    <cfRule type="containsText" dxfId="8159" priority="7912" operator="containsText" text="FRANCIA">
      <formula>NOT(ISERROR(SEARCH("FRANCIA",G20)))</formula>
    </cfRule>
    <cfRule type="containsText" dxfId="8158" priority="7913" operator="containsText" text="ITALIA">
      <formula>NOT(ISERROR(SEARCH("ITALIA",G20)))</formula>
    </cfRule>
    <cfRule type="containsText" dxfId="8157" priority="7914" operator="containsText" text="BÉLGICA">
      <formula>NOT(ISERROR(SEARCH("BÉLGICA",G20)))</formula>
    </cfRule>
    <cfRule type="containsText" dxfId="8156" priority="7915" operator="containsText" text="ESPAÑA">
      <formula>NOT(ISERROR(SEARCH("ESPAÑA",G20)))</formula>
    </cfRule>
    <cfRule type="containsText" dxfId="8155" priority="7916" operator="containsText" text="ALEMANIA">
      <formula>NOT(ISERROR(SEARCH("ALEMANIA",G20)))</formula>
    </cfRule>
    <cfRule type="containsText" dxfId="8154" priority="7917" operator="containsText" text="PAÍSES NÓRDICOS">
      <formula>NOT(ISERROR(SEARCH("PAÍSES NÓRDICOS",G20)))</formula>
    </cfRule>
    <cfRule type="containsText" dxfId="8153" priority="7918" operator="containsText" text="REINO UNIDO">
      <formula>NOT(ISERROR(SEARCH("REINO UNIDO",G20)))</formula>
    </cfRule>
    <cfRule type="containsText" dxfId="8152" priority="7919" operator="containsText" text="DINAMARCA">
      <formula>NOT(ISERROR(SEARCH("DINAMARCA",G20)))</formula>
    </cfRule>
    <cfRule type="containsText" dxfId="8151" priority="7920" operator="containsText" text="NORUEGA">
      <formula>NOT(ISERROR(SEARCH("NORUEGA",G20)))</formula>
    </cfRule>
    <cfRule type="containsText" dxfId="8150" priority="7921" operator="containsText" text="FINLANDIA">
      <formula>NOT(ISERROR(SEARCH("FINLANDIA",G20)))</formula>
    </cfRule>
    <cfRule type="containsText" dxfId="8149" priority="7922" operator="containsText" text="SUECIA">
      <formula>NOT(ISERROR(SEARCH("SUECIA",G20)))</formula>
    </cfRule>
  </conditionalFormatting>
  <conditionalFormatting sqref="G20">
    <cfRule type="containsText" dxfId="8148" priority="7889" operator="containsText" text="SUIZA">
      <formula>NOT(ISERROR(SEARCH("SUIZA",G20)))</formula>
    </cfRule>
    <cfRule type="containsText" dxfId="8147" priority="7890" operator="containsText" text="AUSTRIA">
      <formula>NOT(ISERROR(SEARCH("AUSTRIA",G20)))</formula>
    </cfRule>
    <cfRule type="containsText" dxfId="8146" priority="7891" operator="containsText" text="IRLANDA">
      <formula>NOT(ISERROR(SEARCH("IRLANDA",G20)))</formula>
    </cfRule>
    <cfRule type="containsText" dxfId="8145" priority="7892" operator="containsText" text="PAÍSES DEL ESTE">
      <formula>NOT(ISERROR(SEARCH("PAÍSES DEL ESTE",G20)))</formula>
    </cfRule>
    <cfRule type="containsText" dxfId="8144" priority="7893" operator="containsText" text="RUSIA">
      <formula>NOT(ISERROR(SEARCH("RUSIA",G20)))</formula>
    </cfRule>
    <cfRule type="containsText" dxfId="8143" priority="7894" operator="containsText" text="HOLANDA">
      <formula>NOT(ISERROR(SEARCH("HOLANDA",G20)))</formula>
    </cfRule>
    <cfRule type="containsText" dxfId="8142" priority="7895" operator="containsText" text="FRANCIA">
      <formula>NOT(ISERROR(SEARCH("FRANCIA",G20)))</formula>
    </cfRule>
    <cfRule type="containsText" dxfId="8141" priority="7896" operator="containsText" text="ITALIA">
      <formula>NOT(ISERROR(SEARCH("ITALIA",G20)))</formula>
    </cfRule>
    <cfRule type="containsText" dxfId="8140" priority="7897" operator="containsText" text="BÉLGICA">
      <formula>NOT(ISERROR(SEARCH("BÉLGICA",G20)))</formula>
    </cfRule>
    <cfRule type="containsText" dxfId="8139" priority="7898" operator="containsText" text="ESPAÑA">
      <formula>NOT(ISERROR(SEARCH("ESPAÑA",G20)))</formula>
    </cfRule>
    <cfRule type="containsText" dxfId="8138" priority="7899" operator="containsText" text="ALEMANIA">
      <formula>NOT(ISERROR(SEARCH("ALEMANIA",G20)))</formula>
    </cfRule>
    <cfRule type="containsText" dxfId="8137" priority="7900" operator="containsText" text="PAÍSES NÓRDICOS">
      <formula>NOT(ISERROR(SEARCH("PAÍSES NÓRDICOS",G20)))</formula>
    </cfRule>
    <cfRule type="containsText" dxfId="8136" priority="7901" operator="containsText" text="REINO UNIDO">
      <formula>NOT(ISERROR(SEARCH("REINO UNIDO",G20)))</formula>
    </cfRule>
    <cfRule type="containsText" dxfId="8135" priority="7902" operator="containsText" text="DINAMARCA">
      <formula>NOT(ISERROR(SEARCH("DINAMARCA",G20)))</formula>
    </cfRule>
    <cfRule type="containsText" dxfId="8134" priority="7903" operator="containsText" text="NORUEGA">
      <formula>NOT(ISERROR(SEARCH("NORUEGA",G20)))</formula>
    </cfRule>
    <cfRule type="containsText" dxfId="8133" priority="7904" operator="containsText" text="FINLANDIA">
      <formula>NOT(ISERROR(SEARCH("FINLANDIA",G20)))</formula>
    </cfRule>
    <cfRule type="containsText" dxfId="8132" priority="7905" operator="containsText" text="SUECIA">
      <formula>NOT(ISERROR(SEARCH("SUECIA",G20)))</formula>
    </cfRule>
  </conditionalFormatting>
  <conditionalFormatting sqref="G20">
    <cfRule type="containsText" dxfId="8131" priority="7872" operator="containsText" text="SUIZA">
      <formula>NOT(ISERROR(SEARCH("SUIZA",G20)))</formula>
    </cfRule>
    <cfRule type="containsText" dxfId="8130" priority="7873" operator="containsText" text="AUSTRIA">
      <formula>NOT(ISERROR(SEARCH("AUSTRIA",G20)))</formula>
    </cfRule>
    <cfRule type="containsText" dxfId="8129" priority="7874" operator="containsText" text="IRLANDA">
      <formula>NOT(ISERROR(SEARCH("IRLANDA",G20)))</formula>
    </cfRule>
    <cfRule type="containsText" dxfId="8128" priority="7875" operator="containsText" text="PAÍSES DEL ESTE">
      <formula>NOT(ISERROR(SEARCH("PAÍSES DEL ESTE",G20)))</formula>
    </cfRule>
    <cfRule type="containsText" dxfId="8127" priority="7876" operator="containsText" text="RUSIA">
      <formula>NOT(ISERROR(SEARCH("RUSIA",G20)))</formula>
    </cfRule>
    <cfRule type="containsText" dxfId="8126" priority="7877" operator="containsText" text="HOLANDA">
      <formula>NOT(ISERROR(SEARCH("HOLANDA",G20)))</formula>
    </cfRule>
    <cfRule type="containsText" dxfId="8125" priority="7878" operator="containsText" text="FRANCIA">
      <formula>NOT(ISERROR(SEARCH("FRANCIA",G20)))</formula>
    </cfRule>
    <cfRule type="containsText" dxfId="8124" priority="7879" operator="containsText" text="ITALIA">
      <formula>NOT(ISERROR(SEARCH("ITALIA",G20)))</formula>
    </cfRule>
    <cfRule type="containsText" dxfId="8123" priority="7880" operator="containsText" text="BÉLGICA">
      <formula>NOT(ISERROR(SEARCH("BÉLGICA",G20)))</formula>
    </cfRule>
    <cfRule type="containsText" dxfId="8122" priority="7881" operator="containsText" text="ESPAÑA">
      <formula>NOT(ISERROR(SEARCH("ESPAÑA",G20)))</formula>
    </cfRule>
    <cfRule type="containsText" dxfId="8121" priority="7882" operator="containsText" text="ALEMANIA">
      <formula>NOT(ISERROR(SEARCH("ALEMANIA",G20)))</formula>
    </cfRule>
    <cfRule type="containsText" dxfId="8120" priority="7883" operator="containsText" text="PAÍSES NÓRDICOS">
      <formula>NOT(ISERROR(SEARCH("PAÍSES NÓRDICOS",G20)))</formula>
    </cfRule>
    <cfRule type="containsText" dxfId="8119" priority="7884" operator="containsText" text="REINO UNIDO">
      <formula>NOT(ISERROR(SEARCH("REINO UNIDO",G20)))</formula>
    </cfRule>
    <cfRule type="containsText" dxfId="8118" priority="7885" operator="containsText" text="DINAMARCA">
      <formula>NOT(ISERROR(SEARCH("DINAMARCA",G20)))</formula>
    </cfRule>
    <cfRule type="containsText" dxfId="8117" priority="7886" operator="containsText" text="NORUEGA">
      <formula>NOT(ISERROR(SEARCH("NORUEGA",G20)))</formula>
    </cfRule>
    <cfRule type="containsText" dxfId="8116" priority="7887" operator="containsText" text="FINLANDIA">
      <formula>NOT(ISERROR(SEARCH("FINLANDIA",G20)))</formula>
    </cfRule>
    <cfRule type="containsText" dxfId="8115" priority="7888" operator="containsText" text="SUECIA">
      <formula>NOT(ISERROR(SEARCH("SUECIA",G20)))</formula>
    </cfRule>
  </conditionalFormatting>
  <conditionalFormatting sqref="G20">
    <cfRule type="containsText" dxfId="8114" priority="7855" operator="containsText" text="SUIZA">
      <formula>NOT(ISERROR(SEARCH("SUIZA",G20)))</formula>
    </cfRule>
    <cfRule type="containsText" dxfId="8113" priority="7856" operator="containsText" text="AUSTRIA">
      <formula>NOT(ISERROR(SEARCH("AUSTRIA",G20)))</formula>
    </cfRule>
    <cfRule type="containsText" dxfId="8112" priority="7857" operator="containsText" text="IRLANDA">
      <formula>NOT(ISERROR(SEARCH("IRLANDA",G20)))</formula>
    </cfRule>
    <cfRule type="containsText" dxfId="8111" priority="7858" operator="containsText" text="PAÍSES DEL ESTE">
      <formula>NOT(ISERROR(SEARCH("PAÍSES DEL ESTE",G20)))</formula>
    </cfRule>
    <cfRule type="containsText" dxfId="8110" priority="7859" operator="containsText" text="RUSIA">
      <formula>NOT(ISERROR(SEARCH("RUSIA",G20)))</formula>
    </cfRule>
    <cfRule type="containsText" dxfId="8109" priority="7860" operator="containsText" text="HOLANDA">
      <formula>NOT(ISERROR(SEARCH("HOLANDA",G20)))</formula>
    </cfRule>
    <cfRule type="containsText" dxfId="8108" priority="7861" operator="containsText" text="FRANCIA">
      <formula>NOT(ISERROR(SEARCH("FRANCIA",G20)))</formula>
    </cfRule>
    <cfRule type="containsText" dxfId="8107" priority="7862" operator="containsText" text="ITALIA">
      <formula>NOT(ISERROR(SEARCH("ITALIA",G20)))</formula>
    </cfRule>
    <cfRule type="containsText" dxfId="8106" priority="7863" operator="containsText" text="BÉLGICA">
      <formula>NOT(ISERROR(SEARCH("BÉLGICA",G20)))</formula>
    </cfRule>
    <cfRule type="containsText" dxfId="8105" priority="7864" operator="containsText" text="ESPAÑA">
      <formula>NOT(ISERROR(SEARCH("ESPAÑA",G20)))</formula>
    </cfRule>
    <cfRule type="containsText" dxfId="8104" priority="7865" operator="containsText" text="ALEMANIA">
      <formula>NOT(ISERROR(SEARCH("ALEMANIA",G20)))</formula>
    </cfRule>
    <cfRule type="containsText" dxfId="8103" priority="7866" operator="containsText" text="PAÍSES NÓRDICOS">
      <formula>NOT(ISERROR(SEARCH("PAÍSES NÓRDICOS",G20)))</formula>
    </cfRule>
    <cfRule type="containsText" dxfId="8102" priority="7867" operator="containsText" text="REINO UNIDO">
      <formula>NOT(ISERROR(SEARCH("REINO UNIDO",G20)))</formula>
    </cfRule>
    <cfRule type="containsText" dxfId="8101" priority="7868" operator="containsText" text="DINAMARCA">
      <formula>NOT(ISERROR(SEARCH("DINAMARCA",G20)))</formula>
    </cfRule>
    <cfRule type="containsText" dxfId="8100" priority="7869" operator="containsText" text="NORUEGA">
      <formula>NOT(ISERROR(SEARCH("NORUEGA",G20)))</formula>
    </cfRule>
    <cfRule type="containsText" dxfId="8099" priority="7870" operator="containsText" text="FINLANDIA">
      <formula>NOT(ISERROR(SEARCH("FINLANDIA",G20)))</formula>
    </cfRule>
    <cfRule type="containsText" dxfId="8098" priority="7871" operator="containsText" text="SUECIA">
      <formula>NOT(ISERROR(SEARCH("SUECIA",G20)))</formula>
    </cfRule>
  </conditionalFormatting>
  <conditionalFormatting sqref="G20">
    <cfRule type="containsText" dxfId="8097" priority="7838" operator="containsText" text="SUIZA">
      <formula>NOT(ISERROR(SEARCH("SUIZA",G20)))</formula>
    </cfRule>
    <cfRule type="containsText" dxfId="8096" priority="7839" operator="containsText" text="AUSTRIA">
      <formula>NOT(ISERROR(SEARCH("AUSTRIA",G20)))</formula>
    </cfRule>
    <cfRule type="containsText" dxfId="8095" priority="7840" operator="containsText" text="IRLANDA">
      <formula>NOT(ISERROR(SEARCH("IRLANDA",G20)))</formula>
    </cfRule>
    <cfRule type="containsText" dxfId="8094" priority="7841" operator="containsText" text="PAÍSES DEL ESTE">
      <formula>NOT(ISERROR(SEARCH("PAÍSES DEL ESTE",G20)))</formula>
    </cfRule>
    <cfRule type="containsText" dxfId="8093" priority="7842" operator="containsText" text="RUSIA">
      <formula>NOT(ISERROR(SEARCH("RUSIA",G20)))</formula>
    </cfRule>
    <cfRule type="containsText" dxfId="8092" priority="7843" operator="containsText" text="HOLANDA">
      <formula>NOT(ISERROR(SEARCH("HOLANDA",G20)))</formula>
    </cfRule>
    <cfRule type="containsText" dxfId="8091" priority="7844" operator="containsText" text="FRANCIA">
      <formula>NOT(ISERROR(SEARCH("FRANCIA",G20)))</formula>
    </cfRule>
    <cfRule type="containsText" dxfId="8090" priority="7845" operator="containsText" text="ITALIA">
      <formula>NOT(ISERROR(SEARCH("ITALIA",G20)))</formula>
    </cfRule>
    <cfRule type="containsText" dxfId="8089" priority="7846" operator="containsText" text="BÉLGICA">
      <formula>NOT(ISERROR(SEARCH("BÉLGICA",G20)))</formula>
    </cfRule>
    <cfRule type="containsText" dxfId="8088" priority="7847" operator="containsText" text="ESPAÑA">
      <formula>NOT(ISERROR(SEARCH("ESPAÑA",G20)))</formula>
    </cfRule>
    <cfRule type="containsText" dxfId="8087" priority="7848" operator="containsText" text="ALEMANIA">
      <formula>NOT(ISERROR(SEARCH("ALEMANIA",G20)))</formula>
    </cfRule>
    <cfRule type="containsText" dxfId="8086" priority="7849" operator="containsText" text="PAÍSES NÓRDICOS">
      <formula>NOT(ISERROR(SEARCH("PAÍSES NÓRDICOS",G20)))</formula>
    </cfRule>
    <cfRule type="containsText" dxfId="8085" priority="7850" operator="containsText" text="REINO UNIDO">
      <formula>NOT(ISERROR(SEARCH("REINO UNIDO",G20)))</formula>
    </cfRule>
    <cfRule type="containsText" dxfId="8084" priority="7851" operator="containsText" text="DINAMARCA">
      <formula>NOT(ISERROR(SEARCH("DINAMARCA",G20)))</formula>
    </cfRule>
    <cfRule type="containsText" dxfId="8083" priority="7852" operator="containsText" text="NORUEGA">
      <formula>NOT(ISERROR(SEARCH("NORUEGA",G20)))</formula>
    </cfRule>
    <cfRule type="containsText" dxfId="8082" priority="7853" operator="containsText" text="FINLANDIA">
      <formula>NOT(ISERROR(SEARCH("FINLANDIA",G20)))</formula>
    </cfRule>
    <cfRule type="containsText" dxfId="8081" priority="7854" operator="containsText" text="SUECIA">
      <formula>NOT(ISERROR(SEARCH("SUECIA",G20)))</formula>
    </cfRule>
  </conditionalFormatting>
  <conditionalFormatting sqref="G20">
    <cfRule type="containsText" dxfId="8080" priority="7821" operator="containsText" text="SUIZA">
      <formula>NOT(ISERROR(SEARCH("SUIZA",G20)))</formula>
    </cfRule>
    <cfRule type="containsText" dxfId="8079" priority="7822" operator="containsText" text="AUSTRIA">
      <formula>NOT(ISERROR(SEARCH("AUSTRIA",G20)))</formula>
    </cfRule>
    <cfRule type="containsText" dxfId="8078" priority="7823" operator="containsText" text="IRLANDA">
      <formula>NOT(ISERROR(SEARCH("IRLANDA",G20)))</formula>
    </cfRule>
    <cfRule type="containsText" dxfId="8077" priority="7824" operator="containsText" text="PAÍSES DEL ESTE">
      <formula>NOT(ISERROR(SEARCH("PAÍSES DEL ESTE",G20)))</formula>
    </cfRule>
    <cfRule type="containsText" dxfId="8076" priority="7825" operator="containsText" text="RUSIA">
      <formula>NOT(ISERROR(SEARCH("RUSIA",G20)))</formula>
    </cfRule>
    <cfRule type="containsText" dxfId="8075" priority="7826" operator="containsText" text="HOLANDA">
      <formula>NOT(ISERROR(SEARCH("HOLANDA",G20)))</formula>
    </cfRule>
    <cfRule type="containsText" dxfId="8074" priority="7827" operator="containsText" text="FRANCIA">
      <formula>NOT(ISERROR(SEARCH("FRANCIA",G20)))</formula>
    </cfRule>
    <cfRule type="containsText" dxfId="8073" priority="7828" operator="containsText" text="ITALIA">
      <formula>NOT(ISERROR(SEARCH("ITALIA",G20)))</formula>
    </cfRule>
    <cfRule type="containsText" dxfId="8072" priority="7829" operator="containsText" text="BÉLGICA">
      <formula>NOT(ISERROR(SEARCH("BÉLGICA",G20)))</formula>
    </cfRule>
    <cfRule type="containsText" dxfId="8071" priority="7830" operator="containsText" text="ESPAÑA">
      <formula>NOT(ISERROR(SEARCH("ESPAÑA",G20)))</formula>
    </cfRule>
    <cfRule type="containsText" dxfId="8070" priority="7831" operator="containsText" text="ALEMANIA">
      <formula>NOT(ISERROR(SEARCH("ALEMANIA",G20)))</formula>
    </cfRule>
    <cfRule type="containsText" dxfId="8069" priority="7832" operator="containsText" text="PAÍSES NÓRDICOS">
      <formula>NOT(ISERROR(SEARCH("PAÍSES NÓRDICOS",G20)))</formula>
    </cfRule>
    <cfRule type="containsText" dxfId="8068" priority="7833" operator="containsText" text="REINO UNIDO">
      <formula>NOT(ISERROR(SEARCH("REINO UNIDO",G20)))</formula>
    </cfRule>
    <cfRule type="containsText" dxfId="8067" priority="7834" operator="containsText" text="DINAMARCA">
      <formula>NOT(ISERROR(SEARCH("DINAMARCA",G20)))</formula>
    </cfRule>
    <cfRule type="containsText" dxfId="8066" priority="7835" operator="containsText" text="NORUEGA">
      <formula>NOT(ISERROR(SEARCH("NORUEGA",G20)))</formula>
    </cfRule>
    <cfRule type="containsText" dxfId="8065" priority="7836" operator="containsText" text="FINLANDIA">
      <formula>NOT(ISERROR(SEARCH("FINLANDIA",G20)))</formula>
    </cfRule>
    <cfRule type="containsText" dxfId="8064" priority="7837" operator="containsText" text="SUECIA">
      <formula>NOT(ISERROR(SEARCH("SUECIA",G20)))</formula>
    </cfRule>
  </conditionalFormatting>
  <conditionalFormatting sqref="G20">
    <cfRule type="containsText" dxfId="8063" priority="7804" operator="containsText" text="SUIZA">
      <formula>NOT(ISERROR(SEARCH("SUIZA",G20)))</formula>
    </cfRule>
    <cfRule type="containsText" dxfId="8062" priority="7805" operator="containsText" text="AUSTRIA">
      <formula>NOT(ISERROR(SEARCH("AUSTRIA",G20)))</formula>
    </cfRule>
    <cfRule type="containsText" dxfId="8061" priority="7806" operator="containsText" text="IRLANDA">
      <formula>NOT(ISERROR(SEARCH("IRLANDA",G20)))</formula>
    </cfRule>
    <cfRule type="containsText" dxfId="8060" priority="7807" operator="containsText" text="PAÍSES DEL ESTE">
      <formula>NOT(ISERROR(SEARCH("PAÍSES DEL ESTE",G20)))</formula>
    </cfRule>
    <cfRule type="containsText" dxfId="8059" priority="7808" operator="containsText" text="RUSIA">
      <formula>NOT(ISERROR(SEARCH("RUSIA",G20)))</formula>
    </cfRule>
    <cfRule type="containsText" dxfId="8058" priority="7809" operator="containsText" text="HOLANDA">
      <formula>NOT(ISERROR(SEARCH("HOLANDA",G20)))</formula>
    </cfRule>
    <cfRule type="containsText" dxfId="8057" priority="7810" operator="containsText" text="FRANCIA">
      <formula>NOT(ISERROR(SEARCH("FRANCIA",G20)))</formula>
    </cfRule>
    <cfRule type="containsText" dxfId="8056" priority="7811" operator="containsText" text="ITALIA">
      <formula>NOT(ISERROR(SEARCH("ITALIA",G20)))</formula>
    </cfRule>
    <cfRule type="containsText" dxfId="8055" priority="7812" operator="containsText" text="BÉLGICA">
      <formula>NOT(ISERROR(SEARCH("BÉLGICA",G20)))</formula>
    </cfRule>
    <cfRule type="containsText" dxfId="8054" priority="7813" operator="containsText" text="ESPAÑA">
      <formula>NOT(ISERROR(SEARCH("ESPAÑA",G20)))</formula>
    </cfRule>
    <cfRule type="containsText" dxfId="8053" priority="7814" operator="containsText" text="ALEMANIA">
      <formula>NOT(ISERROR(SEARCH("ALEMANIA",G20)))</formula>
    </cfRule>
    <cfRule type="containsText" dxfId="8052" priority="7815" operator="containsText" text="PAÍSES NÓRDICOS">
      <formula>NOT(ISERROR(SEARCH("PAÍSES NÓRDICOS",G20)))</formula>
    </cfRule>
    <cfRule type="containsText" dxfId="8051" priority="7816" operator="containsText" text="REINO UNIDO">
      <formula>NOT(ISERROR(SEARCH("REINO UNIDO",G20)))</formula>
    </cfRule>
    <cfRule type="containsText" dxfId="8050" priority="7817" operator="containsText" text="DINAMARCA">
      <formula>NOT(ISERROR(SEARCH("DINAMARCA",G20)))</formula>
    </cfRule>
    <cfRule type="containsText" dxfId="8049" priority="7818" operator="containsText" text="NORUEGA">
      <formula>NOT(ISERROR(SEARCH("NORUEGA",G20)))</formula>
    </cfRule>
    <cfRule type="containsText" dxfId="8048" priority="7819" operator="containsText" text="FINLANDIA">
      <formula>NOT(ISERROR(SEARCH("FINLANDIA",G20)))</formula>
    </cfRule>
    <cfRule type="containsText" dxfId="8047" priority="7820" operator="containsText" text="SUECIA">
      <formula>NOT(ISERROR(SEARCH("SUECIA",G20)))</formula>
    </cfRule>
  </conditionalFormatting>
  <conditionalFormatting sqref="G20">
    <cfRule type="containsText" dxfId="8046" priority="7787" operator="containsText" text="SUIZA">
      <formula>NOT(ISERROR(SEARCH("SUIZA",G20)))</formula>
    </cfRule>
    <cfRule type="containsText" dxfId="8045" priority="7788" operator="containsText" text="AUSTRIA">
      <formula>NOT(ISERROR(SEARCH("AUSTRIA",G20)))</formula>
    </cfRule>
    <cfRule type="containsText" dxfId="8044" priority="7789" operator="containsText" text="IRLANDA">
      <formula>NOT(ISERROR(SEARCH("IRLANDA",G20)))</formula>
    </cfRule>
    <cfRule type="containsText" dxfId="8043" priority="7790" operator="containsText" text="PAÍSES DEL ESTE">
      <formula>NOT(ISERROR(SEARCH("PAÍSES DEL ESTE",G20)))</formula>
    </cfRule>
    <cfRule type="containsText" dxfId="8042" priority="7791" operator="containsText" text="RUSIA">
      <formula>NOT(ISERROR(SEARCH("RUSIA",G20)))</formula>
    </cfRule>
    <cfRule type="containsText" dxfId="8041" priority="7792" operator="containsText" text="HOLANDA">
      <formula>NOT(ISERROR(SEARCH("HOLANDA",G20)))</formula>
    </cfRule>
    <cfRule type="containsText" dxfId="8040" priority="7793" operator="containsText" text="FRANCIA">
      <formula>NOT(ISERROR(SEARCH("FRANCIA",G20)))</formula>
    </cfRule>
    <cfRule type="containsText" dxfId="8039" priority="7794" operator="containsText" text="ITALIA">
      <formula>NOT(ISERROR(SEARCH("ITALIA",G20)))</formula>
    </cfRule>
    <cfRule type="containsText" dxfId="8038" priority="7795" operator="containsText" text="BÉLGICA">
      <formula>NOT(ISERROR(SEARCH("BÉLGICA",G20)))</formula>
    </cfRule>
    <cfRule type="containsText" dxfId="8037" priority="7796" operator="containsText" text="ESPAÑA">
      <formula>NOT(ISERROR(SEARCH("ESPAÑA",G20)))</formula>
    </cfRule>
    <cfRule type="containsText" dxfId="8036" priority="7797" operator="containsText" text="ALEMANIA">
      <formula>NOT(ISERROR(SEARCH("ALEMANIA",G20)))</formula>
    </cfRule>
    <cfRule type="containsText" dxfId="8035" priority="7798" operator="containsText" text="PAÍSES NÓRDICOS">
      <formula>NOT(ISERROR(SEARCH("PAÍSES NÓRDICOS",G20)))</formula>
    </cfRule>
    <cfRule type="containsText" dxfId="8034" priority="7799" operator="containsText" text="REINO UNIDO">
      <formula>NOT(ISERROR(SEARCH("REINO UNIDO",G20)))</formula>
    </cfRule>
    <cfRule type="containsText" dxfId="8033" priority="7800" operator="containsText" text="DINAMARCA">
      <formula>NOT(ISERROR(SEARCH("DINAMARCA",G20)))</formula>
    </cfRule>
    <cfRule type="containsText" dxfId="8032" priority="7801" operator="containsText" text="NORUEGA">
      <formula>NOT(ISERROR(SEARCH("NORUEGA",G20)))</formula>
    </cfRule>
    <cfRule type="containsText" dxfId="8031" priority="7802" operator="containsText" text="FINLANDIA">
      <formula>NOT(ISERROR(SEARCH("FINLANDIA",G20)))</formula>
    </cfRule>
    <cfRule type="containsText" dxfId="8030" priority="7803" operator="containsText" text="SUECIA">
      <formula>NOT(ISERROR(SEARCH("SUECIA",G20)))</formula>
    </cfRule>
  </conditionalFormatting>
  <conditionalFormatting sqref="G20">
    <cfRule type="containsText" dxfId="8029" priority="7770" operator="containsText" text="SUIZA">
      <formula>NOT(ISERROR(SEARCH("SUIZA",G20)))</formula>
    </cfRule>
    <cfRule type="containsText" dxfId="8028" priority="7771" operator="containsText" text="AUSTRIA">
      <formula>NOT(ISERROR(SEARCH("AUSTRIA",G20)))</formula>
    </cfRule>
    <cfRule type="containsText" dxfId="8027" priority="7772" operator="containsText" text="IRLANDA">
      <formula>NOT(ISERROR(SEARCH("IRLANDA",G20)))</formula>
    </cfRule>
    <cfRule type="containsText" dxfId="8026" priority="7773" operator="containsText" text="PAÍSES DEL ESTE">
      <formula>NOT(ISERROR(SEARCH("PAÍSES DEL ESTE",G20)))</formula>
    </cfRule>
    <cfRule type="containsText" dxfId="8025" priority="7774" operator="containsText" text="RUSIA">
      <formula>NOT(ISERROR(SEARCH("RUSIA",G20)))</formula>
    </cfRule>
    <cfRule type="containsText" dxfId="8024" priority="7775" operator="containsText" text="HOLANDA">
      <formula>NOT(ISERROR(SEARCH("HOLANDA",G20)))</formula>
    </cfRule>
    <cfRule type="containsText" dxfId="8023" priority="7776" operator="containsText" text="FRANCIA">
      <formula>NOT(ISERROR(SEARCH("FRANCIA",G20)))</formula>
    </cfRule>
    <cfRule type="containsText" dxfId="8022" priority="7777" operator="containsText" text="ITALIA">
      <formula>NOT(ISERROR(SEARCH("ITALIA",G20)))</formula>
    </cfRule>
    <cfRule type="containsText" dxfId="8021" priority="7778" operator="containsText" text="BÉLGICA">
      <formula>NOT(ISERROR(SEARCH("BÉLGICA",G20)))</formula>
    </cfRule>
    <cfRule type="containsText" dxfId="8020" priority="7779" operator="containsText" text="ESPAÑA">
      <formula>NOT(ISERROR(SEARCH("ESPAÑA",G20)))</formula>
    </cfRule>
    <cfRule type="containsText" dxfId="8019" priority="7780" operator="containsText" text="ALEMANIA">
      <formula>NOT(ISERROR(SEARCH("ALEMANIA",G20)))</formula>
    </cfRule>
    <cfRule type="containsText" dxfId="8018" priority="7781" operator="containsText" text="PAÍSES NÓRDICOS">
      <formula>NOT(ISERROR(SEARCH("PAÍSES NÓRDICOS",G20)))</formula>
    </cfRule>
    <cfRule type="containsText" dxfId="8017" priority="7782" operator="containsText" text="REINO UNIDO">
      <formula>NOT(ISERROR(SEARCH("REINO UNIDO",G20)))</formula>
    </cfRule>
    <cfRule type="containsText" dxfId="8016" priority="7783" operator="containsText" text="DINAMARCA">
      <formula>NOT(ISERROR(SEARCH("DINAMARCA",G20)))</formula>
    </cfRule>
    <cfRule type="containsText" dxfId="8015" priority="7784" operator="containsText" text="NORUEGA">
      <formula>NOT(ISERROR(SEARCH("NORUEGA",G20)))</formula>
    </cfRule>
    <cfRule type="containsText" dxfId="8014" priority="7785" operator="containsText" text="FINLANDIA">
      <formula>NOT(ISERROR(SEARCH("FINLANDIA",G20)))</formula>
    </cfRule>
    <cfRule type="containsText" dxfId="8013" priority="7786" operator="containsText" text="SUECIA">
      <formula>NOT(ISERROR(SEARCH("SUECIA",G20)))</formula>
    </cfRule>
  </conditionalFormatting>
  <conditionalFormatting sqref="G20">
    <cfRule type="containsText" dxfId="8012" priority="7753" operator="containsText" text="SUIZA">
      <formula>NOT(ISERROR(SEARCH("SUIZA",G20)))</formula>
    </cfRule>
    <cfRule type="containsText" dxfId="8011" priority="7754" operator="containsText" text="AUSTRIA">
      <formula>NOT(ISERROR(SEARCH("AUSTRIA",G20)))</formula>
    </cfRule>
    <cfRule type="containsText" dxfId="8010" priority="7755" operator="containsText" text="IRLANDA">
      <formula>NOT(ISERROR(SEARCH("IRLANDA",G20)))</formula>
    </cfRule>
    <cfRule type="containsText" dxfId="8009" priority="7756" operator="containsText" text="PAÍSES DEL ESTE">
      <formula>NOT(ISERROR(SEARCH("PAÍSES DEL ESTE",G20)))</formula>
    </cfRule>
    <cfRule type="containsText" dxfId="8008" priority="7757" operator="containsText" text="RUSIA">
      <formula>NOT(ISERROR(SEARCH("RUSIA",G20)))</formula>
    </cfRule>
    <cfRule type="containsText" dxfId="8007" priority="7758" operator="containsText" text="HOLANDA">
      <formula>NOT(ISERROR(SEARCH("HOLANDA",G20)))</formula>
    </cfRule>
    <cfRule type="containsText" dxfId="8006" priority="7759" operator="containsText" text="FRANCIA">
      <formula>NOT(ISERROR(SEARCH("FRANCIA",G20)))</formula>
    </cfRule>
    <cfRule type="containsText" dxfId="8005" priority="7760" operator="containsText" text="ITALIA">
      <formula>NOT(ISERROR(SEARCH("ITALIA",G20)))</formula>
    </cfRule>
    <cfRule type="containsText" dxfId="8004" priority="7761" operator="containsText" text="BÉLGICA">
      <formula>NOT(ISERROR(SEARCH("BÉLGICA",G20)))</formula>
    </cfRule>
    <cfRule type="containsText" dxfId="8003" priority="7762" operator="containsText" text="ESPAÑA">
      <formula>NOT(ISERROR(SEARCH("ESPAÑA",G20)))</formula>
    </cfRule>
    <cfRule type="containsText" dxfId="8002" priority="7763" operator="containsText" text="ALEMANIA">
      <formula>NOT(ISERROR(SEARCH("ALEMANIA",G20)))</formula>
    </cfRule>
    <cfRule type="containsText" dxfId="8001" priority="7764" operator="containsText" text="PAÍSES NÓRDICOS">
      <formula>NOT(ISERROR(SEARCH("PAÍSES NÓRDICOS",G20)))</formula>
    </cfRule>
    <cfRule type="containsText" dxfId="8000" priority="7765" operator="containsText" text="REINO UNIDO">
      <formula>NOT(ISERROR(SEARCH("REINO UNIDO",G20)))</formula>
    </cfRule>
    <cfRule type="containsText" dxfId="7999" priority="7766" operator="containsText" text="DINAMARCA">
      <formula>NOT(ISERROR(SEARCH("DINAMARCA",G20)))</formula>
    </cfRule>
    <cfRule type="containsText" dxfId="7998" priority="7767" operator="containsText" text="NORUEGA">
      <formula>NOT(ISERROR(SEARCH("NORUEGA",G20)))</formula>
    </cfRule>
    <cfRule type="containsText" dxfId="7997" priority="7768" operator="containsText" text="FINLANDIA">
      <formula>NOT(ISERROR(SEARCH("FINLANDIA",G20)))</formula>
    </cfRule>
    <cfRule type="containsText" dxfId="7996" priority="7769" operator="containsText" text="SUECIA">
      <formula>NOT(ISERROR(SEARCH("SUECIA",G20)))</formula>
    </cfRule>
  </conditionalFormatting>
  <conditionalFormatting sqref="G20">
    <cfRule type="containsText" dxfId="7995" priority="7736" operator="containsText" text="SUIZA">
      <formula>NOT(ISERROR(SEARCH("SUIZA",G20)))</formula>
    </cfRule>
    <cfRule type="containsText" dxfId="7994" priority="7737" operator="containsText" text="AUSTRIA">
      <formula>NOT(ISERROR(SEARCH("AUSTRIA",G20)))</formula>
    </cfRule>
    <cfRule type="containsText" dxfId="7993" priority="7738" operator="containsText" text="IRLANDA">
      <formula>NOT(ISERROR(SEARCH("IRLANDA",G20)))</formula>
    </cfRule>
    <cfRule type="containsText" dxfId="7992" priority="7739" operator="containsText" text="PAÍSES DEL ESTE">
      <formula>NOT(ISERROR(SEARCH("PAÍSES DEL ESTE",G20)))</formula>
    </cfRule>
    <cfRule type="containsText" dxfId="7991" priority="7740" operator="containsText" text="RUSIA">
      <formula>NOT(ISERROR(SEARCH("RUSIA",G20)))</formula>
    </cfRule>
    <cfRule type="containsText" dxfId="7990" priority="7741" operator="containsText" text="HOLANDA">
      <formula>NOT(ISERROR(SEARCH("HOLANDA",G20)))</formula>
    </cfRule>
    <cfRule type="containsText" dxfId="7989" priority="7742" operator="containsText" text="FRANCIA">
      <formula>NOT(ISERROR(SEARCH("FRANCIA",G20)))</formula>
    </cfRule>
    <cfRule type="containsText" dxfId="7988" priority="7743" operator="containsText" text="ITALIA">
      <formula>NOT(ISERROR(SEARCH("ITALIA",G20)))</formula>
    </cfRule>
    <cfRule type="containsText" dxfId="7987" priority="7744" operator="containsText" text="BÉLGICA">
      <formula>NOT(ISERROR(SEARCH("BÉLGICA",G20)))</formula>
    </cfRule>
    <cfRule type="containsText" dxfId="7986" priority="7745" operator="containsText" text="ESPAÑA">
      <formula>NOT(ISERROR(SEARCH("ESPAÑA",G20)))</formula>
    </cfRule>
    <cfRule type="containsText" dxfId="7985" priority="7746" operator="containsText" text="ALEMANIA">
      <formula>NOT(ISERROR(SEARCH("ALEMANIA",G20)))</formula>
    </cfRule>
    <cfRule type="containsText" dxfId="7984" priority="7747" operator="containsText" text="PAÍSES NÓRDICOS">
      <formula>NOT(ISERROR(SEARCH("PAÍSES NÓRDICOS",G20)))</formula>
    </cfRule>
    <cfRule type="containsText" dxfId="7983" priority="7748" operator="containsText" text="REINO UNIDO">
      <formula>NOT(ISERROR(SEARCH("REINO UNIDO",G20)))</formula>
    </cfRule>
    <cfRule type="containsText" dxfId="7982" priority="7749" operator="containsText" text="DINAMARCA">
      <formula>NOT(ISERROR(SEARCH("DINAMARCA",G20)))</formula>
    </cfRule>
    <cfRule type="containsText" dxfId="7981" priority="7750" operator="containsText" text="NORUEGA">
      <formula>NOT(ISERROR(SEARCH("NORUEGA",G20)))</formula>
    </cfRule>
    <cfRule type="containsText" dxfId="7980" priority="7751" operator="containsText" text="FINLANDIA">
      <formula>NOT(ISERROR(SEARCH("FINLANDIA",G20)))</formula>
    </cfRule>
    <cfRule type="containsText" dxfId="7979" priority="7752" operator="containsText" text="SUECIA">
      <formula>NOT(ISERROR(SEARCH("SUECIA",G20)))</formula>
    </cfRule>
  </conditionalFormatting>
  <conditionalFormatting sqref="G20">
    <cfRule type="containsText" dxfId="7978" priority="7719" operator="containsText" text="SUIZA">
      <formula>NOT(ISERROR(SEARCH("SUIZA",G20)))</formula>
    </cfRule>
    <cfRule type="containsText" dxfId="7977" priority="7720" operator="containsText" text="AUSTRIA">
      <formula>NOT(ISERROR(SEARCH("AUSTRIA",G20)))</formula>
    </cfRule>
    <cfRule type="containsText" dxfId="7976" priority="7721" operator="containsText" text="IRLANDA">
      <formula>NOT(ISERROR(SEARCH("IRLANDA",G20)))</formula>
    </cfRule>
    <cfRule type="containsText" dxfId="7975" priority="7722" operator="containsText" text="PAÍSES DEL ESTE">
      <formula>NOT(ISERROR(SEARCH("PAÍSES DEL ESTE",G20)))</formula>
    </cfRule>
    <cfRule type="containsText" dxfId="7974" priority="7723" operator="containsText" text="RUSIA">
      <formula>NOT(ISERROR(SEARCH("RUSIA",G20)))</formula>
    </cfRule>
    <cfRule type="containsText" dxfId="7973" priority="7724" operator="containsText" text="HOLANDA">
      <formula>NOT(ISERROR(SEARCH("HOLANDA",G20)))</formula>
    </cfRule>
    <cfRule type="containsText" dxfId="7972" priority="7725" operator="containsText" text="FRANCIA">
      <formula>NOT(ISERROR(SEARCH("FRANCIA",G20)))</formula>
    </cfRule>
    <cfRule type="containsText" dxfId="7971" priority="7726" operator="containsText" text="ITALIA">
      <formula>NOT(ISERROR(SEARCH("ITALIA",G20)))</formula>
    </cfRule>
    <cfRule type="containsText" dxfId="7970" priority="7727" operator="containsText" text="BÉLGICA">
      <formula>NOT(ISERROR(SEARCH("BÉLGICA",G20)))</formula>
    </cfRule>
    <cfRule type="containsText" dxfId="7969" priority="7728" operator="containsText" text="ESPAÑA">
      <formula>NOT(ISERROR(SEARCH("ESPAÑA",G20)))</formula>
    </cfRule>
    <cfRule type="containsText" dxfId="7968" priority="7729" operator="containsText" text="ALEMANIA">
      <formula>NOT(ISERROR(SEARCH("ALEMANIA",G20)))</formula>
    </cfRule>
    <cfRule type="containsText" dxfId="7967" priority="7730" operator="containsText" text="PAÍSES NÓRDICOS">
      <formula>NOT(ISERROR(SEARCH("PAÍSES NÓRDICOS",G20)))</formula>
    </cfRule>
    <cfRule type="containsText" dxfId="7966" priority="7731" operator="containsText" text="REINO UNIDO">
      <formula>NOT(ISERROR(SEARCH("REINO UNIDO",G20)))</formula>
    </cfRule>
    <cfRule type="containsText" dxfId="7965" priority="7732" operator="containsText" text="DINAMARCA">
      <formula>NOT(ISERROR(SEARCH("DINAMARCA",G20)))</formula>
    </cfRule>
    <cfRule type="containsText" dxfId="7964" priority="7733" operator="containsText" text="NORUEGA">
      <formula>NOT(ISERROR(SEARCH("NORUEGA",G20)))</formula>
    </cfRule>
    <cfRule type="containsText" dxfId="7963" priority="7734" operator="containsText" text="FINLANDIA">
      <formula>NOT(ISERROR(SEARCH("FINLANDIA",G20)))</formula>
    </cfRule>
    <cfRule type="containsText" dxfId="7962" priority="7735" operator="containsText" text="SUECIA">
      <formula>NOT(ISERROR(SEARCH("SUECIA",G20)))</formula>
    </cfRule>
  </conditionalFormatting>
  <conditionalFormatting sqref="G19:G22">
    <cfRule type="containsText" dxfId="7961" priority="7702" operator="containsText" text="SUIZA">
      <formula>NOT(ISERROR(SEARCH("SUIZA",G19)))</formula>
    </cfRule>
    <cfRule type="containsText" dxfId="7960" priority="7703" operator="containsText" text="AUSTRIA">
      <formula>NOT(ISERROR(SEARCH("AUSTRIA",G19)))</formula>
    </cfRule>
    <cfRule type="containsText" dxfId="7959" priority="7704" operator="containsText" text="IRLANDA">
      <formula>NOT(ISERROR(SEARCH("IRLANDA",G19)))</formula>
    </cfRule>
    <cfRule type="containsText" dxfId="7958" priority="7705" operator="containsText" text="PAÍSES DEL ESTE">
      <formula>NOT(ISERROR(SEARCH("PAÍSES DEL ESTE",G19)))</formula>
    </cfRule>
    <cfRule type="containsText" dxfId="7957" priority="7706" operator="containsText" text="RUSIA">
      <formula>NOT(ISERROR(SEARCH("RUSIA",G19)))</formula>
    </cfRule>
    <cfRule type="containsText" dxfId="7956" priority="7707" operator="containsText" text="HOLANDA">
      <formula>NOT(ISERROR(SEARCH("HOLANDA",G19)))</formula>
    </cfRule>
    <cfRule type="containsText" dxfId="7955" priority="7708" operator="containsText" text="FRANCIA">
      <formula>NOT(ISERROR(SEARCH("FRANCIA",G19)))</formula>
    </cfRule>
    <cfRule type="containsText" dxfId="7954" priority="7709" operator="containsText" text="ITALIA">
      <formula>NOT(ISERROR(SEARCH("ITALIA",G19)))</formula>
    </cfRule>
    <cfRule type="containsText" dxfId="7953" priority="7710" operator="containsText" text="BÉLGICA">
      <formula>NOT(ISERROR(SEARCH("BÉLGICA",G19)))</formula>
    </cfRule>
    <cfRule type="containsText" dxfId="7952" priority="7711" operator="containsText" text="ESPAÑA">
      <formula>NOT(ISERROR(SEARCH("ESPAÑA",G19)))</formula>
    </cfRule>
    <cfRule type="containsText" dxfId="7951" priority="7712" operator="containsText" text="ALEMANIA">
      <formula>NOT(ISERROR(SEARCH("ALEMANIA",G19)))</formula>
    </cfRule>
    <cfRule type="containsText" dxfId="7950" priority="7713" operator="containsText" text="PAÍSES NÓRDICOS">
      <formula>NOT(ISERROR(SEARCH("PAÍSES NÓRDICOS",G19)))</formula>
    </cfRule>
    <cfRule type="containsText" dxfId="7949" priority="7714" operator="containsText" text="REINO UNIDO">
      <formula>NOT(ISERROR(SEARCH("REINO UNIDO",G19)))</formula>
    </cfRule>
    <cfRule type="containsText" dxfId="7948" priority="7715" operator="containsText" text="DINAMARCA">
      <formula>NOT(ISERROR(SEARCH("DINAMARCA",G19)))</formula>
    </cfRule>
    <cfRule type="containsText" dxfId="7947" priority="7716" operator="containsText" text="NORUEGA">
      <formula>NOT(ISERROR(SEARCH("NORUEGA",G19)))</formula>
    </cfRule>
    <cfRule type="containsText" dxfId="7946" priority="7717" operator="containsText" text="FINLANDIA">
      <formula>NOT(ISERROR(SEARCH("FINLANDIA",G19)))</formula>
    </cfRule>
    <cfRule type="containsText" dxfId="7945" priority="7718" operator="containsText" text="SUECIA">
      <formula>NOT(ISERROR(SEARCH("SUECIA",G19)))</formula>
    </cfRule>
  </conditionalFormatting>
  <conditionalFormatting sqref="G19">
    <cfRule type="containsText" dxfId="7944" priority="7685" operator="containsText" text="SUIZA">
      <formula>NOT(ISERROR(SEARCH("SUIZA",G19)))</formula>
    </cfRule>
    <cfRule type="containsText" dxfId="7943" priority="7686" operator="containsText" text="AUSTRIA">
      <formula>NOT(ISERROR(SEARCH("AUSTRIA",G19)))</formula>
    </cfRule>
    <cfRule type="containsText" dxfId="7942" priority="7687" operator="containsText" text="IRLANDA">
      <formula>NOT(ISERROR(SEARCH("IRLANDA",G19)))</formula>
    </cfRule>
    <cfRule type="containsText" dxfId="7941" priority="7688" operator="containsText" text="PAÍSES DEL ESTE">
      <formula>NOT(ISERROR(SEARCH("PAÍSES DEL ESTE",G19)))</formula>
    </cfRule>
    <cfRule type="containsText" dxfId="7940" priority="7689" operator="containsText" text="RUSIA">
      <formula>NOT(ISERROR(SEARCH("RUSIA",G19)))</formula>
    </cfRule>
    <cfRule type="containsText" dxfId="7939" priority="7690" operator="containsText" text="HOLANDA">
      <formula>NOT(ISERROR(SEARCH("HOLANDA",G19)))</formula>
    </cfRule>
    <cfRule type="containsText" dxfId="7938" priority="7691" operator="containsText" text="FRANCIA">
      <formula>NOT(ISERROR(SEARCH("FRANCIA",G19)))</formula>
    </cfRule>
    <cfRule type="containsText" dxfId="7937" priority="7692" operator="containsText" text="ITALIA">
      <formula>NOT(ISERROR(SEARCH("ITALIA",G19)))</formula>
    </cfRule>
    <cfRule type="containsText" dxfId="7936" priority="7693" operator="containsText" text="BÉLGICA">
      <formula>NOT(ISERROR(SEARCH("BÉLGICA",G19)))</formula>
    </cfRule>
    <cfRule type="containsText" dxfId="7935" priority="7694" operator="containsText" text="ESPAÑA">
      <formula>NOT(ISERROR(SEARCH("ESPAÑA",G19)))</formula>
    </cfRule>
    <cfRule type="containsText" dxfId="7934" priority="7695" operator="containsText" text="ALEMANIA">
      <formula>NOT(ISERROR(SEARCH("ALEMANIA",G19)))</formula>
    </cfRule>
    <cfRule type="containsText" dxfId="7933" priority="7696" operator="containsText" text="PAÍSES NÓRDICOS">
      <formula>NOT(ISERROR(SEARCH("PAÍSES NÓRDICOS",G19)))</formula>
    </cfRule>
    <cfRule type="containsText" dxfId="7932" priority="7697" operator="containsText" text="REINO UNIDO">
      <formula>NOT(ISERROR(SEARCH("REINO UNIDO",G19)))</formula>
    </cfRule>
    <cfRule type="containsText" dxfId="7931" priority="7698" operator="containsText" text="DINAMARCA">
      <formula>NOT(ISERROR(SEARCH("DINAMARCA",G19)))</formula>
    </cfRule>
    <cfRule type="containsText" dxfId="7930" priority="7699" operator="containsText" text="NORUEGA">
      <formula>NOT(ISERROR(SEARCH("NORUEGA",G19)))</formula>
    </cfRule>
    <cfRule type="containsText" dxfId="7929" priority="7700" operator="containsText" text="FINLANDIA">
      <formula>NOT(ISERROR(SEARCH("FINLANDIA",G19)))</formula>
    </cfRule>
    <cfRule type="containsText" dxfId="7928" priority="7701" operator="containsText" text="SUECIA">
      <formula>NOT(ISERROR(SEARCH("SUECIA",G19)))</formula>
    </cfRule>
  </conditionalFormatting>
  <conditionalFormatting sqref="G20">
    <cfRule type="containsText" dxfId="7927" priority="7668" operator="containsText" text="SUIZA">
      <formula>NOT(ISERROR(SEARCH("SUIZA",G20)))</formula>
    </cfRule>
    <cfRule type="containsText" dxfId="7926" priority="7669" operator="containsText" text="AUSTRIA">
      <formula>NOT(ISERROR(SEARCH("AUSTRIA",G20)))</formula>
    </cfRule>
    <cfRule type="containsText" dxfId="7925" priority="7670" operator="containsText" text="IRLANDA">
      <formula>NOT(ISERROR(SEARCH("IRLANDA",G20)))</formula>
    </cfRule>
    <cfRule type="containsText" dxfId="7924" priority="7671" operator="containsText" text="PAÍSES DEL ESTE">
      <formula>NOT(ISERROR(SEARCH("PAÍSES DEL ESTE",G20)))</formula>
    </cfRule>
    <cfRule type="containsText" dxfId="7923" priority="7672" operator="containsText" text="RUSIA">
      <formula>NOT(ISERROR(SEARCH("RUSIA",G20)))</formula>
    </cfRule>
    <cfRule type="containsText" dxfId="7922" priority="7673" operator="containsText" text="HOLANDA">
      <formula>NOT(ISERROR(SEARCH("HOLANDA",G20)))</formula>
    </cfRule>
    <cfRule type="containsText" dxfId="7921" priority="7674" operator="containsText" text="FRANCIA">
      <formula>NOT(ISERROR(SEARCH("FRANCIA",G20)))</formula>
    </cfRule>
    <cfRule type="containsText" dxfId="7920" priority="7675" operator="containsText" text="ITALIA">
      <formula>NOT(ISERROR(SEARCH("ITALIA",G20)))</formula>
    </cfRule>
    <cfRule type="containsText" dxfId="7919" priority="7676" operator="containsText" text="BÉLGICA">
      <formula>NOT(ISERROR(SEARCH("BÉLGICA",G20)))</formula>
    </cfRule>
    <cfRule type="containsText" dxfId="7918" priority="7677" operator="containsText" text="ESPAÑA">
      <formula>NOT(ISERROR(SEARCH("ESPAÑA",G20)))</formula>
    </cfRule>
    <cfRule type="containsText" dxfId="7917" priority="7678" operator="containsText" text="ALEMANIA">
      <formula>NOT(ISERROR(SEARCH("ALEMANIA",G20)))</formula>
    </cfRule>
    <cfRule type="containsText" dxfId="7916" priority="7679" operator="containsText" text="PAÍSES NÓRDICOS">
      <formula>NOT(ISERROR(SEARCH("PAÍSES NÓRDICOS",G20)))</formula>
    </cfRule>
    <cfRule type="containsText" dxfId="7915" priority="7680" operator="containsText" text="REINO UNIDO">
      <formula>NOT(ISERROR(SEARCH("REINO UNIDO",G20)))</formula>
    </cfRule>
    <cfRule type="containsText" dxfId="7914" priority="7681" operator="containsText" text="DINAMARCA">
      <formula>NOT(ISERROR(SEARCH("DINAMARCA",G20)))</formula>
    </cfRule>
    <cfRule type="containsText" dxfId="7913" priority="7682" operator="containsText" text="NORUEGA">
      <formula>NOT(ISERROR(SEARCH("NORUEGA",G20)))</formula>
    </cfRule>
    <cfRule type="containsText" dxfId="7912" priority="7683" operator="containsText" text="FINLANDIA">
      <formula>NOT(ISERROR(SEARCH("FINLANDIA",G20)))</formula>
    </cfRule>
    <cfRule type="containsText" dxfId="7911" priority="7684" operator="containsText" text="SUECIA">
      <formula>NOT(ISERROR(SEARCH("SUECIA",G20)))</formula>
    </cfRule>
  </conditionalFormatting>
  <conditionalFormatting sqref="G20:G21">
    <cfRule type="containsText" dxfId="7910" priority="7651" operator="containsText" text="SUIZA">
      <formula>NOT(ISERROR(SEARCH("SUIZA",G20)))</formula>
    </cfRule>
    <cfRule type="containsText" dxfId="7909" priority="7652" operator="containsText" text="AUSTRIA">
      <formula>NOT(ISERROR(SEARCH("AUSTRIA",G20)))</formula>
    </cfRule>
    <cfRule type="containsText" dxfId="7908" priority="7653" operator="containsText" text="IRLANDA">
      <formula>NOT(ISERROR(SEARCH("IRLANDA",G20)))</formula>
    </cfRule>
    <cfRule type="containsText" dxfId="7907" priority="7654" operator="containsText" text="PAÍSES DEL ESTE">
      <formula>NOT(ISERROR(SEARCH("PAÍSES DEL ESTE",G20)))</formula>
    </cfRule>
    <cfRule type="containsText" dxfId="7906" priority="7655" operator="containsText" text="RUSIA">
      <formula>NOT(ISERROR(SEARCH("RUSIA",G20)))</formula>
    </cfRule>
    <cfRule type="containsText" dxfId="7905" priority="7656" operator="containsText" text="HOLANDA">
      <formula>NOT(ISERROR(SEARCH("HOLANDA",G20)))</formula>
    </cfRule>
    <cfRule type="containsText" dxfId="7904" priority="7657" operator="containsText" text="FRANCIA">
      <formula>NOT(ISERROR(SEARCH("FRANCIA",G20)))</formula>
    </cfRule>
    <cfRule type="containsText" dxfId="7903" priority="7658" operator="containsText" text="ITALIA">
      <formula>NOT(ISERROR(SEARCH("ITALIA",G20)))</formula>
    </cfRule>
    <cfRule type="containsText" dxfId="7902" priority="7659" operator="containsText" text="BÉLGICA">
      <formula>NOT(ISERROR(SEARCH("BÉLGICA",G20)))</formula>
    </cfRule>
    <cfRule type="containsText" dxfId="7901" priority="7660" operator="containsText" text="ESPAÑA">
      <formula>NOT(ISERROR(SEARCH("ESPAÑA",G20)))</formula>
    </cfRule>
    <cfRule type="containsText" dxfId="7900" priority="7661" operator="containsText" text="ALEMANIA">
      <formula>NOT(ISERROR(SEARCH("ALEMANIA",G20)))</formula>
    </cfRule>
    <cfRule type="containsText" dxfId="7899" priority="7662" operator="containsText" text="PAÍSES NÓRDICOS">
      <formula>NOT(ISERROR(SEARCH("PAÍSES NÓRDICOS",G20)))</formula>
    </cfRule>
    <cfRule type="containsText" dxfId="7898" priority="7663" operator="containsText" text="REINO UNIDO">
      <formula>NOT(ISERROR(SEARCH("REINO UNIDO",G20)))</formula>
    </cfRule>
    <cfRule type="containsText" dxfId="7897" priority="7664" operator="containsText" text="DINAMARCA">
      <formula>NOT(ISERROR(SEARCH("DINAMARCA",G20)))</formula>
    </cfRule>
    <cfRule type="containsText" dxfId="7896" priority="7665" operator="containsText" text="NORUEGA">
      <formula>NOT(ISERROR(SEARCH("NORUEGA",G20)))</formula>
    </cfRule>
    <cfRule type="containsText" dxfId="7895" priority="7666" operator="containsText" text="FINLANDIA">
      <formula>NOT(ISERROR(SEARCH("FINLANDIA",G20)))</formula>
    </cfRule>
    <cfRule type="containsText" dxfId="7894" priority="7667" operator="containsText" text="SUECIA">
      <formula>NOT(ISERROR(SEARCH("SUECIA",G20)))</formula>
    </cfRule>
  </conditionalFormatting>
  <conditionalFormatting sqref="G20">
    <cfRule type="containsText" dxfId="7893" priority="7634" operator="containsText" text="SUIZA">
      <formula>NOT(ISERROR(SEARCH("SUIZA",G20)))</formula>
    </cfRule>
    <cfRule type="containsText" dxfId="7892" priority="7635" operator="containsText" text="AUSTRIA">
      <formula>NOT(ISERROR(SEARCH("AUSTRIA",G20)))</formula>
    </cfRule>
    <cfRule type="containsText" dxfId="7891" priority="7636" operator="containsText" text="IRLANDA">
      <formula>NOT(ISERROR(SEARCH("IRLANDA",G20)))</formula>
    </cfRule>
    <cfRule type="containsText" dxfId="7890" priority="7637" operator="containsText" text="PAÍSES DEL ESTE">
      <formula>NOT(ISERROR(SEARCH("PAÍSES DEL ESTE",G20)))</formula>
    </cfRule>
    <cfRule type="containsText" dxfId="7889" priority="7638" operator="containsText" text="RUSIA">
      <formula>NOT(ISERROR(SEARCH("RUSIA",G20)))</formula>
    </cfRule>
    <cfRule type="containsText" dxfId="7888" priority="7639" operator="containsText" text="HOLANDA">
      <formula>NOT(ISERROR(SEARCH("HOLANDA",G20)))</formula>
    </cfRule>
    <cfRule type="containsText" dxfId="7887" priority="7640" operator="containsText" text="FRANCIA">
      <formula>NOT(ISERROR(SEARCH("FRANCIA",G20)))</formula>
    </cfRule>
    <cfRule type="containsText" dxfId="7886" priority="7641" operator="containsText" text="ITALIA">
      <formula>NOT(ISERROR(SEARCH("ITALIA",G20)))</formula>
    </cfRule>
    <cfRule type="containsText" dxfId="7885" priority="7642" operator="containsText" text="BÉLGICA">
      <formula>NOT(ISERROR(SEARCH("BÉLGICA",G20)))</formula>
    </cfRule>
    <cfRule type="containsText" dxfId="7884" priority="7643" operator="containsText" text="ESPAÑA">
      <formula>NOT(ISERROR(SEARCH("ESPAÑA",G20)))</formula>
    </cfRule>
    <cfRule type="containsText" dxfId="7883" priority="7644" operator="containsText" text="ALEMANIA">
      <formula>NOT(ISERROR(SEARCH("ALEMANIA",G20)))</formula>
    </cfRule>
    <cfRule type="containsText" dxfId="7882" priority="7645" operator="containsText" text="PAÍSES NÓRDICOS">
      <formula>NOT(ISERROR(SEARCH("PAÍSES NÓRDICOS",G20)))</formula>
    </cfRule>
    <cfRule type="containsText" dxfId="7881" priority="7646" operator="containsText" text="REINO UNIDO">
      <formula>NOT(ISERROR(SEARCH("REINO UNIDO",G20)))</formula>
    </cfRule>
    <cfRule type="containsText" dxfId="7880" priority="7647" operator="containsText" text="DINAMARCA">
      <formula>NOT(ISERROR(SEARCH("DINAMARCA",G20)))</formula>
    </cfRule>
    <cfRule type="containsText" dxfId="7879" priority="7648" operator="containsText" text="NORUEGA">
      <formula>NOT(ISERROR(SEARCH("NORUEGA",G20)))</formula>
    </cfRule>
    <cfRule type="containsText" dxfId="7878" priority="7649" operator="containsText" text="FINLANDIA">
      <formula>NOT(ISERROR(SEARCH("FINLANDIA",G20)))</formula>
    </cfRule>
    <cfRule type="containsText" dxfId="7877" priority="7650" operator="containsText" text="SUECIA">
      <formula>NOT(ISERROR(SEARCH("SUECIA",G20)))</formula>
    </cfRule>
  </conditionalFormatting>
  <conditionalFormatting sqref="G19">
    <cfRule type="containsText" dxfId="7876" priority="7617" operator="containsText" text="SUIZA">
      <formula>NOT(ISERROR(SEARCH("SUIZA",G19)))</formula>
    </cfRule>
    <cfRule type="containsText" dxfId="7875" priority="7618" operator="containsText" text="AUSTRIA">
      <formula>NOT(ISERROR(SEARCH("AUSTRIA",G19)))</formula>
    </cfRule>
    <cfRule type="containsText" dxfId="7874" priority="7619" operator="containsText" text="IRLANDA">
      <formula>NOT(ISERROR(SEARCH("IRLANDA",G19)))</formula>
    </cfRule>
    <cfRule type="containsText" dxfId="7873" priority="7620" operator="containsText" text="PAÍSES DEL ESTE">
      <formula>NOT(ISERROR(SEARCH("PAÍSES DEL ESTE",G19)))</formula>
    </cfRule>
    <cfRule type="containsText" dxfId="7872" priority="7621" operator="containsText" text="RUSIA">
      <formula>NOT(ISERROR(SEARCH("RUSIA",G19)))</formula>
    </cfRule>
    <cfRule type="containsText" dxfId="7871" priority="7622" operator="containsText" text="HOLANDA">
      <formula>NOT(ISERROR(SEARCH("HOLANDA",G19)))</formula>
    </cfRule>
    <cfRule type="containsText" dxfId="7870" priority="7623" operator="containsText" text="FRANCIA">
      <formula>NOT(ISERROR(SEARCH("FRANCIA",G19)))</formula>
    </cfRule>
    <cfRule type="containsText" dxfId="7869" priority="7624" operator="containsText" text="ITALIA">
      <formula>NOT(ISERROR(SEARCH("ITALIA",G19)))</formula>
    </cfRule>
    <cfRule type="containsText" dxfId="7868" priority="7625" operator="containsText" text="BÉLGICA">
      <formula>NOT(ISERROR(SEARCH("BÉLGICA",G19)))</formula>
    </cfRule>
    <cfRule type="containsText" dxfId="7867" priority="7626" operator="containsText" text="ESPAÑA">
      <formula>NOT(ISERROR(SEARCH("ESPAÑA",G19)))</formula>
    </cfRule>
    <cfRule type="containsText" dxfId="7866" priority="7627" operator="containsText" text="ALEMANIA">
      <formula>NOT(ISERROR(SEARCH("ALEMANIA",G19)))</formula>
    </cfRule>
    <cfRule type="containsText" dxfId="7865" priority="7628" operator="containsText" text="PAÍSES NÓRDICOS">
      <formula>NOT(ISERROR(SEARCH("PAÍSES NÓRDICOS",G19)))</formula>
    </cfRule>
    <cfRule type="containsText" dxfId="7864" priority="7629" operator="containsText" text="REINO UNIDO">
      <formula>NOT(ISERROR(SEARCH("REINO UNIDO",G19)))</formula>
    </cfRule>
    <cfRule type="containsText" dxfId="7863" priority="7630" operator="containsText" text="DINAMARCA">
      <formula>NOT(ISERROR(SEARCH("DINAMARCA",G19)))</formula>
    </cfRule>
    <cfRule type="containsText" dxfId="7862" priority="7631" operator="containsText" text="NORUEGA">
      <formula>NOT(ISERROR(SEARCH("NORUEGA",G19)))</formula>
    </cfRule>
    <cfRule type="containsText" dxfId="7861" priority="7632" operator="containsText" text="FINLANDIA">
      <formula>NOT(ISERROR(SEARCH("FINLANDIA",G19)))</formula>
    </cfRule>
    <cfRule type="containsText" dxfId="7860" priority="7633" operator="containsText" text="SUECIA">
      <formula>NOT(ISERROR(SEARCH("SUECIA",G19)))</formula>
    </cfRule>
  </conditionalFormatting>
  <conditionalFormatting sqref="G20">
    <cfRule type="containsText" dxfId="7859" priority="7600" operator="containsText" text="SUIZA">
      <formula>NOT(ISERROR(SEARCH("SUIZA",G20)))</formula>
    </cfRule>
    <cfRule type="containsText" dxfId="7858" priority="7601" operator="containsText" text="AUSTRIA">
      <formula>NOT(ISERROR(SEARCH("AUSTRIA",G20)))</formula>
    </cfRule>
    <cfRule type="containsText" dxfId="7857" priority="7602" operator="containsText" text="IRLANDA">
      <formula>NOT(ISERROR(SEARCH("IRLANDA",G20)))</formula>
    </cfRule>
    <cfRule type="containsText" dxfId="7856" priority="7603" operator="containsText" text="PAÍSES DEL ESTE">
      <formula>NOT(ISERROR(SEARCH("PAÍSES DEL ESTE",G20)))</formula>
    </cfRule>
    <cfRule type="containsText" dxfId="7855" priority="7604" operator="containsText" text="RUSIA">
      <formula>NOT(ISERROR(SEARCH("RUSIA",G20)))</formula>
    </cfRule>
    <cfRule type="containsText" dxfId="7854" priority="7605" operator="containsText" text="HOLANDA">
      <formula>NOT(ISERROR(SEARCH("HOLANDA",G20)))</formula>
    </cfRule>
    <cfRule type="containsText" dxfId="7853" priority="7606" operator="containsText" text="FRANCIA">
      <formula>NOT(ISERROR(SEARCH("FRANCIA",G20)))</formula>
    </cfRule>
    <cfRule type="containsText" dxfId="7852" priority="7607" operator="containsText" text="ITALIA">
      <formula>NOT(ISERROR(SEARCH("ITALIA",G20)))</formula>
    </cfRule>
    <cfRule type="containsText" dxfId="7851" priority="7608" operator="containsText" text="BÉLGICA">
      <formula>NOT(ISERROR(SEARCH("BÉLGICA",G20)))</formula>
    </cfRule>
    <cfRule type="containsText" dxfId="7850" priority="7609" operator="containsText" text="ESPAÑA">
      <formula>NOT(ISERROR(SEARCH("ESPAÑA",G20)))</formula>
    </cfRule>
    <cfRule type="containsText" dxfId="7849" priority="7610" operator="containsText" text="ALEMANIA">
      <formula>NOT(ISERROR(SEARCH("ALEMANIA",G20)))</formula>
    </cfRule>
    <cfRule type="containsText" dxfId="7848" priority="7611" operator="containsText" text="PAÍSES NÓRDICOS">
      <formula>NOT(ISERROR(SEARCH("PAÍSES NÓRDICOS",G20)))</formula>
    </cfRule>
    <cfRule type="containsText" dxfId="7847" priority="7612" operator="containsText" text="REINO UNIDO">
      <formula>NOT(ISERROR(SEARCH("REINO UNIDO",G20)))</formula>
    </cfRule>
    <cfRule type="containsText" dxfId="7846" priority="7613" operator="containsText" text="DINAMARCA">
      <formula>NOT(ISERROR(SEARCH("DINAMARCA",G20)))</formula>
    </cfRule>
    <cfRule type="containsText" dxfId="7845" priority="7614" operator="containsText" text="NORUEGA">
      <formula>NOT(ISERROR(SEARCH("NORUEGA",G20)))</formula>
    </cfRule>
    <cfRule type="containsText" dxfId="7844" priority="7615" operator="containsText" text="FINLANDIA">
      <formula>NOT(ISERROR(SEARCH("FINLANDIA",G20)))</formula>
    </cfRule>
    <cfRule type="containsText" dxfId="7843" priority="7616" operator="containsText" text="SUECIA">
      <formula>NOT(ISERROR(SEARCH("SUECIA",G20)))</formula>
    </cfRule>
  </conditionalFormatting>
  <conditionalFormatting sqref="G20">
    <cfRule type="containsText" dxfId="7842" priority="7583" operator="containsText" text="SUIZA">
      <formula>NOT(ISERROR(SEARCH("SUIZA",G20)))</formula>
    </cfRule>
    <cfRule type="containsText" dxfId="7841" priority="7584" operator="containsText" text="AUSTRIA">
      <formula>NOT(ISERROR(SEARCH("AUSTRIA",G20)))</formula>
    </cfRule>
    <cfRule type="containsText" dxfId="7840" priority="7585" operator="containsText" text="IRLANDA">
      <formula>NOT(ISERROR(SEARCH("IRLANDA",G20)))</formula>
    </cfRule>
    <cfRule type="containsText" dxfId="7839" priority="7586" operator="containsText" text="PAÍSES DEL ESTE">
      <formula>NOT(ISERROR(SEARCH("PAÍSES DEL ESTE",G20)))</formula>
    </cfRule>
    <cfRule type="containsText" dxfId="7838" priority="7587" operator="containsText" text="RUSIA">
      <formula>NOT(ISERROR(SEARCH("RUSIA",G20)))</formula>
    </cfRule>
    <cfRule type="containsText" dxfId="7837" priority="7588" operator="containsText" text="HOLANDA">
      <formula>NOT(ISERROR(SEARCH("HOLANDA",G20)))</formula>
    </cfRule>
    <cfRule type="containsText" dxfId="7836" priority="7589" operator="containsText" text="FRANCIA">
      <formula>NOT(ISERROR(SEARCH("FRANCIA",G20)))</formula>
    </cfRule>
    <cfRule type="containsText" dxfId="7835" priority="7590" operator="containsText" text="ITALIA">
      <formula>NOT(ISERROR(SEARCH("ITALIA",G20)))</formula>
    </cfRule>
    <cfRule type="containsText" dxfId="7834" priority="7591" operator="containsText" text="BÉLGICA">
      <formula>NOT(ISERROR(SEARCH("BÉLGICA",G20)))</formula>
    </cfRule>
    <cfRule type="containsText" dxfId="7833" priority="7592" operator="containsText" text="ESPAÑA">
      <formula>NOT(ISERROR(SEARCH("ESPAÑA",G20)))</formula>
    </cfRule>
    <cfRule type="containsText" dxfId="7832" priority="7593" operator="containsText" text="ALEMANIA">
      <formula>NOT(ISERROR(SEARCH("ALEMANIA",G20)))</formula>
    </cfRule>
    <cfRule type="containsText" dxfId="7831" priority="7594" operator="containsText" text="PAÍSES NÓRDICOS">
      <formula>NOT(ISERROR(SEARCH("PAÍSES NÓRDICOS",G20)))</formula>
    </cfRule>
    <cfRule type="containsText" dxfId="7830" priority="7595" operator="containsText" text="REINO UNIDO">
      <formula>NOT(ISERROR(SEARCH("REINO UNIDO",G20)))</formula>
    </cfRule>
    <cfRule type="containsText" dxfId="7829" priority="7596" operator="containsText" text="DINAMARCA">
      <formula>NOT(ISERROR(SEARCH("DINAMARCA",G20)))</formula>
    </cfRule>
    <cfRule type="containsText" dxfId="7828" priority="7597" operator="containsText" text="NORUEGA">
      <formula>NOT(ISERROR(SEARCH("NORUEGA",G20)))</formula>
    </cfRule>
    <cfRule type="containsText" dxfId="7827" priority="7598" operator="containsText" text="FINLANDIA">
      <formula>NOT(ISERROR(SEARCH("FINLANDIA",G20)))</formula>
    </cfRule>
    <cfRule type="containsText" dxfId="7826" priority="7599" operator="containsText" text="SUECIA">
      <formula>NOT(ISERROR(SEARCH("SUECIA",G20)))</formula>
    </cfRule>
  </conditionalFormatting>
  <conditionalFormatting sqref="G19:G20">
    <cfRule type="containsText" dxfId="7825" priority="7566" operator="containsText" text="SUIZA">
      <formula>NOT(ISERROR(SEARCH("SUIZA",G19)))</formula>
    </cfRule>
    <cfRule type="containsText" dxfId="7824" priority="7567" operator="containsText" text="AUSTRIA">
      <formula>NOT(ISERROR(SEARCH("AUSTRIA",G19)))</formula>
    </cfRule>
    <cfRule type="containsText" dxfId="7823" priority="7568" operator="containsText" text="IRLANDA">
      <formula>NOT(ISERROR(SEARCH("IRLANDA",G19)))</formula>
    </cfRule>
    <cfRule type="containsText" dxfId="7822" priority="7569" operator="containsText" text="PAÍSES DEL ESTE">
      <formula>NOT(ISERROR(SEARCH("PAÍSES DEL ESTE",G19)))</formula>
    </cfRule>
    <cfRule type="containsText" dxfId="7821" priority="7570" operator="containsText" text="RUSIA">
      <formula>NOT(ISERROR(SEARCH("RUSIA",G19)))</formula>
    </cfRule>
    <cfRule type="containsText" dxfId="7820" priority="7571" operator="containsText" text="HOLANDA">
      <formula>NOT(ISERROR(SEARCH("HOLANDA",G19)))</formula>
    </cfRule>
    <cfRule type="containsText" dxfId="7819" priority="7572" operator="containsText" text="FRANCIA">
      <formula>NOT(ISERROR(SEARCH("FRANCIA",G19)))</formula>
    </cfRule>
    <cfRule type="containsText" dxfId="7818" priority="7573" operator="containsText" text="ITALIA">
      <formula>NOT(ISERROR(SEARCH("ITALIA",G19)))</formula>
    </cfRule>
    <cfRule type="containsText" dxfId="7817" priority="7574" operator="containsText" text="BÉLGICA">
      <formula>NOT(ISERROR(SEARCH("BÉLGICA",G19)))</formula>
    </cfRule>
    <cfRule type="containsText" dxfId="7816" priority="7575" operator="containsText" text="ESPAÑA">
      <formula>NOT(ISERROR(SEARCH("ESPAÑA",G19)))</formula>
    </cfRule>
    <cfRule type="containsText" dxfId="7815" priority="7576" operator="containsText" text="ALEMANIA">
      <formula>NOT(ISERROR(SEARCH("ALEMANIA",G19)))</formula>
    </cfRule>
    <cfRule type="containsText" dxfId="7814" priority="7577" operator="containsText" text="PAÍSES NÓRDICOS">
      <formula>NOT(ISERROR(SEARCH("PAÍSES NÓRDICOS",G19)))</formula>
    </cfRule>
    <cfRule type="containsText" dxfId="7813" priority="7578" operator="containsText" text="REINO UNIDO">
      <formula>NOT(ISERROR(SEARCH("REINO UNIDO",G19)))</formula>
    </cfRule>
    <cfRule type="containsText" dxfId="7812" priority="7579" operator="containsText" text="DINAMARCA">
      <formula>NOT(ISERROR(SEARCH("DINAMARCA",G19)))</formula>
    </cfRule>
    <cfRule type="containsText" dxfId="7811" priority="7580" operator="containsText" text="NORUEGA">
      <formula>NOT(ISERROR(SEARCH("NORUEGA",G19)))</formula>
    </cfRule>
    <cfRule type="containsText" dxfId="7810" priority="7581" operator="containsText" text="FINLANDIA">
      <formula>NOT(ISERROR(SEARCH("FINLANDIA",G19)))</formula>
    </cfRule>
    <cfRule type="containsText" dxfId="7809" priority="7582" operator="containsText" text="SUECIA">
      <formula>NOT(ISERROR(SEARCH("SUECIA",G19)))</formula>
    </cfRule>
  </conditionalFormatting>
  <conditionalFormatting sqref="G19">
    <cfRule type="containsText" dxfId="7808" priority="7549" operator="containsText" text="SUIZA">
      <formula>NOT(ISERROR(SEARCH("SUIZA",G19)))</formula>
    </cfRule>
    <cfRule type="containsText" dxfId="7807" priority="7550" operator="containsText" text="AUSTRIA">
      <formula>NOT(ISERROR(SEARCH("AUSTRIA",G19)))</formula>
    </cfRule>
    <cfRule type="containsText" dxfId="7806" priority="7551" operator="containsText" text="IRLANDA">
      <formula>NOT(ISERROR(SEARCH("IRLANDA",G19)))</formula>
    </cfRule>
    <cfRule type="containsText" dxfId="7805" priority="7552" operator="containsText" text="PAÍSES DEL ESTE">
      <formula>NOT(ISERROR(SEARCH("PAÍSES DEL ESTE",G19)))</formula>
    </cfRule>
    <cfRule type="containsText" dxfId="7804" priority="7553" operator="containsText" text="RUSIA">
      <formula>NOT(ISERROR(SEARCH("RUSIA",G19)))</formula>
    </cfRule>
    <cfRule type="containsText" dxfId="7803" priority="7554" operator="containsText" text="HOLANDA">
      <formula>NOT(ISERROR(SEARCH("HOLANDA",G19)))</formula>
    </cfRule>
    <cfRule type="containsText" dxfId="7802" priority="7555" operator="containsText" text="FRANCIA">
      <formula>NOT(ISERROR(SEARCH("FRANCIA",G19)))</formula>
    </cfRule>
    <cfRule type="containsText" dxfId="7801" priority="7556" operator="containsText" text="ITALIA">
      <formula>NOT(ISERROR(SEARCH("ITALIA",G19)))</formula>
    </cfRule>
    <cfRule type="containsText" dxfId="7800" priority="7557" operator="containsText" text="BÉLGICA">
      <formula>NOT(ISERROR(SEARCH("BÉLGICA",G19)))</formula>
    </cfRule>
    <cfRule type="containsText" dxfId="7799" priority="7558" operator="containsText" text="ESPAÑA">
      <formula>NOT(ISERROR(SEARCH("ESPAÑA",G19)))</formula>
    </cfRule>
    <cfRule type="containsText" dxfId="7798" priority="7559" operator="containsText" text="ALEMANIA">
      <formula>NOT(ISERROR(SEARCH("ALEMANIA",G19)))</formula>
    </cfRule>
    <cfRule type="containsText" dxfId="7797" priority="7560" operator="containsText" text="PAÍSES NÓRDICOS">
      <formula>NOT(ISERROR(SEARCH("PAÍSES NÓRDICOS",G19)))</formula>
    </cfRule>
    <cfRule type="containsText" dxfId="7796" priority="7561" operator="containsText" text="REINO UNIDO">
      <formula>NOT(ISERROR(SEARCH("REINO UNIDO",G19)))</formula>
    </cfRule>
    <cfRule type="containsText" dxfId="7795" priority="7562" operator="containsText" text="DINAMARCA">
      <formula>NOT(ISERROR(SEARCH("DINAMARCA",G19)))</formula>
    </cfRule>
    <cfRule type="containsText" dxfId="7794" priority="7563" operator="containsText" text="NORUEGA">
      <formula>NOT(ISERROR(SEARCH("NORUEGA",G19)))</formula>
    </cfRule>
    <cfRule type="containsText" dxfId="7793" priority="7564" operator="containsText" text="FINLANDIA">
      <formula>NOT(ISERROR(SEARCH("FINLANDIA",G19)))</formula>
    </cfRule>
    <cfRule type="containsText" dxfId="7792" priority="7565" operator="containsText" text="SUECIA">
      <formula>NOT(ISERROR(SEARCH("SUECIA",G19)))</formula>
    </cfRule>
  </conditionalFormatting>
  <conditionalFormatting sqref="G20">
    <cfRule type="containsText" dxfId="7791" priority="7532" operator="containsText" text="SUIZA">
      <formula>NOT(ISERROR(SEARCH("SUIZA",G20)))</formula>
    </cfRule>
    <cfRule type="containsText" dxfId="7790" priority="7533" operator="containsText" text="AUSTRIA">
      <formula>NOT(ISERROR(SEARCH("AUSTRIA",G20)))</formula>
    </cfRule>
    <cfRule type="containsText" dxfId="7789" priority="7534" operator="containsText" text="IRLANDA">
      <formula>NOT(ISERROR(SEARCH("IRLANDA",G20)))</formula>
    </cfRule>
    <cfRule type="containsText" dxfId="7788" priority="7535" operator="containsText" text="PAÍSES DEL ESTE">
      <formula>NOT(ISERROR(SEARCH("PAÍSES DEL ESTE",G20)))</formula>
    </cfRule>
    <cfRule type="containsText" dxfId="7787" priority="7536" operator="containsText" text="RUSIA">
      <formula>NOT(ISERROR(SEARCH("RUSIA",G20)))</formula>
    </cfRule>
    <cfRule type="containsText" dxfId="7786" priority="7537" operator="containsText" text="HOLANDA">
      <formula>NOT(ISERROR(SEARCH("HOLANDA",G20)))</formula>
    </cfRule>
    <cfRule type="containsText" dxfId="7785" priority="7538" operator="containsText" text="FRANCIA">
      <formula>NOT(ISERROR(SEARCH("FRANCIA",G20)))</formula>
    </cfRule>
    <cfRule type="containsText" dxfId="7784" priority="7539" operator="containsText" text="ITALIA">
      <formula>NOT(ISERROR(SEARCH("ITALIA",G20)))</formula>
    </cfRule>
    <cfRule type="containsText" dxfId="7783" priority="7540" operator="containsText" text="BÉLGICA">
      <formula>NOT(ISERROR(SEARCH("BÉLGICA",G20)))</formula>
    </cfRule>
    <cfRule type="containsText" dxfId="7782" priority="7541" operator="containsText" text="ESPAÑA">
      <formula>NOT(ISERROR(SEARCH("ESPAÑA",G20)))</formula>
    </cfRule>
    <cfRule type="containsText" dxfId="7781" priority="7542" operator="containsText" text="ALEMANIA">
      <formula>NOT(ISERROR(SEARCH("ALEMANIA",G20)))</formula>
    </cfRule>
    <cfRule type="containsText" dxfId="7780" priority="7543" operator="containsText" text="PAÍSES NÓRDICOS">
      <formula>NOT(ISERROR(SEARCH("PAÍSES NÓRDICOS",G20)))</formula>
    </cfRule>
    <cfRule type="containsText" dxfId="7779" priority="7544" operator="containsText" text="REINO UNIDO">
      <formula>NOT(ISERROR(SEARCH("REINO UNIDO",G20)))</formula>
    </cfRule>
    <cfRule type="containsText" dxfId="7778" priority="7545" operator="containsText" text="DINAMARCA">
      <formula>NOT(ISERROR(SEARCH("DINAMARCA",G20)))</formula>
    </cfRule>
    <cfRule type="containsText" dxfId="7777" priority="7546" operator="containsText" text="NORUEGA">
      <formula>NOT(ISERROR(SEARCH("NORUEGA",G20)))</formula>
    </cfRule>
    <cfRule type="containsText" dxfId="7776" priority="7547" operator="containsText" text="FINLANDIA">
      <formula>NOT(ISERROR(SEARCH("FINLANDIA",G20)))</formula>
    </cfRule>
    <cfRule type="containsText" dxfId="7775" priority="7548" operator="containsText" text="SUECIA">
      <formula>NOT(ISERROR(SEARCH("SUECIA",G20)))</formula>
    </cfRule>
  </conditionalFormatting>
  <conditionalFormatting sqref="G20">
    <cfRule type="containsText" dxfId="7774" priority="7515" operator="containsText" text="SUIZA">
      <formula>NOT(ISERROR(SEARCH("SUIZA",G20)))</formula>
    </cfRule>
    <cfRule type="containsText" dxfId="7773" priority="7516" operator="containsText" text="AUSTRIA">
      <formula>NOT(ISERROR(SEARCH("AUSTRIA",G20)))</formula>
    </cfRule>
    <cfRule type="containsText" dxfId="7772" priority="7517" operator="containsText" text="IRLANDA">
      <formula>NOT(ISERROR(SEARCH("IRLANDA",G20)))</formula>
    </cfRule>
    <cfRule type="containsText" dxfId="7771" priority="7518" operator="containsText" text="PAÍSES DEL ESTE">
      <formula>NOT(ISERROR(SEARCH("PAÍSES DEL ESTE",G20)))</formula>
    </cfRule>
    <cfRule type="containsText" dxfId="7770" priority="7519" operator="containsText" text="RUSIA">
      <formula>NOT(ISERROR(SEARCH("RUSIA",G20)))</formula>
    </cfRule>
    <cfRule type="containsText" dxfId="7769" priority="7520" operator="containsText" text="HOLANDA">
      <formula>NOT(ISERROR(SEARCH("HOLANDA",G20)))</formula>
    </cfRule>
    <cfRule type="containsText" dxfId="7768" priority="7521" operator="containsText" text="FRANCIA">
      <formula>NOT(ISERROR(SEARCH("FRANCIA",G20)))</formula>
    </cfRule>
    <cfRule type="containsText" dxfId="7767" priority="7522" operator="containsText" text="ITALIA">
      <formula>NOT(ISERROR(SEARCH("ITALIA",G20)))</formula>
    </cfRule>
    <cfRule type="containsText" dxfId="7766" priority="7523" operator="containsText" text="BÉLGICA">
      <formula>NOT(ISERROR(SEARCH("BÉLGICA",G20)))</formula>
    </cfRule>
    <cfRule type="containsText" dxfId="7765" priority="7524" operator="containsText" text="ESPAÑA">
      <formula>NOT(ISERROR(SEARCH("ESPAÑA",G20)))</formula>
    </cfRule>
    <cfRule type="containsText" dxfId="7764" priority="7525" operator="containsText" text="ALEMANIA">
      <formula>NOT(ISERROR(SEARCH("ALEMANIA",G20)))</formula>
    </cfRule>
    <cfRule type="containsText" dxfId="7763" priority="7526" operator="containsText" text="PAÍSES NÓRDICOS">
      <formula>NOT(ISERROR(SEARCH("PAÍSES NÓRDICOS",G20)))</formula>
    </cfRule>
    <cfRule type="containsText" dxfId="7762" priority="7527" operator="containsText" text="REINO UNIDO">
      <formula>NOT(ISERROR(SEARCH("REINO UNIDO",G20)))</formula>
    </cfRule>
    <cfRule type="containsText" dxfId="7761" priority="7528" operator="containsText" text="DINAMARCA">
      <formula>NOT(ISERROR(SEARCH("DINAMARCA",G20)))</formula>
    </cfRule>
    <cfRule type="containsText" dxfId="7760" priority="7529" operator="containsText" text="NORUEGA">
      <formula>NOT(ISERROR(SEARCH("NORUEGA",G20)))</formula>
    </cfRule>
    <cfRule type="containsText" dxfId="7759" priority="7530" operator="containsText" text="FINLANDIA">
      <formula>NOT(ISERROR(SEARCH("FINLANDIA",G20)))</formula>
    </cfRule>
    <cfRule type="containsText" dxfId="7758" priority="7531" operator="containsText" text="SUECIA">
      <formula>NOT(ISERROR(SEARCH("SUECIA",G20)))</formula>
    </cfRule>
  </conditionalFormatting>
  <conditionalFormatting sqref="G20">
    <cfRule type="containsText" dxfId="7757" priority="7498" operator="containsText" text="SUIZA">
      <formula>NOT(ISERROR(SEARCH("SUIZA",G20)))</formula>
    </cfRule>
    <cfRule type="containsText" dxfId="7756" priority="7499" operator="containsText" text="AUSTRIA">
      <formula>NOT(ISERROR(SEARCH("AUSTRIA",G20)))</formula>
    </cfRule>
    <cfRule type="containsText" dxfId="7755" priority="7500" operator="containsText" text="IRLANDA">
      <formula>NOT(ISERROR(SEARCH("IRLANDA",G20)))</formula>
    </cfRule>
    <cfRule type="containsText" dxfId="7754" priority="7501" operator="containsText" text="PAÍSES DEL ESTE">
      <formula>NOT(ISERROR(SEARCH("PAÍSES DEL ESTE",G20)))</formula>
    </cfRule>
    <cfRule type="containsText" dxfId="7753" priority="7502" operator="containsText" text="RUSIA">
      <formula>NOT(ISERROR(SEARCH("RUSIA",G20)))</formula>
    </cfRule>
    <cfRule type="containsText" dxfId="7752" priority="7503" operator="containsText" text="HOLANDA">
      <formula>NOT(ISERROR(SEARCH("HOLANDA",G20)))</formula>
    </cfRule>
    <cfRule type="containsText" dxfId="7751" priority="7504" operator="containsText" text="FRANCIA">
      <formula>NOT(ISERROR(SEARCH("FRANCIA",G20)))</formula>
    </cfRule>
    <cfRule type="containsText" dxfId="7750" priority="7505" operator="containsText" text="ITALIA">
      <formula>NOT(ISERROR(SEARCH("ITALIA",G20)))</formula>
    </cfRule>
    <cfRule type="containsText" dxfId="7749" priority="7506" operator="containsText" text="BÉLGICA">
      <formula>NOT(ISERROR(SEARCH("BÉLGICA",G20)))</formula>
    </cfRule>
    <cfRule type="containsText" dxfId="7748" priority="7507" operator="containsText" text="ESPAÑA">
      <formula>NOT(ISERROR(SEARCH("ESPAÑA",G20)))</formula>
    </cfRule>
    <cfRule type="containsText" dxfId="7747" priority="7508" operator="containsText" text="ALEMANIA">
      <formula>NOT(ISERROR(SEARCH("ALEMANIA",G20)))</formula>
    </cfRule>
    <cfRule type="containsText" dxfId="7746" priority="7509" operator="containsText" text="PAÍSES NÓRDICOS">
      <formula>NOT(ISERROR(SEARCH("PAÍSES NÓRDICOS",G20)))</formula>
    </cfRule>
    <cfRule type="containsText" dxfId="7745" priority="7510" operator="containsText" text="REINO UNIDO">
      <formula>NOT(ISERROR(SEARCH("REINO UNIDO",G20)))</formula>
    </cfRule>
    <cfRule type="containsText" dxfId="7744" priority="7511" operator="containsText" text="DINAMARCA">
      <formula>NOT(ISERROR(SEARCH("DINAMARCA",G20)))</formula>
    </cfRule>
    <cfRule type="containsText" dxfId="7743" priority="7512" operator="containsText" text="NORUEGA">
      <formula>NOT(ISERROR(SEARCH("NORUEGA",G20)))</formula>
    </cfRule>
    <cfRule type="containsText" dxfId="7742" priority="7513" operator="containsText" text="FINLANDIA">
      <formula>NOT(ISERROR(SEARCH("FINLANDIA",G20)))</formula>
    </cfRule>
    <cfRule type="containsText" dxfId="7741" priority="7514" operator="containsText" text="SUECIA">
      <formula>NOT(ISERROR(SEARCH("SUECIA",G20)))</formula>
    </cfRule>
  </conditionalFormatting>
  <conditionalFormatting sqref="G20">
    <cfRule type="containsText" dxfId="7740" priority="7481" operator="containsText" text="SUIZA">
      <formula>NOT(ISERROR(SEARCH("SUIZA",G20)))</formula>
    </cfRule>
    <cfRule type="containsText" dxfId="7739" priority="7482" operator="containsText" text="AUSTRIA">
      <formula>NOT(ISERROR(SEARCH("AUSTRIA",G20)))</formula>
    </cfRule>
    <cfRule type="containsText" dxfId="7738" priority="7483" operator="containsText" text="IRLANDA">
      <formula>NOT(ISERROR(SEARCH("IRLANDA",G20)))</formula>
    </cfRule>
    <cfRule type="containsText" dxfId="7737" priority="7484" operator="containsText" text="PAÍSES DEL ESTE">
      <formula>NOT(ISERROR(SEARCH("PAÍSES DEL ESTE",G20)))</formula>
    </cfRule>
    <cfRule type="containsText" dxfId="7736" priority="7485" operator="containsText" text="RUSIA">
      <formula>NOT(ISERROR(SEARCH("RUSIA",G20)))</formula>
    </cfRule>
    <cfRule type="containsText" dxfId="7735" priority="7486" operator="containsText" text="HOLANDA">
      <formula>NOT(ISERROR(SEARCH("HOLANDA",G20)))</formula>
    </cfRule>
    <cfRule type="containsText" dxfId="7734" priority="7487" operator="containsText" text="FRANCIA">
      <formula>NOT(ISERROR(SEARCH("FRANCIA",G20)))</formula>
    </cfRule>
    <cfRule type="containsText" dxfId="7733" priority="7488" operator="containsText" text="ITALIA">
      <formula>NOT(ISERROR(SEARCH("ITALIA",G20)))</formula>
    </cfRule>
    <cfRule type="containsText" dxfId="7732" priority="7489" operator="containsText" text="BÉLGICA">
      <formula>NOT(ISERROR(SEARCH("BÉLGICA",G20)))</formula>
    </cfRule>
    <cfRule type="containsText" dxfId="7731" priority="7490" operator="containsText" text="ESPAÑA">
      <formula>NOT(ISERROR(SEARCH("ESPAÑA",G20)))</formula>
    </cfRule>
    <cfRule type="containsText" dxfId="7730" priority="7491" operator="containsText" text="ALEMANIA">
      <formula>NOT(ISERROR(SEARCH("ALEMANIA",G20)))</formula>
    </cfRule>
    <cfRule type="containsText" dxfId="7729" priority="7492" operator="containsText" text="PAÍSES NÓRDICOS">
      <formula>NOT(ISERROR(SEARCH("PAÍSES NÓRDICOS",G20)))</formula>
    </cfRule>
    <cfRule type="containsText" dxfId="7728" priority="7493" operator="containsText" text="REINO UNIDO">
      <formula>NOT(ISERROR(SEARCH("REINO UNIDO",G20)))</formula>
    </cfRule>
    <cfRule type="containsText" dxfId="7727" priority="7494" operator="containsText" text="DINAMARCA">
      <formula>NOT(ISERROR(SEARCH("DINAMARCA",G20)))</formula>
    </cfRule>
    <cfRule type="containsText" dxfId="7726" priority="7495" operator="containsText" text="NORUEGA">
      <formula>NOT(ISERROR(SEARCH("NORUEGA",G20)))</formula>
    </cfRule>
    <cfRule type="containsText" dxfId="7725" priority="7496" operator="containsText" text="FINLANDIA">
      <formula>NOT(ISERROR(SEARCH("FINLANDIA",G20)))</formula>
    </cfRule>
    <cfRule type="containsText" dxfId="7724" priority="7497" operator="containsText" text="SUECIA">
      <formula>NOT(ISERROR(SEARCH("SUECIA",G20)))</formula>
    </cfRule>
  </conditionalFormatting>
  <conditionalFormatting sqref="G20">
    <cfRule type="containsText" dxfId="7723" priority="7464" operator="containsText" text="SUIZA">
      <formula>NOT(ISERROR(SEARCH("SUIZA",G20)))</formula>
    </cfRule>
    <cfRule type="containsText" dxfId="7722" priority="7465" operator="containsText" text="AUSTRIA">
      <formula>NOT(ISERROR(SEARCH("AUSTRIA",G20)))</formula>
    </cfRule>
    <cfRule type="containsText" dxfId="7721" priority="7466" operator="containsText" text="IRLANDA">
      <formula>NOT(ISERROR(SEARCH("IRLANDA",G20)))</formula>
    </cfRule>
    <cfRule type="containsText" dxfId="7720" priority="7467" operator="containsText" text="PAÍSES DEL ESTE">
      <formula>NOT(ISERROR(SEARCH("PAÍSES DEL ESTE",G20)))</formula>
    </cfRule>
    <cfRule type="containsText" dxfId="7719" priority="7468" operator="containsText" text="RUSIA">
      <formula>NOT(ISERROR(SEARCH("RUSIA",G20)))</formula>
    </cfRule>
    <cfRule type="containsText" dxfId="7718" priority="7469" operator="containsText" text="HOLANDA">
      <formula>NOT(ISERROR(SEARCH("HOLANDA",G20)))</formula>
    </cfRule>
    <cfRule type="containsText" dxfId="7717" priority="7470" operator="containsText" text="FRANCIA">
      <formula>NOT(ISERROR(SEARCH("FRANCIA",G20)))</formula>
    </cfRule>
    <cfRule type="containsText" dxfId="7716" priority="7471" operator="containsText" text="ITALIA">
      <formula>NOT(ISERROR(SEARCH("ITALIA",G20)))</formula>
    </cfRule>
    <cfRule type="containsText" dxfId="7715" priority="7472" operator="containsText" text="BÉLGICA">
      <formula>NOT(ISERROR(SEARCH("BÉLGICA",G20)))</formula>
    </cfRule>
    <cfRule type="containsText" dxfId="7714" priority="7473" operator="containsText" text="ESPAÑA">
      <formula>NOT(ISERROR(SEARCH("ESPAÑA",G20)))</formula>
    </cfRule>
    <cfRule type="containsText" dxfId="7713" priority="7474" operator="containsText" text="ALEMANIA">
      <formula>NOT(ISERROR(SEARCH("ALEMANIA",G20)))</formula>
    </cfRule>
    <cfRule type="containsText" dxfId="7712" priority="7475" operator="containsText" text="PAÍSES NÓRDICOS">
      <formula>NOT(ISERROR(SEARCH("PAÍSES NÓRDICOS",G20)))</formula>
    </cfRule>
    <cfRule type="containsText" dxfId="7711" priority="7476" operator="containsText" text="REINO UNIDO">
      <formula>NOT(ISERROR(SEARCH("REINO UNIDO",G20)))</formula>
    </cfRule>
    <cfRule type="containsText" dxfId="7710" priority="7477" operator="containsText" text="DINAMARCA">
      <formula>NOT(ISERROR(SEARCH("DINAMARCA",G20)))</formula>
    </cfRule>
    <cfRule type="containsText" dxfId="7709" priority="7478" operator="containsText" text="NORUEGA">
      <formula>NOT(ISERROR(SEARCH("NORUEGA",G20)))</formula>
    </cfRule>
    <cfRule type="containsText" dxfId="7708" priority="7479" operator="containsText" text="FINLANDIA">
      <formula>NOT(ISERROR(SEARCH("FINLANDIA",G20)))</formula>
    </cfRule>
    <cfRule type="containsText" dxfId="7707" priority="7480" operator="containsText" text="SUECIA">
      <formula>NOT(ISERROR(SEARCH("SUECIA",G20)))</formula>
    </cfRule>
  </conditionalFormatting>
  <conditionalFormatting sqref="G20">
    <cfRule type="containsText" dxfId="7706" priority="7447" operator="containsText" text="SUIZA">
      <formula>NOT(ISERROR(SEARCH("SUIZA",G20)))</formula>
    </cfRule>
    <cfRule type="containsText" dxfId="7705" priority="7448" operator="containsText" text="AUSTRIA">
      <formula>NOT(ISERROR(SEARCH("AUSTRIA",G20)))</formula>
    </cfRule>
    <cfRule type="containsText" dxfId="7704" priority="7449" operator="containsText" text="IRLANDA">
      <formula>NOT(ISERROR(SEARCH("IRLANDA",G20)))</formula>
    </cfRule>
    <cfRule type="containsText" dxfId="7703" priority="7450" operator="containsText" text="PAÍSES DEL ESTE">
      <formula>NOT(ISERROR(SEARCH("PAÍSES DEL ESTE",G20)))</formula>
    </cfRule>
    <cfRule type="containsText" dxfId="7702" priority="7451" operator="containsText" text="RUSIA">
      <formula>NOT(ISERROR(SEARCH("RUSIA",G20)))</formula>
    </cfRule>
    <cfRule type="containsText" dxfId="7701" priority="7452" operator="containsText" text="HOLANDA">
      <formula>NOT(ISERROR(SEARCH("HOLANDA",G20)))</formula>
    </cfRule>
    <cfRule type="containsText" dxfId="7700" priority="7453" operator="containsText" text="FRANCIA">
      <formula>NOT(ISERROR(SEARCH("FRANCIA",G20)))</formula>
    </cfRule>
    <cfRule type="containsText" dxfId="7699" priority="7454" operator="containsText" text="ITALIA">
      <formula>NOT(ISERROR(SEARCH("ITALIA",G20)))</formula>
    </cfRule>
    <cfRule type="containsText" dxfId="7698" priority="7455" operator="containsText" text="BÉLGICA">
      <formula>NOT(ISERROR(SEARCH("BÉLGICA",G20)))</formula>
    </cfRule>
    <cfRule type="containsText" dxfId="7697" priority="7456" operator="containsText" text="ESPAÑA">
      <formula>NOT(ISERROR(SEARCH("ESPAÑA",G20)))</formula>
    </cfRule>
    <cfRule type="containsText" dxfId="7696" priority="7457" operator="containsText" text="ALEMANIA">
      <formula>NOT(ISERROR(SEARCH("ALEMANIA",G20)))</formula>
    </cfRule>
    <cfRule type="containsText" dxfId="7695" priority="7458" operator="containsText" text="PAÍSES NÓRDICOS">
      <formula>NOT(ISERROR(SEARCH("PAÍSES NÓRDICOS",G20)))</formula>
    </cfRule>
    <cfRule type="containsText" dxfId="7694" priority="7459" operator="containsText" text="REINO UNIDO">
      <formula>NOT(ISERROR(SEARCH("REINO UNIDO",G20)))</formula>
    </cfRule>
    <cfRule type="containsText" dxfId="7693" priority="7460" operator="containsText" text="DINAMARCA">
      <formula>NOT(ISERROR(SEARCH("DINAMARCA",G20)))</formula>
    </cfRule>
    <cfRule type="containsText" dxfId="7692" priority="7461" operator="containsText" text="NORUEGA">
      <formula>NOT(ISERROR(SEARCH("NORUEGA",G20)))</formula>
    </cfRule>
    <cfRule type="containsText" dxfId="7691" priority="7462" operator="containsText" text="FINLANDIA">
      <formula>NOT(ISERROR(SEARCH("FINLANDIA",G20)))</formula>
    </cfRule>
    <cfRule type="containsText" dxfId="7690" priority="7463" operator="containsText" text="SUECIA">
      <formula>NOT(ISERROR(SEARCH("SUECIA",G20)))</formula>
    </cfRule>
  </conditionalFormatting>
  <conditionalFormatting sqref="G20">
    <cfRule type="containsText" dxfId="7689" priority="7430" operator="containsText" text="SUIZA">
      <formula>NOT(ISERROR(SEARCH("SUIZA",G20)))</formula>
    </cfRule>
    <cfRule type="containsText" dxfId="7688" priority="7431" operator="containsText" text="AUSTRIA">
      <formula>NOT(ISERROR(SEARCH("AUSTRIA",G20)))</formula>
    </cfRule>
    <cfRule type="containsText" dxfId="7687" priority="7432" operator="containsText" text="IRLANDA">
      <formula>NOT(ISERROR(SEARCH("IRLANDA",G20)))</formula>
    </cfRule>
    <cfRule type="containsText" dxfId="7686" priority="7433" operator="containsText" text="PAÍSES DEL ESTE">
      <formula>NOT(ISERROR(SEARCH("PAÍSES DEL ESTE",G20)))</formula>
    </cfRule>
    <cfRule type="containsText" dxfId="7685" priority="7434" operator="containsText" text="RUSIA">
      <formula>NOT(ISERROR(SEARCH("RUSIA",G20)))</formula>
    </cfRule>
    <cfRule type="containsText" dxfId="7684" priority="7435" operator="containsText" text="HOLANDA">
      <formula>NOT(ISERROR(SEARCH("HOLANDA",G20)))</formula>
    </cfRule>
    <cfRule type="containsText" dxfId="7683" priority="7436" operator="containsText" text="FRANCIA">
      <formula>NOT(ISERROR(SEARCH("FRANCIA",G20)))</formula>
    </cfRule>
    <cfRule type="containsText" dxfId="7682" priority="7437" operator="containsText" text="ITALIA">
      <formula>NOT(ISERROR(SEARCH("ITALIA",G20)))</formula>
    </cfRule>
    <cfRule type="containsText" dxfId="7681" priority="7438" operator="containsText" text="BÉLGICA">
      <formula>NOT(ISERROR(SEARCH("BÉLGICA",G20)))</formula>
    </cfRule>
    <cfRule type="containsText" dxfId="7680" priority="7439" operator="containsText" text="ESPAÑA">
      <formula>NOT(ISERROR(SEARCH("ESPAÑA",G20)))</formula>
    </cfRule>
    <cfRule type="containsText" dxfId="7679" priority="7440" operator="containsText" text="ALEMANIA">
      <formula>NOT(ISERROR(SEARCH("ALEMANIA",G20)))</formula>
    </cfRule>
    <cfRule type="containsText" dxfId="7678" priority="7441" operator="containsText" text="PAÍSES NÓRDICOS">
      <formula>NOT(ISERROR(SEARCH("PAÍSES NÓRDICOS",G20)))</formula>
    </cfRule>
    <cfRule type="containsText" dxfId="7677" priority="7442" operator="containsText" text="REINO UNIDO">
      <formula>NOT(ISERROR(SEARCH("REINO UNIDO",G20)))</formula>
    </cfRule>
    <cfRule type="containsText" dxfId="7676" priority="7443" operator="containsText" text="DINAMARCA">
      <formula>NOT(ISERROR(SEARCH("DINAMARCA",G20)))</formula>
    </cfRule>
    <cfRule type="containsText" dxfId="7675" priority="7444" operator="containsText" text="NORUEGA">
      <formula>NOT(ISERROR(SEARCH("NORUEGA",G20)))</formula>
    </cfRule>
    <cfRule type="containsText" dxfId="7674" priority="7445" operator="containsText" text="FINLANDIA">
      <formula>NOT(ISERROR(SEARCH("FINLANDIA",G20)))</formula>
    </cfRule>
    <cfRule type="containsText" dxfId="7673" priority="7446" operator="containsText" text="SUECIA">
      <formula>NOT(ISERROR(SEARCH("SUECIA",G20)))</formula>
    </cfRule>
  </conditionalFormatting>
  <conditionalFormatting sqref="G20">
    <cfRule type="containsText" dxfId="7672" priority="7413" operator="containsText" text="SUIZA">
      <formula>NOT(ISERROR(SEARCH("SUIZA",G20)))</formula>
    </cfRule>
    <cfRule type="containsText" dxfId="7671" priority="7414" operator="containsText" text="AUSTRIA">
      <formula>NOT(ISERROR(SEARCH("AUSTRIA",G20)))</formula>
    </cfRule>
    <cfRule type="containsText" dxfId="7670" priority="7415" operator="containsText" text="IRLANDA">
      <formula>NOT(ISERROR(SEARCH("IRLANDA",G20)))</formula>
    </cfRule>
    <cfRule type="containsText" dxfId="7669" priority="7416" operator="containsText" text="PAÍSES DEL ESTE">
      <formula>NOT(ISERROR(SEARCH("PAÍSES DEL ESTE",G20)))</formula>
    </cfRule>
    <cfRule type="containsText" dxfId="7668" priority="7417" operator="containsText" text="RUSIA">
      <formula>NOT(ISERROR(SEARCH("RUSIA",G20)))</formula>
    </cfRule>
    <cfRule type="containsText" dxfId="7667" priority="7418" operator="containsText" text="HOLANDA">
      <formula>NOT(ISERROR(SEARCH("HOLANDA",G20)))</formula>
    </cfRule>
    <cfRule type="containsText" dxfId="7666" priority="7419" operator="containsText" text="FRANCIA">
      <formula>NOT(ISERROR(SEARCH("FRANCIA",G20)))</formula>
    </cfRule>
    <cfRule type="containsText" dxfId="7665" priority="7420" operator="containsText" text="ITALIA">
      <formula>NOT(ISERROR(SEARCH("ITALIA",G20)))</formula>
    </cfRule>
    <cfRule type="containsText" dxfId="7664" priority="7421" operator="containsText" text="BÉLGICA">
      <formula>NOT(ISERROR(SEARCH("BÉLGICA",G20)))</formula>
    </cfRule>
    <cfRule type="containsText" dxfId="7663" priority="7422" operator="containsText" text="ESPAÑA">
      <formula>NOT(ISERROR(SEARCH("ESPAÑA",G20)))</formula>
    </cfRule>
    <cfRule type="containsText" dxfId="7662" priority="7423" operator="containsText" text="ALEMANIA">
      <formula>NOT(ISERROR(SEARCH("ALEMANIA",G20)))</formula>
    </cfRule>
    <cfRule type="containsText" dxfId="7661" priority="7424" operator="containsText" text="PAÍSES NÓRDICOS">
      <formula>NOT(ISERROR(SEARCH("PAÍSES NÓRDICOS",G20)))</formula>
    </cfRule>
    <cfRule type="containsText" dxfId="7660" priority="7425" operator="containsText" text="REINO UNIDO">
      <formula>NOT(ISERROR(SEARCH("REINO UNIDO",G20)))</formula>
    </cfRule>
    <cfRule type="containsText" dxfId="7659" priority="7426" operator="containsText" text="DINAMARCA">
      <formula>NOT(ISERROR(SEARCH("DINAMARCA",G20)))</formula>
    </cfRule>
    <cfRule type="containsText" dxfId="7658" priority="7427" operator="containsText" text="NORUEGA">
      <formula>NOT(ISERROR(SEARCH("NORUEGA",G20)))</formula>
    </cfRule>
    <cfRule type="containsText" dxfId="7657" priority="7428" operator="containsText" text="FINLANDIA">
      <formula>NOT(ISERROR(SEARCH("FINLANDIA",G20)))</formula>
    </cfRule>
    <cfRule type="containsText" dxfId="7656" priority="7429" operator="containsText" text="SUECIA">
      <formula>NOT(ISERROR(SEARCH("SUECIA",G20)))</formula>
    </cfRule>
  </conditionalFormatting>
  <conditionalFormatting sqref="G19">
    <cfRule type="containsText" dxfId="7655" priority="7396" operator="containsText" text="SUIZA">
      <formula>NOT(ISERROR(SEARCH("SUIZA",G19)))</formula>
    </cfRule>
    <cfRule type="containsText" dxfId="7654" priority="7397" operator="containsText" text="AUSTRIA">
      <formula>NOT(ISERROR(SEARCH("AUSTRIA",G19)))</formula>
    </cfRule>
    <cfRule type="containsText" dxfId="7653" priority="7398" operator="containsText" text="IRLANDA">
      <formula>NOT(ISERROR(SEARCH("IRLANDA",G19)))</formula>
    </cfRule>
    <cfRule type="containsText" dxfId="7652" priority="7399" operator="containsText" text="PAÍSES DEL ESTE">
      <formula>NOT(ISERROR(SEARCH("PAÍSES DEL ESTE",G19)))</formula>
    </cfRule>
    <cfRule type="containsText" dxfId="7651" priority="7400" operator="containsText" text="RUSIA">
      <formula>NOT(ISERROR(SEARCH("RUSIA",G19)))</formula>
    </cfRule>
    <cfRule type="containsText" dxfId="7650" priority="7401" operator="containsText" text="HOLANDA">
      <formula>NOT(ISERROR(SEARCH("HOLANDA",G19)))</formula>
    </cfRule>
    <cfRule type="containsText" dxfId="7649" priority="7402" operator="containsText" text="FRANCIA">
      <formula>NOT(ISERROR(SEARCH("FRANCIA",G19)))</formula>
    </cfRule>
    <cfRule type="containsText" dxfId="7648" priority="7403" operator="containsText" text="ITALIA">
      <formula>NOT(ISERROR(SEARCH("ITALIA",G19)))</formula>
    </cfRule>
    <cfRule type="containsText" dxfId="7647" priority="7404" operator="containsText" text="BÉLGICA">
      <formula>NOT(ISERROR(SEARCH("BÉLGICA",G19)))</formula>
    </cfRule>
    <cfRule type="containsText" dxfId="7646" priority="7405" operator="containsText" text="ESPAÑA">
      <formula>NOT(ISERROR(SEARCH("ESPAÑA",G19)))</formula>
    </cfRule>
    <cfRule type="containsText" dxfId="7645" priority="7406" operator="containsText" text="ALEMANIA">
      <formula>NOT(ISERROR(SEARCH("ALEMANIA",G19)))</formula>
    </cfRule>
    <cfRule type="containsText" dxfId="7644" priority="7407" operator="containsText" text="PAÍSES NÓRDICOS">
      <formula>NOT(ISERROR(SEARCH("PAÍSES NÓRDICOS",G19)))</formula>
    </cfRule>
    <cfRule type="containsText" dxfId="7643" priority="7408" operator="containsText" text="REINO UNIDO">
      <formula>NOT(ISERROR(SEARCH("REINO UNIDO",G19)))</formula>
    </cfRule>
    <cfRule type="containsText" dxfId="7642" priority="7409" operator="containsText" text="DINAMARCA">
      <formula>NOT(ISERROR(SEARCH("DINAMARCA",G19)))</formula>
    </cfRule>
    <cfRule type="containsText" dxfId="7641" priority="7410" operator="containsText" text="NORUEGA">
      <formula>NOT(ISERROR(SEARCH("NORUEGA",G19)))</formula>
    </cfRule>
    <cfRule type="containsText" dxfId="7640" priority="7411" operator="containsText" text="FINLANDIA">
      <formula>NOT(ISERROR(SEARCH("FINLANDIA",G19)))</formula>
    </cfRule>
    <cfRule type="containsText" dxfId="7639" priority="7412" operator="containsText" text="SUECIA">
      <formula>NOT(ISERROR(SEARCH("SUECIA",G19)))</formula>
    </cfRule>
  </conditionalFormatting>
  <conditionalFormatting sqref="G20">
    <cfRule type="containsText" dxfId="7638" priority="7379" operator="containsText" text="SUIZA">
      <formula>NOT(ISERROR(SEARCH("SUIZA",G20)))</formula>
    </cfRule>
    <cfRule type="containsText" dxfId="7637" priority="7380" operator="containsText" text="AUSTRIA">
      <formula>NOT(ISERROR(SEARCH("AUSTRIA",G20)))</formula>
    </cfRule>
    <cfRule type="containsText" dxfId="7636" priority="7381" operator="containsText" text="IRLANDA">
      <formula>NOT(ISERROR(SEARCH("IRLANDA",G20)))</formula>
    </cfRule>
    <cfRule type="containsText" dxfId="7635" priority="7382" operator="containsText" text="PAÍSES DEL ESTE">
      <formula>NOT(ISERROR(SEARCH("PAÍSES DEL ESTE",G20)))</formula>
    </cfRule>
    <cfRule type="containsText" dxfId="7634" priority="7383" operator="containsText" text="RUSIA">
      <formula>NOT(ISERROR(SEARCH("RUSIA",G20)))</formula>
    </cfRule>
    <cfRule type="containsText" dxfId="7633" priority="7384" operator="containsText" text="HOLANDA">
      <formula>NOT(ISERROR(SEARCH("HOLANDA",G20)))</formula>
    </cfRule>
    <cfRule type="containsText" dxfId="7632" priority="7385" operator="containsText" text="FRANCIA">
      <formula>NOT(ISERROR(SEARCH("FRANCIA",G20)))</formula>
    </cfRule>
    <cfRule type="containsText" dxfId="7631" priority="7386" operator="containsText" text="ITALIA">
      <formula>NOT(ISERROR(SEARCH("ITALIA",G20)))</formula>
    </cfRule>
    <cfRule type="containsText" dxfId="7630" priority="7387" operator="containsText" text="BÉLGICA">
      <formula>NOT(ISERROR(SEARCH("BÉLGICA",G20)))</formula>
    </cfRule>
    <cfRule type="containsText" dxfId="7629" priority="7388" operator="containsText" text="ESPAÑA">
      <formula>NOT(ISERROR(SEARCH("ESPAÑA",G20)))</formula>
    </cfRule>
    <cfRule type="containsText" dxfId="7628" priority="7389" operator="containsText" text="ALEMANIA">
      <formula>NOT(ISERROR(SEARCH("ALEMANIA",G20)))</formula>
    </cfRule>
    <cfRule type="containsText" dxfId="7627" priority="7390" operator="containsText" text="PAÍSES NÓRDICOS">
      <formula>NOT(ISERROR(SEARCH("PAÍSES NÓRDICOS",G20)))</formula>
    </cfRule>
    <cfRule type="containsText" dxfId="7626" priority="7391" operator="containsText" text="REINO UNIDO">
      <formula>NOT(ISERROR(SEARCH("REINO UNIDO",G20)))</formula>
    </cfRule>
    <cfRule type="containsText" dxfId="7625" priority="7392" operator="containsText" text="DINAMARCA">
      <formula>NOT(ISERROR(SEARCH("DINAMARCA",G20)))</formula>
    </cfRule>
    <cfRule type="containsText" dxfId="7624" priority="7393" operator="containsText" text="NORUEGA">
      <formula>NOT(ISERROR(SEARCH("NORUEGA",G20)))</formula>
    </cfRule>
    <cfRule type="containsText" dxfId="7623" priority="7394" operator="containsText" text="FINLANDIA">
      <formula>NOT(ISERROR(SEARCH("FINLANDIA",G20)))</formula>
    </cfRule>
    <cfRule type="containsText" dxfId="7622" priority="7395" operator="containsText" text="SUECIA">
      <formula>NOT(ISERROR(SEARCH("SUECIA",G20)))</formula>
    </cfRule>
  </conditionalFormatting>
  <conditionalFormatting sqref="G19">
    <cfRule type="containsText" dxfId="7621" priority="7362" operator="containsText" text="SUIZA">
      <formula>NOT(ISERROR(SEARCH("SUIZA",G19)))</formula>
    </cfRule>
    <cfRule type="containsText" dxfId="7620" priority="7363" operator="containsText" text="AUSTRIA">
      <formula>NOT(ISERROR(SEARCH("AUSTRIA",G19)))</formula>
    </cfRule>
    <cfRule type="containsText" dxfId="7619" priority="7364" operator="containsText" text="IRLANDA">
      <formula>NOT(ISERROR(SEARCH("IRLANDA",G19)))</formula>
    </cfRule>
    <cfRule type="containsText" dxfId="7618" priority="7365" operator="containsText" text="PAÍSES DEL ESTE">
      <formula>NOT(ISERROR(SEARCH("PAÍSES DEL ESTE",G19)))</formula>
    </cfRule>
    <cfRule type="containsText" dxfId="7617" priority="7366" operator="containsText" text="RUSIA">
      <formula>NOT(ISERROR(SEARCH("RUSIA",G19)))</formula>
    </cfRule>
    <cfRule type="containsText" dxfId="7616" priority="7367" operator="containsText" text="HOLANDA">
      <formula>NOT(ISERROR(SEARCH("HOLANDA",G19)))</formula>
    </cfRule>
    <cfRule type="containsText" dxfId="7615" priority="7368" operator="containsText" text="FRANCIA">
      <formula>NOT(ISERROR(SEARCH("FRANCIA",G19)))</formula>
    </cfRule>
    <cfRule type="containsText" dxfId="7614" priority="7369" operator="containsText" text="ITALIA">
      <formula>NOT(ISERROR(SEARCH("ITALIA",G19)))</formula>
    </cfRule>
    <cfRule type="containsText" dxfId="7613" priority="7370" operator="containsText" text="BÉLGICA">
      <formula>NOT(ISERROR(SEARCH("BÉLGICA",G19)))</formula>
    </cfRule>
    <cfRule type="containsText" dxfId="7612" priority="7371" operator="containsText" text="ESPAÑA">
      <formula>NOT(ISERROR(SEARCH("ESPAÑA",G19)))</formula>
    </cfRule>
    <cfRule type="containsText" dxfId="7611" priority="7372" operator="containsText" text="ALEMANIA">
      <formula>NOT(ISERROR(SEARCH("ALEMANIA",G19)))</formula>
    </cfRule>
    <cfRule type="containsText" dxfId="7610" priority="7373" operator="containsText" text="PAÍSES NÓRDICOS">
      <formula>NOT(ISERROR(SEARCH("PAÍSES NÓRDICOS",G19)))</formula>
    </cfRule>
    <cfRule type="containsText" dxfId="7609" priority="7374" operator="containsText" text="REINO UNIDO">
      <formula>NOT(ISERROR(SEARCH("REINO UNIDO",G19)))</formula>
    </cfRule>
    <cfRule type="containsText" dxfId="7608" priority="7375" operator="containsText" text="DINAMARCA">
      <formula>NOT(ISERROR(SEARCH("DINAMARCA",G19)))</formula>
    </cfRule>
    <cfRule type="containsText" dxfId="7607" priority="7376" operator="containsText" text="NORUEGA">
      <formula>NOT(ISERROR(SEARCH("NORUEGA",G19)))</formula>
    </cfRule>
    <cfRule type="containsText" dxfId="7606" priority="7377" operator="containsText" text="FINLANDIA">
      <formula>NOT(ISERROR(SEARCH("FINLANDIA",G19)))</formula>
    </cfRule>
    <cfRule type="containsText" dxfId="7605" priority="7378" operator="containsText" text="SUECIA">
      <formula>NOT(ISERROR(SEARCH("SUECIA",G19)))</formula>
    </cfRule>
  </conditionalFormatting>
  <conditionalFormatting sqref="G19">
    <cfRule type="containsText" dxfId="7604" priority="7345" operator="containsText" text="SUIZA">
      <formula>NOT(ISERROR(SEARCH("SUIZA",G19)))</formula>
    </cfRule>
    <cfRule type="containsText" dxfId="7603" priority="7346" operator="containsText" text="AUSTRIA">
      <formula>NOT(ISERROR(SEARCH("AUSTRIA",G19)))</formula>
    </cfRule>
    <cfRule type="containsText" dxfId="7602" priority="7347" operator="containsText" text="IRLANDA">
      <formula>NOT(ISERROR(SEARCH("IRLANDA",G19)))</formula>
    </cfRule>
    <cfRule type="containsText" dxfId="7601" priority="7348" operator="containsText" text="PAÍSES DEL ESTE">
      <formula>NOT(ISERROR(SEARCH("PAÍSES DEL ESTE",G19)))</formula>
    </cfRule>
    <cfRule type="containsText" dxfId="7600" priority="7349" operator="containsText" text="RUSIA">
      <formula>NOT(ISERROR(SEARCH("RUSIA",G19)))</formula>
    </cfRule>
    <cfRule type="containsText" dxfId="7599" priority="7350" operator="containsText" text="HOLANDA">
      <formula>NOT(ISERROR(SEARCH("HOLANDA",G19)))</formula>
    </cfRule>
    <cfRule type="containsText" dxfId="7598" priority="7351" operator="containsText" text="FRANCIA">
      <formula>NOT(ISERROR(SEARCH("FRANCIA",G19)))</formula>
    </cfRule>
    <cfRule type="containsText" dxfId="7597" priority="7352" operator="containsText" text="ITALIA">
      <formula>NOT(ISERROR(SEARCH("ITALIA",G19)))</formula>
    </cfRule>
    <cfRule type="containsText" dxfId="7596" priority="7353" operator="containsText" text="BÉLGICA">
      <formula>NOT(ISERROR(SEARCH("BÉLGICA",G19)))</formula>
    </cfRule>
    <cfRule type="containsText" dxfId="7595" priority="7354" operator="containsText" text="ESPAÑA">
      <formula>NOT(ISERROR(SEARCH("ESPAÑA",G19)))</formula>
    </cfRule>
    <cfRule type="containsText" dxfId="7594" priority="7355" operator="containsText" text="ALEMANIA">
      <formula>NOT(ISERROR(SEARCH("ALEMANIA",G19)))</formula>
    </cfRule>
    <cfRule type="containsText" dxfId="7593" priority="7356" operator="containsText" text="PAÍSES NÓRDICOS">
      <formula>NOT(ISERROR(SEARCH("PAÍSES NÓRDICOS",G19)))</formula>
    </cfRule>
    <cfRule type="containsText" dxfId="7592" priority="7357" operator="containsText" text="REINO UNIDO">
      <formula>NOT(ISERROR(SEARCH("REINO UNIDO",G19)))</formula>
    </cfRule>
    <cfRule type="containsText" dxfId="7591" priority="7358" operator="containsText" text="DINAMARCA">
      <formula>NOT(ISERROR(SEARCH("DINAMARCA",G19)))</formula>
    </cfRule>
    <cfRule type="containsText" dxfId="7590" priority="7359" operator="containsText" text="NORUEGA">
      <formula>NOT(ISERROR(SEARCH("NORUEGA",G19)))</formula>
    </cfRule>
    <cfRule type="containsText" dxfId="7589" priority="7360" operator="containsText" text="FINLANDIA">
      <formula>NOT(ISERROR(SEARCH("FINLANDIA",G19)))</formula>
    </cfRule>
    <cfRule type="containsText" dxfId="7588" priority="7361" operator="containsText" text="SUECIA">
      <formula>NOT(ISERROR(SEARCH("SUECIA",G19)))</formula>
    </cfRule>
  </conditionalFormatting>
  <conditionalFormatting sqref="G19">
    <cfRule type="containsText" dxfId="7587" priority="7328" operator="containsText" text="SUIZA">
      <formula>NOT(ISERROR(SEARCH("SUIZA",G19)))</formula>
    </cfRule>
    <cfRule type="containsText" dxfId="7586" priority="7329" operator="containsText" text="AUSTRIA">
      <formula>NOT(ISERROR(SEARCH("AUSTRIA",G19)))</formula>
    </cfRule>
    <cfRule type="containsText" dxfId="7585" priority="7330" operator="containsText" text="IRLANDA">
      <formula>NOT(ISERROR(SEARCH("IRLANDA",G19)))</formula>
    </cfRule>
    <cfRule type="containsText" dxfId="7584" priority="7331" operator="containsText" text="PAÍSES DEL ESTE">
      <formula>NOT(ISERROR(SEARCH("PAÍSES DEL ESTE",G19)))</formula>
    </cfRule>
    <cfRule type="containsText" dxfId="7583" priority="7332" operator="containsText" text="RUSIA">
      <formula>NOT(ISERROR(SEARCH("RUSIA",G19)))</formula>
    </cfRule>
    <cfRule type="containsText" dxfId="7582" priority="7333" operator="containsText" text="HOLANDA">
      <formula>NOT(ISERROR(SEARCH("HOLANDA",G19)))</formula>
    </cfRule>
    <cfRule type="containsText" dxfId="7581" priority="7334" operator="containsText" text="FRANCIA">
      <formula>NOT(ISERROR(SEARCH("FRANCIA",G19)))</formula>
    </cfRule>
    <cfRule type="containsText" dxfId="7580" priority="7335" operator="containsText" text="ITALIA">
      <formula>NOT(ISERROR(SEARCH("ITALIA",G19)))</formula>
    </cfRule>
    <cfRule type="containsText" dxfId="7579" priority="7336" operator="containsText" text="BÉLGICA">
      <formula>NOT(ISERROR(SEARCH("BÉLGICA",G19)))</formula>
    </cfRule>
    <cfRule type="containsText" dxfId="7578" priority="7337" operator="containsText" text="ESPAÑA">
      <formula>NOT(ISERROR(SEARCH("ESPAÑA",G19)))</formula>
    </cfRule>
    <cfRule type="containsText" dxfId="7577" priority="7338" operator="containsText" text="ALEMANIA">
      <formula>NOT(ISERROR(SEARCH("ALEMANIA",G19)))</formula>
    </cfRule>
    <cfRule type="containsText" dxfId="7576" priority="7339" operator="containsText" text="PAÍSES NÓRDICOS">
      <formula>NOT(ISERROR(SEARCH("PAÍSES NÓRDICOS",G19)))</formula>
    </cfRule>
    <cfRule type="containsText" dxfId="7575" priority="7340" operator="containsText" text="REINO UNIDO">
      <formula>NOT(ISERROR(SEARCH("REINO UNIDO",G19)))</formula>
    </cfRule>
    <cfRule type="containsText" dxfId="7574" priority="7341" operator="containsText" text="DINAMARCA">
      <formula>NOT(ISERROR(SEARCH("DINAMARCA",G19)))</formula>
    </cfRule>
    <cfRule type="containsText" dxfId="7573" priority="7342" operator="containsText" text="NORUEGA">
      <formula>NOT(ISERROR(SEARCH("NORUEGA",G19)))</formula>
    </cfRule>
    <cfRule type="containsText" dxfId="7572" priority="7343" operator="containsText" text="FINLANDIA">
      <formula>NOT(ISERROR(SEARCH("FINLANDIA",G19)))</formula>
    </cfRule>
    <cfRule type="containsText" dxfId="7571" priority="7344" operator="containsText" text="SUECIA">
      <formula>NOT(ISERROR(SEARCH("SUECIA",G19)))</formula>
    </cfRule>
  </conditionalFormatting>
  <conditionalFormatting sqref="G20">
    <cfRule type="containsText" dxfId="7570" priority="7311" operator="containsText" text="SUIZA">
      <formula>NOT(ISERROR(SEARCH("SUIZA",G20)))</formula>
    </cfRule>
    <cfRule type="containsText" dxfId="7569" priority="7312" operator="containsText" text="AUSTRIA">
      <formula>NOT(ISERROR(SEARCH("AUSTRIA",G20)))</formula>
    </cfRule>
    <cfRule type="containsText" dxfId="7568" priority="7313" operator="containsText" text="IRLANDA">
      <formula>NOT(ISERROR(SEARCH("IRLANDA",G20)))</formula>
    </cfRule>
    <cfRule type="containsText" dxfId="7567" priority="7314" operator="containsText" text="PAÍSES DEL ESTE">
      <formula>NOT(ISERROR(SEARCH("PAÍSES DEL ESTE",G20)))</formula>
    </cfRule>
    <cfRule type="containsText" dxfId="7566" priority="7315" operator="containsText" text="RUSIA">
      <formula>NOT(ISERROR(SEARCH("RUSIA",G20)))</formula>
    </cfRule>
    <cfRule type="containsText" dxfId="7565" priority="7316" operator="containsText" text="HOLANDA">
      <formula>NOT(ISERROR(SEARCH("HOLANDA",G20)))</formula>
    </cfRule>
    <cfRule type="containsText" dxfId="7564" priority="7317" operator="containsText" text="FRANCIA">
      <formula>NOT(ISERROR(SEARCH("FRANCIA",G20)))</formula>
    </cfRule>
    <cfRule type="containsText" dxfId="7563" priority="7318" operator="containsText" text="ITALIA">
      <formula>NOT(ISERROR(SEARCH("ITALIA",G20)))</formula>
    </cfRule>
    <cfRule type="containsText" dxfId="7562" priority="7319" operator="containsText" text="BÉLGICA">
      <formula>NOT(ISERROR(SEARCH("BÉLGICA",G20)))</formula>
    </cfRule>
    <cfRule type="containsText" dxfId="7561" priority="7320" operator="containsText" text="ESPAÑA">
      <formula>NOT(ISERROR(SEARCH("ESPAÑA",G20)))</formula>
    </cfRule>
    <cfRule type="containsText" dxfId="7560" priority="7321" operator="containsText" text="ALEMANIA">
      <formula>NOT(ISERROR(SEARCH("ALEMANIA",G20)))</formula>
    </cfRule>
    <cfRule type="containsText" dxfId="7559" priority="7322" operator="containsText" text="PAÍSES NÓRDICOS">
      <formula>NOT(ISERROR(SEARCH("PAÍSES NÓRDICOS",G20)))</formula>
    </cfRule>
    <cfRule type="containsText" dxfId="7558" priority="7323" operator="containsText" text="REINO UNIDO">
      <formula>NOT(ISERROR(SEARCH("REINO UNIDO",G20)))</formula>
    </cfRule>
    <cfRule type="containsText" dxfId="7557" priority="7324" operator="containsText" text="DINAMARCA">
      <formula>NOT(ISERROR(SEARCH("DINAMARCA",G20)))</formula>
    </cfRule>
    <cfRule type="containsText" dxfId="7556" priority="7325" operator="containsText" text="NORUEGA">
      <formula>NOT(ISERROR(SEARCH("NORUEGA",G20)))</formula>
    </cfRule>
    <cfRule type="containsText" dxfId="7555" priority="7326" operator="containsText" text="FINLANDIA">
      <formula>NOT(ISERROR(SEARCH("FINLANDIA",G20)))</formula>
    </cfRule>
    <cfRule type="containsText" dxfId="7554" priority="7327" operator="containsText" text="SUECIA">
      <formula>NOT(ISERROR(SEARCH("SUECIA",G20)))</formula>
    </cfRule>
  </conditionalFormatting>
  <conditionalFormatting sqref="G19">
    <cfRule type="containsText" dxfId="7553" priority="7294" operator="containsText" text="SUIZA">
      <formula>NOT(ISERROR(SEARCH("SUIZA",G19)))</formula>
    </cfRule>
    <cfRule type="containsText" dxfId="7552" priority="7295" operator="containsText" text="AUSTRIA">
      <formula>NOT(ISERROR(SEARCH("AUSTRIA",G19)))</formula>
    </cfRule>
    <cfRule type="containsText" dxfId="7551" priority="7296" operator="containsText" text="IRLANDA">
      <formula>NOT(ISERROR(SEARCH("IRLANDA",G19)))</formula>
    </cfRule>
    <cfRule type="containsText" dxfId="7550" priority="7297" operator="containsText" text="PAÍSES DEL ESTE">
      <formula>NOT(ISERROR(SEARCH("PAÍSES DEL ESTE",G19)))</formula>
    </cfRule>
    <cfRule type="containsText" dxfId="7549" priority="7298" operator="containsText" text="RUSIA">
      <formula>NOT(ISERROR(SEARCH("RUSIA",G19)))</formula>
    </cfRule>
    <cfRule type="containsText" dxfId="7548" priority="7299" operator="containsText" text="HOLANDA">
      <formula>NOT(ISERROR(SEARCH("HOLANDA",G19)))</formula>
    </cfRule>
    <cfRule type="containsText" dxfId="7547" priority="7300" operator="containsText" text="FRANCIA">
      <formula>NOT(ISERROR(SEARCH("FRANCIA",G19)))</formula>
    </cfRule>
    <cfRule type="containsText" dxfId="7546" priority="7301" operator="containsText" text="ITALIA">
      <formula>NOT(ISERROR(SEARCH("ITALIA",G19)))</formula>
    </cfRule>
    <cfRule type="containsText" dxfId="7545" priority="7302" operator="containsText" text="BÉLGICA">
      <formula>NOT(ISERROR(SEARCH("BÉLGICA",G19)))</formula>
    </cfRule>
    <cfRule type="containsText" dxfId="7544" priority="7303" operator="containsText" text="ESPAÑA">
      <formula>NOT(ISERROR(SEARCH("ESPAÑA",G19)))</formula>
    </cfRule>
    <cfRule type="containsText" dxfId="7543" priority="7304" operator="containsText" text="ALEMANIA">
      <formula>NOT(ISERROR(SEARCH("ALEMANIA",G19)))</formula>
    </cfRule>
    <cfRule type="containsText" dxfId="7542" priority="7305" operator="containsText" text="PAÍSES NÓRDICOS">
      <formula>NOT(ISERROR(SEARCH("PAÍSES NÓRDICOS",G19)))</formula>
    </cfRule>
    <cfRule type="containsText" dxfId="7541" priority="7306" operator="containsText" text="REINO UNIDO">
      <formula>NOT(ISERROR(SEARCH("REINO UNIDO",G19)))</formula>
    </cfRule>
    <cfRule type="containsText" dxfId="7540" priority="7307" operator="containsText" text="DINAMARCA">
      <formula>NOT(ISERROR(SEARCH("DINAMARCA",G19)))</formula>
    </cfRule>
    <cfRule type="containsText" dxfId="7539" priority="7308" operator="containsText" text="NORUEGA">
      <formula>NOT(ISERROR(SEARCH("NORUEGA",G19)))</formula>
    </cfRule>
    <cfRule type="containsText" dxfId="7538" priority="7309" operator="containsText" text="FINLANDIA">
      <formula>NOT(ISERROR(SEARCH("FINLANDIA",G19)))</formula>
    </cfRule>
    <cfRule type="containsText" dxfId="7537" priority="7310" operator="containsText" text="SUECIA">
      <formula>NOT(ISERROR(SEARCH("SUECIA",G19)))</formula>
    </cfRule>
  </conditionalFormatting>
  <conditionalFormatting sqref="G19">
    <cfRule type="containsText" dxfId="7536" priority="7277" operator="containsText" text="SUIZA">
      <formula>NOT(ISERROR(SEARCH("SUIZA",G19)))</formula>
    </cfRule>
    <cfRule type="containsText" dxfId="7535" priority="7278" operator="containsText" text="AUSTRIA">
      <formula>NOT(ISERROR(SEARCH("AUSTRIA",G19)))</formula>
    </cfRule>
    <cfRule type="containsText" dxfId="7534" priority="7279" operator="containsText" text="IRLANDA">
      <formula>NOT(ISERROR(SEARCH("IRLANDA",G19)))</formula>
    </cfRule>
    <cfRule type="containsText" dxfId="7533" priority="7280" operator="containsText" text="PAÍSES DEL ESTE">
      <formula>NOT(ISERROR(SEARCH("PAÍSES DEL ESTE",G19)))</formula>
    </cfRule>
    <cfRule type="containsText" dxfId="7532" priority="7281" operator="containsText" text="RUSIA">
      <formula>NOT(ISERROR(SEARCH("RUSIA",G19)))</formula>
    </cfRule>
    <cfRule type="containsText" dxfId="7531" priority="7282" operator="containsText" text="HOLANDA">
      <formula>NOT(ISERROR(SEARCH("HOLANDA",G19)))</formula>
    </cfRule>
    <cfRule type="containsText" dxfId="7530" priority="7283" operator="containsText" text="FRANCIA">
      <formula>NOT(ISERROR(SEARCH("FRANCIA",G19)))</formula>
    </cfRule>
    <cfRule type="containsText" dxfId="7529" priority="7284" operator="containsText" text="ITALIA">
      <formula>NOT(ISERROR(SEARCH("ITALIA",G19)))</formula>
    </cfRule>
    <cfRule type="containsText" dxfId="7528" priority="7285" operator="containsText" text="BÉLGICA">
      <formula>NOT(ISERROR(SEARCH("BÉLGICA",G19)))</formula>
    </cfRule>
    <cfRule type="containsText" dxfId="7527" priority="7286" operator="containsText" text="ESPAÑA">
      <formula>NOT(ISERROR(SEARCH("ESPAÑA",G19)))</formula>
    </cfRule>
    <cfRule type="containsText" dxfId="7526" priority="7287" operator="containsText" text="ALEMANIA">
      <formula>NOT(ISERROR(SEARCH("ALEMANIA",G19)))</formula>
    </cfRule>
    <cfRule type="containsText" dxfId="7525" priority="7288" operator="containsText" text="PAÍSES NÓRDICOS">
      <formula>NOT(ISERROR(SEARCH("PAÍSES NÓRDICOS",G19)))</formula>
    </cfRule>
    <cfRule type="containsText" dxfId="7524" priority="7289" operator="containsText" text="REINO UNIDO">
      <formula>NOT(ISERROR(SEARCH("REINO UNIDO",G19)))</formula>
    </cfRule>
    <cfRule type="containsText" dxfId="7523" priority="7290" operator="containsText" text="DINAMARCA">
      <formula>NOT(ISERROR(SEARCH("DINAMARCA",G19)))</formula>
    </cfRule>
    <cfRule type="containsText" dxfId="7522" priority="7291" operator="containsText" text="NORUEGA">
      <formula>NOT(ISERROR(SEARCH("NORUEGA",G19)))</formula>
    </cfRule>
    <cfRule type="containsText" dxfId="7521" priority="7292" operator="containsText" text="FINLANDIA">
      <formula>NOT(ISERROR(SEARCH("FINLANDIA",G19)))</formula>
    </cfRule>
    <cfRule type="containsText" dxfId="7520" priority="7293" operator="containsText" text="SUECIA">
      <formula>NOT(ISERROR(SEARCH("SUECIA",G19)))</formula>
    </cfRule>
  </conditionalFormatting>
  <conditionalFormatting sqref="G19">
    <cfRule type="containsText" dxfId="7519" priority="7260" operator="containsText" text="SUIZA">
      <formula>NOT(ISERROR(SEARCH("SUIZA",G19)))</formula>
    </cfRule>
    <cfRule type="containsText" dxfId="7518" priority="7261" operator="containsText" text="AUSTRIA">
      <formula>NOT(ISERROR(SEARCH("AUSTRIA",G19)))</formula>
    </cfRule>
    <cfRule type="containsText" dxfId="7517" priority="7262" operator="containsText" text="IRLANDA">
      <formula>NOT(ISERROR(SEARCH("IRLANDA",G19)))</formula>
    </cfRule>
    <cfRule type="containsText" dxfId="7516" priority="7263" operator="containsText" text="PAÍSES DEL ESTE">
      <formula>NOT(ISERROR(SEARCH("PAÍSES DEL ESTE",G19)))</formula>
    </cfRule>
    <cfRule type="containsText" dxfId="7515" priority="7264" operator="containsText" text="RUSIA">
      <formula>NOT(ISERROR(SEARCH("RUSIA",G19)))</formula>
    </cfRule>
    <cfRule type="containsText" dxfId="7514" priority="7265" operator="containsText" text="HOLANDA">
      <formula>NOT(ISERROR(SEARCH("HOLANDA",G19)))</formula>
    </cfRule>
    <cfRule type="containsText" dxfId="7513" priority="7266" operator="containsText" text="FRANCIA">
      <formula>NOT(ISERROR(SEARCH("FRANCIA",G19)))</formula>
    </cfRule>
    <cfRule type="containsText" dxfId="7512" priority="7267" operator="containsText" text="ITALIA">
      <formula>NOT(ISERROR(SEARCH("ITALIA",G19)))</formula>
    </cfRule>
    <cfRule type="containsText" dxfId="7511" priority="7268" operator="containsText" text="BÉLGICA">
      <formula>NOT(ISERROR(SEARCH("BÉLGICA",G19)))</formula>
    </cfRule>
    <cfRule type="containsText" dxfId="7510" priority="7269" operator="containsText" text="ESPAÑA">
      <formula>NOT(ISERROR(SEARCH("ESPAÑA",G19)))</formula>
    </cfRule>
    <cfRule type="containsText" dxfId="7509" priority="7270" operator="containsText" text="ALEMANIA">
      <formula>NOT(ISERROR(SEARCH("ALEMANIA",G19)))</formula>
    </cfRule>
    <cfRule type="containsText" dxfId="7508" priority="7271" operator="containsText" text="PAÍSES NÓRDICOS">
      <formula>NOT(ISERROR(SEARCH("PAÍSES NÓRDICOS",G19)))</formula>
    </cfRule>
    <cfRule type="containsText" dxfId="7507" priority="7272" operator="containsText" text="REINO UNIDO">
      <formula>NOT(ISERROR(SEARCH("REINO UNIDO",G19)))</formula>
    </cfRule>
    <cfRule type="containsText" dxfId="7506" priority="7273" operator="containsText" text="DINAMARCA">
      <formula>NOT(ISERROR(SEARCH("DINAMARCA",G19)))</formula>
    </cfRule>
    <cfRule type="containsText" dxfId="7505" priority="7274" operator="containsText" text="NORUEGA">
      <formula>NOT(ISERROR(SEARCH("NORUEGA",G19)))</formula>
    </cfRule>
    <cfRule type="containsText" dxfId="7504" priority="7275" operator="containsText" text="FINLANDIA">
      <formula>NOT(ISERROR(SEARCH("FINLANDIA",G19)))</formula>
    </cfRule>
    <cfRule type="containsText" dxfId="7503" priority="7276" operator="containsText" text="SUECIA">
      <formula>NOT(ISERROR(SEARCH("SUECIA",G19)))</formula>
    </cfRule>
  </conditionalFormatting>
  <conditionalFormatting sqref="G19:G20">
    <cfRule type="containsText" dxfId="7502" priority="7243" operator="containsText" text="SUIZA">
      <formula>NOT(ISERROR(SEARCH("SUIZA",G19)))</formula>
    </cfRule>
    <cfRule type="containsText" dxfId="7501" priority="7244" operator="containsText" text="AUSTRIA">
      <formula>NOT(ISERROR(SEARCH("AUSTRIA",G19)))</formula>
    </cfRule>
    <cfRule type="containsText" dxfId="7500" priority="7245" operator="containsText" text="IRLANDA">
      <formula>NOT(ISERROR(SEARCH("IRLANDA",G19)))</formula>
    </cfRule>
    <cfRule type="containsText" dxfId="7499" priority="7246" operator="containsText" text="PAÍSES DEL ESTE">
      <formula>NOT(ISERROR(SEARCH("PAÍSES DEL ESTE",G19)))</formula>
    </cfRule>
    <cfRule type="containsText" dxfId="7498" priority="7247" operator="containsText" text="RUSIA">
      <formula>NOT(ISERROR(SEARCH("RUSIA",G19)))</formula>
    </cfRule>
    <cfRule type="containsText" dxfId="7497" priority="7248" operator="containsText" text="HOLANDA">
      <formula>NOT(ISERROR(SEARCH("HOLANDA",G19)))</formula>
    </cfRule>
    <cfRule type="containsText" dxfId="7496" priority="7249" operator="containsText" text="FRANCIA">
      <formula>NOT(ISERROR(SEARCH("FRANCIA",G19)))</formula>
    </cfRule>
    <cfRule type="containsText" dxfId="7495" priority="7250" operator="containsText" text="ITALIA">
      <formula>NOT(ISERROR(SEARCH("ITALIA",G19)))</formula>
    </cfRule>
    <cfRule type="containsText" dxfId="7494" priority="7251" operator="containsText" text="BÉLGICA">
      <formula>NOT(ISERROR(SEARCH("BÉLGICA",G19)))</formula>
    </cfRule>
    <cfRule type="containsText" dxfId="7493" priority="7252" operator="containsText" text="ESPAÑA">
      <formula>NOT(ISERROR(SEARCH("ESPAÑA",G19)))</formula>
    </cfRule>
    <cfRule type="containsText" dxfId="7492" priority="7253" operator="containsText" text="ALEMANIA">
      <formula>NOT(ISERROR(SEARCH("ALEMANIA",G19)))</formula>
    </cfRule>
    <cfRule type="containsText" dxfId="7491" priority="7254" operator="containsText" text="PAÍSES NÓRDICOS">
      <formula>NOT(ISERROR(SEARCH("PAÍSES NÓRDICOS",G19)))</formula>
    </cfRule>
    <cfRule type="containsText" dxfId="7490" priority="7255" operator="containsText" text="REINO UNIDO">
      <formula>NOT(ISERROR(SEARCH("REINO UNIDO",G19)))</formula>
    </cfRule>
    <cfRule type="containsText" dxfId="7489" priority="7256" operator="containsText" text="DINAMARCA">
      <formula>NOT(ISERROR(SEARCH("DINAMARCA",G19)))</formula>
    </cfRule>
    <cfRule type="containsText" dxfId="7488" priority="7257" operator="containsText" text="NORUEGA">
      <formula>NOT(ISERROR(SEARCH("NORUEGA",G19)))</formula>
    </cfRule>
    <cfRule type="containsText" dxfId="7487" priority="7258" operator="containsText" text="FINLANDIA">
      <formula>NOT(ISERROR(SEARCH("FINLANDIA",G19)))</formula>
    </cfRule>
    <cfRule type="containsText" dxfId="7486" priority="7259" operator="containsText" text="SUECIA">
      <formula>NOT(ISERROR(SEARCH("SUECIA",G19)))</formula>
    </cfRule>
  </conditionalFormatting>
  <conditionalFormatting sqref="G19">
    <cfRule type="containsText" dxfId="7485" priority="7226" operator="containsText" text="SUIZA">
      <formula>NOT(ISERROR(SEARCH("SUIZA",G19)))</formula>
    </cfRule>
    <cfRule type="containsText" dxfId="7484" priority="7227" operator="containsText" text="AUSTRIA">
      <formula>NOT(ISERROR(SEARCH("AUSTRIA",G19)))</formula>
    </cfRule>
    <cfRule type="containsText" dxfId="7483" priority="7228" operator="containsText" text="IRLANDA">
      <formula>NOT(ISERROR(SEARCH("IRLANDA",G19)))</formula>
    </cfRule>
    <cfRule type="containsText" dxfId="7482" priority="7229" operator="containsText" text="PAÍSES DEL ESTE">
      <formula>NOT(ISERROR(SEARCH("PAÍSES DEL ESTE",G19)))</formula>
    </cfRule>
    <cfRule type="containsText" dxfId="7481" priority="7230" operator="containsText" text="RUSIA">
      <formula>NOT(ISERROR(SEARCH("RUSIA",G19)))</formula>
    </cfRule>
    <cfRule type="containsText" dxfId="7480" priority="7231" operator="containsText" text="HOLANDA">
      <formula>NOT(ISERROR(SEARCH("HOLANDA",G19)))</formula>
    </cfRule>
    <cfRule type="containsText" dxfId="7479" priority="7232" operator="containsText" text="FRANCIA">
      <formula>NOT(ISERROR(SEARCH("FRANCIA",G19)))</formula>
    </cfRule>
    <cfRule type="containsText" dxfId="7478" priority="7233" operator="containsText" text="ITALIA">
      <formula>NOT(ISERROR(SEARCH("ITALIA",G19)))</formula>
    </cfRule>
    <cfRule type="containsText" dxfId="7477" priority="7234" operator="containsText" text="BÉLGICA">
      <formula>NOT(ISERROR(SEARCH("BÉLGICA",G19)))</formula>
    </cfRule>
    <cfRule type="containsText" dxfId="7476" priority="7235" operator="containsText" text="ESPAÑA">
      <formula>NOT(ISERROR(SEARCH("ESPAÑA",G19)))</formula>
    </cfRule>
    <cfRule type="containsText" dxfId="7475" priority="7236" operator="containsText" text="ALEMANIA">
      <formula>NOT(ISERROR(SEARCH("ALEMANIA",G19)))</formula>
    </cfRule>
    <cfRule type="containsText" dxfId="7474" priority="7237" operator="containsText" text="PAÍSES NÓRDICOS">
      <formula>NOT(ISERROR(SEARCH("PAÍSES NÓRDICOS",G19)))</formula>
    </cfRule>
    <cfRule type="containsText" dxfId="7473" priority="7238" operator="containsText" text="REINO UNIDO">
      <formula>NOT(ISERROR(SEARCH("REINO UNIDO",G19)))</formula>
    </cfRule>
    <cfRule type="containsText" dxfId="7472" priority="7239" operator="containsText" text="DINAMARCA">
      <formula>NOT(ISERROR(SEARCH("DINAMARCA",G19)))</formula>
    </cfRule>
    <cfRule type="containsText" dxfId="7471" priority="7240" operator="containsText" text="NORUEGA">
      <formula>NOT(ISERROR(SEARCH("NORUEGA",G19)))</formula>
    </cfRule>
    <cfRule type="containsText" dxfId="7470" priority="7241" operator="containsText" text="FINLANDIA">
      <formula>NOT(ISERROR(SEARCH("FINLANDIA",G19)))</formula>
    </cfRule>
    <cfRule type="containsText" dxfId="7469" priority="7242" operator="containsText" text="SUECIA">
      <formula>NOT(ISERROR(SEARCH("SUECIA",G19)))</formula>
    </cfRule>
  </conditionalFormatting>
  <conditionalFormatting sqref="G19">
    <cfRule type="containsText" dxfId="7468" priority="7209" operator="containsText" text="SUIZA">
      <formula>NOT(ISERROR(SEARCH("SUIZA",G19)))</formula>
    </cfRule>
    <cfRule type="containsText" dxfId="7467" priority="7210" operator="containsText" text="AUSTRIA">
      <formula>NOT(ISERROR(SEARCH("AUSTRIA",G19)))</formula>
    </cfRule>
    <cfRule type="containsText" dxfId="7466" priority="7211" operator="containsText" text="IRLANDA">
      <formula>NOT(ISERROR(SEARCH("IRLANDA",G19)))</formula>
    </cfRule>
    <cfRule type="containsText" dxfId="7465" priority="7212" operator="containsText" text="PAÍSES DEL ESTE">
      <formula>NOT(ISERROR(SEARCH("PAÍSES DEL ESTE",G19)))</formula>
    </cfRule>
    <cfRule type="containsText" dxfId="7464" priority="7213" operator="containsText" text="RUSIA">
      <formula>NOT(ISERROR(SEARCH("RUSIA",G19)))</formula>
    </cfRule>
    <cfRule type="containsText" dxfId="7463" priority="7214" operator="containsText" text="HOLANDA">
      <formula>NOT(ISERROR(SEARCH("HOLANDA",G19)))</formula>
    </cfRule>
    <cfRule type="containsText" dxfId="7462" priority="7215" operator="containsText" text="FRANCIA">
      <formula>NOT(ISERROR(SEARCH("FRANCIA",G19)))</formula>
    </cfRule>
    <cfRule type="containsText" dxfId="7461" priority="7216" operator="containsText" text="ITALIA">
      <formula>NOT(ISERROR(SEARCH("ITALIA",G19)))</formula>
    </cfRule>
    <cfRule type="containsText" dxfId="7460" priority="7217" operator="containsText" text="BÉLGICA">
      <formula>NOT(ISERROR(SEARCH("BÉLGICA",G19)))</formula>
    </cfRule>
    <cfRule type="containsText" dxfId="7459" priority="7218" operator="containsText" text="ESPAÑA">
      <formula>NOT(ISERROR(SEARCH("ESPAÑA",G19)))</formula>
    </cfRule>
    <cfRule type="containsText" dxfId="7458" priority="7219" operator="containsText" text="ALEMANIA">
      <formula>NOT(ISERROR(SEARCH("ALEMANIA",G19)))</formula>
    </cfRule>
    <cfRule type="containsText" dxfId="7457" priority="7220" operator="containsText" text="PAÍSES NÓRDICOS">
      <formula>NOT(ISERROR(SEARCH("PAÍSES NÓRDICOS",G19)))</formula>
    </cfRule>
    <cfRule type="containsText" dxfId="7456" priority="7221" operator="containsText" text="REINO UNIDO">
      <formula>NOT(ISERROR(SEARCH("REINO UNIDO",G19)))</formula>
    </cfRule>
    <cfRule type="containsText" dxfId="7455" priority="7222" operator="containsText" text="DINAMARCA">
      <formula>NOT(ISERROR(SEARCH("DINAMARCA",G19)))</formula>
    </cfRule>
    <cfRule type="containsText" dxfId="7454" priority="7223" operator="containsText" text="NORUEGA">
      <formula>NOT(ISERROR(SEARCH("NORUEGA",G19)))</formula>
    </cfRule>
    <cfRule type="containsText" dxfId="7453" priority="7224" operator="containsText" text="FINLANDIA">
      <formula>NOT(ISERROR(SEARCH("FINLANDIA",G19)))</formula>
    </cfRule>
    <cfRule type="containsText" dxfId="7452" priority="7225" operator="containsText" text="SUECIA">
      <formula>NOT(ISERROR(SEARCH("SUECIA",G19)))</formula>
    </cfRule>
  </conditionalFormatting>
  <conditionalFormatting sqref="G19:G20">
    <cfRule type="containsText" dxfId="7451" priority="7192" operator="containsText" text="SUIZA">
      <formula>NOT(ISERROR(SEARCH("SUIZA",G19)))</formula>
    </cfRule>
    <cfRule type="containsText" dxfId="7450" priority="7193" operator="containsText" text="AUSTRIA">
      <formula>NOT(ISERROR(SEARCH("AUSTRIA",G19)))</formula>
    </cfRule>
    <cfRule type="containsText" dxfId="7449" priority="7194" operator="containsText" text="IRLANDA">
      <formula>NOT(ISERROR(SEARCH("IRLANDA",G19)))</formula>
    </cfRule>
    <cfRule type="containsText" dxfId="7448" priority="7195" operator="containsText" text="PAÍSES DEL ESTE">
      <formula>NOT(ISERROR(SEARCH("PAÍSES DEL ESTE",G19)))</formula>
    </cfRule>
    <cfRule type="containsText" dxfId="7447" priority="7196" operator="containsText" text="RUSIA">
      <formula>NOT(ISERROR(SEARCH("RUSIA",G19)))</formula>
    </cfRule>
    <cfRule type="containsText" dxfId="7446" priority="7197" operator="containsText" text="HOLANDA">
      <formula>NOT(ISERROR(SEARCH("HOLANDA",G19)))</formula>
    </cfRule>
    <cfRule type="containsText" dxfId="7445" priority="7198" operator="containsText" text="FRANCIA">
      <formula>NOT(ISERROR(SEARCH("FRANCIA",G19)))</formula>
    </cfRule>
    <cfRule type="containsText" dxfId="7444" priority="7199" operator="containsText" text="ITALIA">
      <formula>NOT(ISERROR(SEARCH("ITALIA",G19)))</formula>
    </cfRule>
    <cfRule type="containsText" dxfId="7443" priority="7200" operator="containsText" text="BÉLGICA">
      <formula>NOT(ISERROR(SEARCH("BÉLGICA",G19)))</formula>
    </cfRule>
    <cfRule type="containsText" dxfId="7442" priority="7201" operator="containsText" text="ESPAÑA">
      <formula>NOT(ISERROR(SEARCH("ESPAÑA",G19)))</formula>
    </cfRule>
    <cfRule type="containsText" dxfId="7441" priority="7202" operator="containsText" text="ALEMANIA">
      <formula>NOT(ISERROR(SEARCH("ALEMANIA",G19)))</formula>
    </cfRule>
    <cfRule type="containsText" dxfId="7440" priority="7203" operator="containsText" text="PAÍSES NÓRDICOS">
      <formula>NOT(ISERROR(SEARCH("PAÍSES NÓRDICOS",G19)))</formula>
    </cfRule>
    <cfRule type="containsText" dxfId="7439" priority="7204" operator="containsText" text="REINO UNIDO">
      <formula>NOT(ISERROR(SEARCH("REINO UNIDO",G19)))</formula>
    </cfRule>
    <cfRule type="containsText" dxfId="7438" priority="7205" operator="containsText" text="DINAMARCA">
      <formula>NOT(ISERROR(SEARCH("DINAMARCA",G19)))</formula>
    </cfRule>
    <cfRule type="containsText" dxfId="7437" priority="7206" operator="containsText" text="NORUEGA">
      <formula>NOT(ISERROR(SEARCH("NORUEGA",G19)))</formula>
    </cfRule>
    <cfRule type="containsText" dxfId="7436" priority="7207" operator="containsText" text="FINLANDIA">
      <formula>NOT(ISERROR(SEARCH("FINLANDIA",G19)))</formula>
    </cfRule>
    <cfRule type="containsText" dxfId="7435" priority="7208" operator="containsText" text="SUECIA">
      <formula>NOT(ISERROR(SEARCH("SUECIA",G19)))</formula>
    </cfRule>
  </conditionalFormatting>
  <conditionalFormatting sqref="G19:G20">
    <cfRule type="containsText" dxfId="7434" priority="7175" operator="containsText" text="SUIZA">
      <formula>NOT(ISERROR(SEARCH("SUIZA",G19)))</formula>
    </cfRule>
    <cfRule type="containsText" dxfId="7433" priority="7176" operator="containsText" text="AUSTRIA">
      <formula>NOT(ISERROR(SEARCH("AUSTRIA",G19)))</formula>
    </cfRule>
    <cfRule type="containsText" dxfId="7432" priority="7177" operator="containsText" text="IRLANDA">
      <formula>NOT(ISERROR(SEARCH("IRLANDA",G19)))</formula>
    </cfRule>
    <cfRule type="containsText" dxfId="7431" priority="7178" operator="containsText" text="PAÍSES DEL ESTE">
      <formula>NOT(ISERROR(SEARCH("PAÍSES DEL ESTE",G19)))</formula>
    </cfRule>
    <cfRule type="containsText" dxfId="7430" priority="7179" operator="containsText" text="RUSIA">
      <formula>NOT(ISERROR(SEARCH("RUSIA",G19)))</formula>
    </cfRule>
    <cfRule type="containsText" dxfId="7429" priority="7180" operator="containsText" text="HOLANDA">
      <formula>NOT(ISERROR(SEARCH("HOLANDA",G19)))</formula>
    </cfRule>
    <cfRule type="containsText" dxfId="7428" priority="7181" operator="containsText" text="FRANCIA">
      <formula>NOT(ISERROR(SEARCH("FRANCIA",G19)))</formula>
    </cfRule>
    <cfRule type="containsText" dxfId="7427" priority="7182" operator="containsText" text="ITALIA">
      <formula>NOT(ISERROR(SEARCH("ITALIA",G19)))</formula>
    </cfRule>
    <cfRule type="containsText" dxfId="7426" priority="7183" operator="containsText" text="BÉLGICA">
      <formula>NOT(ISERROR(SEARCH("BÉLGICA",G19)))</formula>
    </cfRule>
    <cfRule type="containsText" dxfId="7425" priority="7184" operator="containsText" text="ESPAÑA">
      <formula>NOT(ISERROR(SEARCH("ESPAÑA",G19)))</formula>
    </cfRule>
    <cfRule type="containsText" dxfId="7424" priority="7185" operator="containsText" text="ALEMANIA">
      <formula>NOT(ISERROR(SEARCH("ALEMANIA",G19)))</formula>
    </cfRule>
    <cfRule type="containsText" dxfId="7423" priority="7186" operator="containsText" text="PAÍSES NÓRDICOS">
      <formula>NOT(ISERROR(SEARCH("PAÍSES NÓRDICOS",G19)))</formula>
    </cfRule>
    <cfRule type="containsText" dxfId="7422" priority="7187" operator="containsText" text="REINO UNIDO">
      <formula>NOT(ISERROR(SEARCH("REINO UNIDO",G19)))</formula>
    </cfRule>
    <cfRule type="containsText" dxfId="7421" priority="7188" operator="containsText" text="DINAMARCA">
      <formula>NOT(ISERROR(SEARCH("DINAMARCA",G19)))</formula>
    </cfRule>
    <cfRule type="containsText" dxfId="7420" priority="7189" operator="containsText" text="NORUEGA">
      <formula>NOT(ISERROR(SEARCH("NORUEGA",G19)))</formula>
    </cfRule>
    <cfRule type="containsText" dxfId="7419" priority="7190" operator="containsText" text="FINLANDIA">
      <formula>NOT(ISERROR(SEARCH("FINLANDIA",G19)))</formula>
    </cfRule>
    <cfRule type="containsText" dxfId="7418" priority="7191" operator="containsText" text="SUECIA">
      <formula>NOT(ISERROR(SEARCH("SUECIA",G19)))</formula>
    </cfRule>
  </conditionalFormatting>
  <conditionalFormatting sqref="G19">
    <cfRule type="containsText" dxfId="7417" priority="7158" operator="containsText" text="SUIZA">
      <formula>NOT(ISERROR(SEARCH("SUIZA",G19)))</formula>
    </cfRule>
    <cfRule type="containsText" dxfId="7416" priority="7159" operator="containsText" text="AUSTRIA">
      <formula>NOT(ISERROR(SEARCH("AUSTRIA",G19)))</formula>
    </cfRule>
    <cfRule type="containsText" dxfId="7415" priority="7160" operator="containsText" text="IRLANDA">
      <formula>NOT(ISERROR(SEARCH("IRLANDA",G19)))</formula>
    </cfRule>
    <cfRule type="containsText" dxfId="7414" priority="7161" operator="containsText" text="PAÍSES DEL ESTE">
      <formula>NOT(ISERROR(SEARCH("PAÍSES DEL ESTE",G19)))</formula>
    </cfRule>
    <cfRule type="containsText" dxfId="7413" priority="7162" operator="containsText" text="RUSIA">
      <formula>NOT(ISERROR(SEARCH("RUSIA",G19)))</formula>
    </cfRule>
    <cfRule type="containsText" dxfId="7412" priority="7163" operator="containsText" text="HOLANDA">
      <formula>NOT(ISERROR(SEARCH("HOLANDA",G19)))</formula>
    </cfRule>
    <cfRule type="containsText" dxfId="7411" priority="7164" operator="containsText" text="FRANCIA">
      <formula>NOT(ISERROR(SEARCH("FRANCIA",G19)))</formula>
    </cfRule>
    <cfRule type="containsText" dxfId="7410" priority="7165" operator="containsText" text="ITALIA">
      <formula>NOT(ISERROR(SEARCH("ITALIA",G19)))</formula>
    </cfRule>
    <cfRule type="containsText" dxfId="7409" priority="7166" operator="containsText" text="BÉLGICA">
      <formula>NOT(ISERROR(SEARCH("BÉLGICA",G19)))</formula>
    </cfRule>
    <cfRule type="containsText" dxfId="7408" priority="7167" operator="containsText" text="ESPAÑA">
      <formula>NOT(ISERROR(SEARCH("ESPAÑA",G19)))</formula>
    </cfRule>
    <cfRule type="containsText" dxfId="7407" priority="7168" operator="containsText" text="ALEMANIA">
      <formula>NOT(ISERROR(SEARCH("ALEMANIA",G19)))</formula>
    </cfRule>
    <cfRule type="containsText" dxfId="7406" priority="7169" operator="containsText" text="PAÍSES NÓRDICOS">
      <formula>NOT(ISERROR(SEARCH("PAÍSES NÓRDICOS",G19)))</formula>
    </cfRule>
    <cfRule type="containsText" dxfId="7405" priority="7170" operator="containsText" text="REINO UNIDO">
      <formula>NOT(ISERROR(SEARCH("REINO UNIDO",G19)))</formula>
    </cfRule>
    <cfRule type="containsText" dxfId="7404" priority="7171" operator="containsText" text="DINAMARCA">
      <formula>NOT(ISERROR(SEARCH("DINAMARCA",G19)))</formula>
    </cfRule>
    <cfRule type="containsText" dxfId="7403" priority="7172" operator="containsText" text="NORUEGA">
      <formula>NOT(ISERROR(SEARCH("NORUEGA",G19)))</formula>
    </cfRule>
    <cfRule type="containsText" dxfId="7402" priority="7173" operator="containsText" text="FINLANDIA">
      <formula>NOT(ISERROR(SEARCH("FINLANDIA",G19)))</formula>
    </cfRule>
    <cfRule type="containsText" dxfId="7401" priority="7174" operator="containsText" text="SUECIA">
      <formula>NOT(ISERROR(SEARCH("SUECIA",G19)))</formula>
    </cfRule>
  </conditionalFormatting>
  <conditionalFormatting sqref="G19:G20">
    <cfRule type="containsText" dxfId="7400" priority="7141" operator="containsText" text="SUIZA">
      <formula>NOT(ISERROR(SEARCH("SUIZA",G19)))</formula>
    </cfRule>
    <cfRule type="containsText" dxfId="7399" priority="7142" operator="containsText" text="AUSTRIA">
      <formula>NOT(ISERROR(SEARCH("AUSTRIA",G19)))</formula>
    </cfRule>
    <cfRule type="containsText" dxfId="7398" priority="7143" operator="containsText" text="IRLANDA">
      <formula>NOT(ISERROR(SEARCH("IRLANDA",G19)))</formula>
    </cfRule>
    <cfRule type="containsText" dxfId="7397" priority="7144" operator="containsText" text="PAÍSES DEL ESTE">
      <formula>NOT(ISERROR(SEARCH("PAÍSES DEL ESTE",G19)))</formula>
    </cfRule>
    <cfRule type="containsText" dxfId="7396" priority="7145" operator="containsText" text="RUSIA">
      <formula>NOT(ISERROR(SEARCH("RUSIA",G19)))</formula>
    </cfRule>
    <cfRule type="containsText" dxfId="7395" priority="7146" operator="containsText" text="HOLANDA">
      <formula>NOT(ISERROR(SEARCH("HOLANDA",G19)))</formula>
    </cfRule>
    <cfRule type="containsText" dxfId="7394" priority="7147" operator="containsText" text="FRANCIA">
      <formula>NOT(ISERROR(SEARCH("FRANCIA",G19)))</formula>
    </cfRule>
    <cfRule type="containsText" dxfId="7393" priority="7148" operator="containsText" text="ITALIA">
      <formula>NOT(ISERROR(SEARCH("ITALIA",G19)))</formula>
    </cfRule>
    <cfRule type="containsText" dxfId="7392" priority="7149" operator="containsText" text="BÉLGICA">
      <formula>NOT(ISERROR(SEARCH("BÉLGICA",G19)))</formula>
    </cfRule>
    <cfRule type="containsText" dxfId="7391" priority="7150" operator="containsText" text="ESPAÑA">
      <formula>NOT(ISERROR(SEARCH("ESPAÑA",G19)))</formula>
    </cfRule>
    <cfRule type="containsText" dxfId="7390" priority="7151" operator="containsText" text="ALEMANIA">
      <formula>NOT(ISERROR(SEARCH("ALEMANIA",G19)))</formula>
    </cfRule>
    <cfRule type="containsText" dxfId="7389" priority="7152" operator="containsText" text="PAÍSES NÓRDICOS">
      <formula>NOT(ISERROR(SEARCH("PAÍSES NÓRDICOS",G19)))</formula>
    </cfRule>
    <cfRule type="containsText" dxfId="7388" priority="7153" operator="containsText" text="REINO UNIDO">
      <formula>NOT(ISERROR(SEARCH("REINO UNIDO",G19)))</formula>
    </cfRule>
    <cfRule type="containsText" dxfId="7387" priority="7154" operator="containsText" text="DINAMARCA">
      <formula>NOT(ISERROR(SEARCH("DINAMARCA",G19)))</formula>
    </cfRule>
    <cfRule type="containsText" dxfId="7386" priority="7155" operator="containsText" text="NORUEGA">
      <formula>NOT(ISERROR(SEARCH("NORUEGA",G19)))</formula>
    </cfRule>
    <cfRule type="containsText" dxfId="7385" priority="7156" operator="containsText" text="FINLANDIA">
      <formula>NOT(ISERROR(SEARCH("FINLANDIA",G19)))</formula>
    </cfRule>
    <cfRule type="containsText" dxfId="7384" priority="7157" operator="containsText" text="SUECIA">
      <formula>NOT(ISERROR(SEARCH("SUECIA",G19)))</formula>
    </cfRule>
  </conditionalFormatting>
  <conditionalFormatting sqref="G19">
    <cfRule type="containsText" dxfId="7383" priority="7124" operator="containsText" text="SUIZA">
      <formula>NOT(ISERROR(SEARCH("SUIZA",G19)))</formula>
    </cfRule>
    <cfRule type="containsText" dxfId="7382" priority="7125" operator="containsText" text="AUSTRIA">
      <formula>NOT(ISERROR(SEARCH("AUSTRIA",G19)))</formula>
    </cfRule>
    <cfRule type="containsText" dxfId="7381" priority="7126" operator="containsText" text="IRLANDA">
      <formula>NOT(ISERROR(SEARCH("IRLANDA",G19)))</formula>
    </cfRule>
    <cfRule type="containsText" dxfId="7380" priority="7127" operator="containsText" text="PAÍSES DEL ESTE">
      <formula>NOT(ISERROR(SEARCH("PAÍSES DEL ESTE",G19)))</formula>
    </cfRule>
    <cfRule type="containsText" dxfId="7379" priority="7128" operator="containsText" text="RUSIA">
      <formula>NOT(ISERROR(SEARCH("RUSIA",G19)))</formula>
    </cfRule>
    <cfRule type="containsText" dxfId="7378" priority="7129" operator="containsText" text="HOLANDA">
      <formula>NOT(ISERROR(SEARCH("HOLANDA",G19)))</formula>
    </cfRule>
    <cfRule type="containsText" dxfId="7377" priority="7130" operator="containsText" text="FRANCIA">
      <formula>NOT(ISERROR(SEARCH("FRANCIA",G19)))</formula>
    </cfRule>
    <cfRule type="containsText" dxfId="7376" priority="7131" operator="containsText" text="ITALIA">
      <formula>NOT(ISERROR(SEARCH("ITALIA",G19)))</formula>
    </cfRule>
    <cfRule type="containsText" dxfId="7375" priority="7132" operator="containsText" text="BÉLGICA">
      <formula>NOT(ISERROR(SEARCH("BÉLGICA",G19)))</formula>
    </cfRule>
    <cfRule type="containsText" dxfId="7374" priority="7133" operator="containsText" text="ESPAÑA">
      <formula>NOT(ISERROR(SEARCH("ESPAÑA",G19)))</formula>
    </cfRule>
    <cfRule type="containsText" dxfId="7373" priority="7134" operator="containsText" text="ALEMANIA">
      <formula>NOT(ISERROR(SEARCH("ALEMANIA",G19)))</formula>
    </cfRule>
    <cfRule type="containsText" dxfId="7372" priority="7135" operator="containsText" text="PAÍSES NÓRDICOS">
      <formula>NOT(ISERROR(SEARCH("PAÍSES NÓRDICOS",G19)))</formula>
    </cfRule>
    <cfRule type="containsText" dxfId="7371" priority="7136" operator="containsText" text="REINO UNIDO">
      <formula>NOT(ISERROR(SEARCH("REINO UNIDO",G19)))</formula>
    </cfRule>
    <cfRule type="containsText" dxfId="7370" priority="7137" operator="containsText" text="DINAMARCA">
      <formula>NOT(ISERROR(SEARCH("DINAMARCA",G19)))</formula>
    </cfRule>
    <cfRule type="containsText" dxfId="7369" priority="7138" operator="containsText" text="NORUEGA">
      <formula>NOT(ISERROR(SEARCH("NORUEGA",G19)))</formula>
    </cfRule>
    <cfRule type="containsText" dxfId="7368" priority="7139" operator="containsText" text="FINLANDIA">
      <formula>NOT(ISERROR(SEARCH("FINLANDIA",G19)))</formula>
    </cfRule>
    <cfRule type="containsText" dxfId="7367" priority="7140" operator="containsText" text="SUECIA">
      <formula>NOT(ISERROR(SEARCH("SUECIA",G19)))</formula>
    </cfRule>
  </conditionalFormatting>
  <conditionalFormatting sqref="G19:G20">
    <cfRule type="containsText" dxfId="7366" priority="7107" operator="containsText" text="SUIZA">
      <formula>NOT(ISERROR(SEARCH("SUIZA",G19)))</formula>
    </cfRule>
    <cfRule type="containsText" dxfId="7365" priority="7108" operator="containsText" text="AUSTRIA">
      <formula>NOT(ISERROR(SEARCH("AUSTRIA",G19)))</formula>
    </cfRule>
    <cfRule type="containsText" dxfId="7364" priority="7109" operator="containsText" text="IRLANDA">
      <formula>NOT(ISERROR(SEARCH("IRLANDA",G19)))</formula>
    </cfRule>
    <cfRule type="containsText" dxfId="7363" priority="7110" operator="containsText" text="PAÍSES DEL ESTE">
      <formula>NOT(ISERROR(SEARCH("PAÍSES DEL ESTE",G19)))</formula>
    </cfRule>
    <cfRule type="containsText" dxfId="7362" priority="7111" operator="containsText" text="RUSIA">
      <formula>NOT(ISERROR(SEARCH("RUSIA",G19)))</formula>
    </cfRule>
    <cfRule type="containsText" dxfId="7361" priority="7112" operator="containsText" text="HOLANDA">
      <formula>NOT(ISERROR(SEARCH("HOLANDA",G19)))</formula>
    </cfRule>
    <cfRule type="containsText" dxfId="7360" priority="7113" operator="containsText" text="FRANCIA">
      <formula>NOT(ISERROR(SEARCH("FRANCIA",G19)))</formula>
    </cfRule>
    <cfRule type="containsText" dxfId="7359" priority="7114" operator="containsText" text="ITALIA">
      <formula>NOT(ISERROR(SEARCH("ITALIA",G19)))</formula>
    </cfRule>
    <cfRule type="containsText" dxfId="7358" priority="7115" operator="containsText" text="BÉLGICA">
      <formula>NOT(ISERROR(SEARCH("BÉLGICA",G19)))</formula>
    </cfRule>
    <cfRule type="containsText" dxfId="7357" priority="7116" operator="containsText" text="ESPAÑA">
      <formula>NOT(ISERROR(SEARCH("ESPAÑA",G19)))</formula>
    </cfRule>
    <cfRule type="containsText" dxfId="7356" priority="7117" operator="containsText" text="ALEMANIA">
      <formula>NOT(ISERROR(SEARCH("ALEMANIA",G19)))</formula>
    </cfRule>
    <cfRule type="containsText" dxfId="7355" priority="7118" operator="containsText" text="PAÍSES NÓRDICOS">
      <formula>NOT(ISERROR(SEARCH("PAÍSES NÓRDICOS",G19)))</formula>
    </cfRule>
    <cfRule type="containsText" dxfId="7354" priority="7119" operator="containsText" text="REINO UNIDO">
      <formula>NOT(ISERROR(SEARCH("REINO UNIDO",G19)))</formula>
    </cfRule>
    <cfRule type="containsText" dxfId="7353" priority="7120" operator="containsText" text="DINAMARCA">
      <formula>NOT(ISERROR(SEARCH("DINAMARCA",G19)))</formula>
    </cfRule>
    <cfRule type="containsText" dxfId="7352" priority="7121" operator="containsText" text="NORUEGA">
      <formula>NOT(ISERROR(SEARCH("NORUEGA",G19)))</formula>
    </cfRule>
    <cfRule type="containsText" dxfId="7351" priority="7122" operator="containsText" text="FINLANDIA">
      <formula>NOT(ISERROR(SEARCH("FINLANDIA",G19)))</formula>
    </cfRule>
    <cfRule type="containsText" dxfId="7350" priority="7123" operator="containsText" text="SUECIA">
      <formula>NOT(ISERROR(SEARCH("SUECIA",G19)))</formula>
    </cfRule>
  </conditionalFormatting>
  <conditionalFormatting sqref="G19">
    <cfRule type="containsText" dxfId="7349" priority="7090" operator="containsText" text="SUIZA">
      <formula>NOT(ISERROR(SEARCH("SUIZA",G19)))</formula>
    </cfRule>
    <cfRule type="containsText" dxfId="7348" priority="7091" operator="containsText" text="AUSTRIA">
      <formula>NOT(ISERROR(SEARCH("AUSTRIA",G19)))</formula>
    </cfRule>
    <cfRule type="containsText" dxfId="7347" priority="7092" operator="containsText" text="IRLANDA">
      <formula>NOT(ISERROR(SEARCH("IRLANDA",G19)))</formula>
    </cfRule>
    <cfRule type="containsText" dxfId="7346" priority="7093" operator="containsText" text="PAÍSES DEL ESTE">
      <formula>NOT(ISERROR(SEARCH("PAÍSES DEL ESTE",G19)))</formula>
    </cfRule>
    <cfRule type="containsText" dxfId="7345" priority="7094" operator="containsText" text="RUSIA">
      <formula>NOT(ISERROR(SEARCH("RUSIA",G19)))</formula>
    </cfRule>
    <cfRule type="containsText" dxfId="7344" priority="7095" operator="containsText" text="HOLANDA">
      <formula>NOT(ISERROR(SEARCH("HOLANDA",G19)))</formula>
    </cfRule>
    <cfRule type="containsText" dxfId="7343" priority="7096" operator="containsText" text="FRANCIA">
      <formula>NOT(ISERROR(SEARCH("FRANCIA",G19)))</formula>
    </cfRule>
    <cfRule type="containsText" dxfId="7342" priority="7097" operator="containsText" text="ITALIA">
      <formula>NOT(ISERROR(SEARCH("ITALIA",G19)))</formula>
    </cfRule>
    <cfRule type="containsText" dxfId="7341" priority="7098" operator="containsText" text="BÉLGICA">
      <formula>NOT(ISERROR(SEARCH("BÉLGICA",G19)))</formula>
    </cfRule>
    <cfRule type="containsText" dxfId="7340" priority="7099" operator="containsText" text="ESPAÑA">
      <formula>NOT(ISERROR(SEARCH("ESPAÑA",G19)))</formula>
    </cfRule>
    <cfRule type="containsText" dxfId="7339" priority="7100" operator="containsText" text="ALEMANIA">
      <formula>NOT(ISERROR(SEARCH("ALEMANIA",G19)))</formula>
    </cfRule>
    <cfRule type="containsText" dxfId="7338" priority="7101" operator="containsText" text="PAÍSES NÓRDICOS">
      <formula>NOT(ISERROR(SEARCH("PAÍSES NÓRDICOS",G19)))</formula>
    </cfRule>
    <cfRule type="containsText" dxfId="7337" priority="7102" operator="containsText" text="REINO UNIDO">
      <formula>NOT(ISERROR(SEARCH("REINO UNIDO",G19)))</formula>
    </cfRule>
    <cfRule type="containsText" dxfId="7336" priority="7103" operator="containsText" text="DINAMARCA">
      <formula>NOT(ISERROR(SEARCH("DINAMARCA",G19)))</formula>
    </cfRule>
    <cfRule type="containsText" dxfId="7335" priority="7104" operator="containsText" text="NORUEGA">
      <formula>NOT(ISERROR(SEARCH("NORUEGA",G19)))</formula>
    </cfRule>
    <cfRule type="containsText" dxfId="7334" priority="7105" operator="containsText" text="FINLANDIA">
      <formula>NOT(ISERROR(SEARCH("FINLANDIA",G19)))</formula>
    </cfRule>
    <cfRule type="containsText" dxfId="7333" priority="7106" operator="containsText" text="SUECIA">
      <formula>NOT(ISERROR(SEARCH("SUECIA",G19)))</formula>
    </cfRule>
  </conditionalFormatting>
  <conditionalFormatting sqref="G20">
    <cfRule type="containsText" dxfId="7332" priority="7073" operator="containsText" text="SUIZA">
      <formula>NOT(ISERROR(SEARCH("SUIZA",G20)))</formula>
    </cfRule>
    <cfRule type="containsText" dxfId="7331" priority="7074" operator="containsText" text="AUSTRIA">
      <formula>NOT(ISERROR(SEARCH("AUSTRIA",G20)))</formula>
    </cfRule>
    <cfRule type="containsText" dxfId="7330" priority="7075" operator="containsText" text="IRLANDA">
      <formula>NOT(ISERROR(SEARCH("IRLANDA",G20)))</formula>
    </cfRule>
    <cfRule type="containsText" dxfId="7329" priority="7076" operator="containsText" text="PAÍSES DEL ESTE">
      <formula>NOT(ISERROR(SEARCH("PAÍSES DEL ESTE",G20)))</formula>
    </cfRule>
    <cfRule type="containsText" dxfId="7328" priority="7077" operator="containsText" text="RUSIA">
      <formula>NOT(ISERROR(SEARCH("RUSIA",G20)))</formula>
    </cfRule>
    <cfRule type="containsText" dxfId="7327" priority="7078" operator="containsText" text="HOLANDA">
      <formula>NOT(ISERROR(SEARCH("HOLANDA",G20)))</formula>
    </cfRule>
    <cfRule type="containsText" dxfId="7326" priority="7079" operator="containsText" text="FRANCIA">
      <formula>NOT(ISERROR(SEARCH("FRANCIA",G20)))</formula>
    </cfRule>
    <cfRule type="containsText" dxfId="7325" priority="7080" operator="containsText" text="ITALIA">
      <formula>NOT(ISERROR(SEARCH("ITALIA",G20)))</formula>
    </cfRule>
    <cfRule type="containsText" dxfId="7324" priority="7081" operator="containsText" text="BÉLGICA">
      <formula>NOT(ISERROR(SEARCH("BÉLGICA",G20)))</formula>
    </cfRule>
    <cfRule type="containsText" dxfId="7323" priority="7082" operator="containsText" text="ESPAÑA">
      <formula>NOT(ISERROR(SEARCH("ESPAÑA",G20)))</formula>
    </cfRule>
    <cfRule type="containsText" dxfId="7322" priority="7083" operator="containsText" text="ALEMANIA">
      <formula>NOT(ISERROR(SEARCH("ALEMANIA",G20)))</formula>
    </cfRule>
    <cfRule type="containsText" dxfId="7321" priority="7084" operator="containsText" text="PAÍSES NÓRDICOS">
      <formula>NOT(ISERROR(SEARCH("PAÍSES NÓRDICOS",G20)))</formula>
    </cfRule>
    <cfRule type="containsText" dxfId="7320" priority="7085" operator="containsText" text="REINO UNIDO">
      <formula>NOT(ISERROR(SEARCH("REINO UNIDO",G20)))</formula>
    </cfRule>
    <cfRule type="containsText" dxfId="7319" priority="7086" operator="containsText" text="DINAMARCA">
      <formula>NOT(ISERROR(SEARCH("DINAMARCA",G20)))</formula>
    </cfRule>
    <cfRule type="containsText" dxfId="7318" priority="7087" operator="containsText" text="NORUEGA">
      <formula>NOT(ISERROR(SEARCH("NORUEGA",G20)))</formula>
    </cfRule>
    <cfRule type="containsText" dxfId="7317" priority="7088" operator="containsText" text="FINLANDIA">
      <formula>NOT(ISERROR(SEARCH("FINLANDIA",G20)))</formula>
    </cfRule>
    <cfRule type="containsText" dxfId="7316" priority="7089" operator="containsText" text="SUECIA">
      <formula>NOT(ISERROR(SEARCH("SUECIA",G20)))</formula>
    </cfRule>
  </conditionalFormatting>
  <conditionalFormatting sqref="G19">
    <cfRule type="containsText" dxfId="7315" priority="7056" operator="containsText" text="SUIZA">
      <formula>NOT(ISERROR(SEARCH("SUIZA",G19)))</formula>
    </cfRule>
    <cfRule type="containsText" dxfId="7314" priority="7057" operator="containsText" text="AUSTRIA">
      <formula>NOT(ISERROR(SEARCH("AUSTRIA",G19)))</formula>
    </cfRule>
    <cfRule type="containsText" dxfId="7313" priority="7058" operator="containsText" text="IRLANDA">
      <formula>NOT(ISERROR(SEARCH("IRLANDA",G19)))</formula>
    </cfRule>
    <cfRule type="containsText" dxfId="7312" priority="7059" operator="containsText" text="PAÍSES DEL ESTE">
      <formula>NOT(ISERROR(SEARCH("PAÍSES DEL ESTE",G19)))</formula>
    </cfRule>
    <cfRule type="containsText" dxfId="7311" priority="7060" operator="containsText" text="RUSIA">
      <formula>NOT(ISERROR(SEARCH("RUSIA",G19)))</formula>
    </cfRule>
    <cfRule type="containsText" dxfId="7310" priority="7061" operator="containsText" text="HOLANDA">
      <formula>NOT(ISERROR(SEARCH("HOLANDA",G19)))</formula>
    </cfRule>
    <cfRule type="containsText" dxfId="7309" priority="7062" operator="containsText" text="FRANCIA">
      <formula>NOT(ISERROR(SEARCH("FRANCIA",G19)))</formula>
    </cfRule>
    <cfRule type="containsText" dxfId="7308" priority="7063" operator="containsText" text="ITALIA">
      <formula>NOT(ISERROR(SEARCH("ITALIA",G19)))</formula>
    </cfRule>
    <cfRule type="containsText" dxfId="7307" priority="7064" operator="containsText" text="BÉLGICA">
      <formula>NOT(ISERROR(SEARCH("BÉLGICA",G19)))</formula>
    </cfRule>
    <cfRule type="containsText" dxfId="7306" priority="7065" operator="containsText" text="ESPAÑA">
      <formula>NOT(ISERROR(SEARCH("ESPAÑA",G19)))</formula>
    </cfRule>
    <cfRule type="containsText" dxfId="7305" priority="7066" operator="containsText" text="ALEMANIA">
      <formula>NOT(ISERROR(SEARCH("ALEMANIA",G19)))</formula>
    </cfRule>
    <cfRule type="containsText" dxfId="7304" priority="7067" operator="containsText" text="PAÍSES NÓRDICOS">
      <formula>NOT(ISERROR(SEARCH("PAÍSES NÓRDICOS",G19)))</formula>
    </cfRule>
    <cfRule type="containsText" dxfId="7303" priority="7068" operator="containsText" text="REINO UNIDO">
      <formula>NOT(ISERROR(SEARCH("REINO UNIDO",G19)))</formula>
    </cfRule>
    <cfRule type="containsText" dxfId="7302" priority="7069" operator="containsText" text="DINAMARCA">
      <formula>NOT(ISERROR(SEARCH("DINAMARCA",G19)))</formula>
    </cfRule>
    <cfRule type="containsText" dxfId="7301" priority="7070" operator="containsText" text="NORUEGA">
      <formula>NOT(ISERROR(SEARCH("NORUEGA",G19)))</formula>
    </cfRule>
    <cfRule type="containsText" dxfId="7300" priority="7071" operator="containsText" text="FINLANDIA">
      <formula>NOT(ISERROR(SEARCH("FINLANDIA",G19)))</formula>
    </cfRule>
    <cfRule type="containsText" dxfId="7299" priority="7072" operator="containsText" text="SUECIA">
      <formula>NOT(ISERROR(SEARCH("SUECIA",G19)))</formula>
    </cfRule>
  </conditionalFormatting>
  <conditionalFormatting sqref="G19">
    <cfRule type="containsText" dxfId="7298" priority="7039" operator="containsText" text="SUIZA">
      <formula>NOT(ISERROR(SEARCH("SUIZA",G19)))</formula>
    </cfRule>
    <cfRule type="containsText" dxfId="7297" priority="7040" operator="containsText" text="AUSTRIA">
      <formula>NOT(ISERROR(SEARCH("AUSTRIA",G19)))</formula>
    </cfRule>
    <cfRule type="containsText" dxfId="7296" priority="7041" operator="containsText" text="IRLANDA">
      <formula>NOT(ISERROR(SEARCH("IRLANDA",G19)))</formula>
    </cfRule>
    <cfRule type="containsText" dxfId="7295" priority="7042" operator="containsText" text="PAÍSES DEL ESTE">
      <formula>NOT(ISERROR(SEARCH("PAÍSES DEL ESTE",G19)))</formula>
    </cfRule>
    <cfRule type="containsText" dxfId="7294" priority="7043" operator="containsText" text="RUSIA">
      <formula>NOT(ISERROR(SEARCH("RUSIA",G19)))</formula>
    </cfRule>
    <cfRule type="containsText" dxfId="7293" priority="7044" operator="containsText" text="HOLANDA">
      <formula>NOT(ISERROR(SEARCH("HOLANDA",G19)))</formula>
    </cfRule>
    <cfRule type="containsText" dxfId="7292" priority="7045" operator="containsText" text="FRANCIA">
      <formula>NOT(ISERROR(SEARCH("FRANCIA",G19)))</formula>
    </cfRule>
    <cfRule type="containsText" dxfId="7291" priority="7046" operator="containsText" text="ITALIA">
      <formula>NOT(ISERROR(SEARCH("ITALIA",G19)))</formula>
    </cfRule>
    <cfRule type="containsText" dxfId="7290" priority="7047" operator="containsText" text="BÉLGICA">
      <formula>NOT(ISERROR(SEARCH("BÉLGICA",G19)))</formula>
    </cfRule>
    <cfRule type="containsText" dxfId="7289" priority="7048" operator="containsText" text="ESPAÑA">
      <formula>NOT(ISERROR(SEARCH("ESPAÑA",G19)))</formula>
    </cfRule>
    <cfRule type="containsText" dxfId="7288" priority="7049" operator="containsText" text="ALEMANIA">
      <formula>NOT(ISERROR(SEARCH("ALEMANIA",G19)))</formula>
    </cfRule>
    <cfRule type="containsText" dxfId="7287" priority="7050" operator="containsText" text="PAÍSES NÓRDICOS">
      <formula>NOT(ISERROR(SEARCH("PAÍSES NÓRDICOS",G19)))</formula>
    </cfRule>
    <cfRule type="containsText" dxfId="7286" priority="7051" operator="containsText" text="REINO UNIDO">
      <formula>NOT(ISERROR(SEARCH("REINO UNIDO",G19)))</formula>
    </cfRule>
    <cfRule type="containsText" dxfId="7285" priority="7052" operator="containsText" text="DINAMARCA">
      <formula>NOT(ISERROR(SEARCH("DINAMARCA",G19)))</formula>
    </cfRule>
    <cfRule type="containsText" dxfId="7284" priority="7053" operator="containsText" text="NORUEGA">
      <formula>NOT(ISERROR(SEARCH("NORUEGA",G19)))</formula>
    </cfRule>
    <cfRule type="containsText" dxfId="7283" priority="7054" operator="containsText" text="FINLANDIA">
      <formula>NOT(ISERROR(SEARCH("FINLANDIA",G19)))</formula>
    </cfRule>
    <cfRule type="containsText" dxfId="7282" priority="7055" operator="containsText" text="SUECIA">
      <formula>NOT(ISERROR(SEARCH("SUECIA",G19)))</formula>
    </cfRule>
  </conditionalFormatting>
  <conditionalFormatting sqref="G20">
    <cfRule type="containsText" dxfId="7281" priority="7022" operator="containsText" text="SUIZA">
      <formula>NOT(ISERROR(SEARCH("SUIZA",G20)))</formula>
    </cfRule>
    <cfRule type="containsText" dxfId="7280" priority="7023" operator="containsText" text="AUSTRIA">
      <formula>NOT(ISERROR(SEARCH("AUSTRIA",G20)))</formula>
    </cfRule>
    <cfRule type="containsText" dxfId="7279" priority="7024" operator="containsText" text="IRLANDA">
      <formula>NOT(ISERROR(SEARCH("IRLANDA",G20)))</formula>
    </cfRule>
    <cfRule type="containsText" dxfId="7278" priority="7025" operator="containsText" text="PAÍSES DEL ESTE">
      <formula>NOT(ISERROR(SEARCH("PAÍSES DEL ESTE",G20)))</formula>
    </cfRule>
    <cfRule type="containsText" dxfId="7277" priority="7026" operator="containsText" text="RUSIA">
      <formula>NOT(ISERROR(SEARCH("RUSIA",G20)))</formula>
    </cfRule>
    <cfRule type="containsText" dxfId="7276" priority="7027" operator="containsText" text="HOLANDA">
      <formula>NOT(ISERROR(SEARCH("HOLANDA",G20)))</formula>
    </cfRule>
    <cfRule type="containsText" dxfId="7275" priority="7028" operator="containsText" text="FRANCIA">
      <formula>NOT(ISERROR(SEARCH("FRANCIA",G20)))</formula>
    </cfRule>
    <cfRule type="containsText" dxfId="7274" priority="7029" operator="containsText" text="ITALIA">
      <formula>NOT(ISERROR(SEARCH("ITALIA",G20)))</formula>
    </cfRule>
    <cfRule type="containsText" dxfId="7273" priority="7030" operator="containsText" text="BÉLGICA">
      <formula>NOT(ISERROR(SEARCH("BÉLGICA",G20)))</formula>
    </cfRule>
    <cfRule type="containsText" dxfId="7272" priority="7031" operator="containsText" text="ESPAÑA">
      <formula>NOT(ISERROR(SEARCH("ESPAÑA",G20)))</formula>
    </cfRule>
    <cfRule type="containsText" dxfId="7271" priority="7032" operator="containsText" text="ALEMANIA">
      <formula>NOT(ISERROR(SEARCH("ALEMANIA",G20)))</formula>
    </cfRule>
    <cfRule type="containsText" dxfId="7270" priority="7033" operator="containsText" text="PAÍSES NÓRDICOS">
      <formula>NOT(ISERROR(SEARCH("PAÍSES NÓRDICOS",G20)))</formula>
    </cfRule>
    <cfRule type="containsText" dxfId="7269" priority="7034" operator="containsText" text="REINO UNIDO">
      <formula>NOT(ISERROR(SEARCH("REINO UNIDO",G20)))</formula>
    </cfRule>
    <cfRule type="containsText" dxfId="7268" priority="7035" operator="containsText" text="DINAMARCA">
      <formula>NOT(ISERROR(SEARCH("DINAMARCA",G20)))</formula>
    </cfRule>
    <cfRule type="containsText" dxfId="7267" priority="7036" operator="containsText" text="NORUEGA">
      <formula>NOT(ISERROR(SEARCH("NORUEGA",G20)))</formula>
    </cfRule>
    <cfRule type="containsText" dxfId="7266" priority="7037" operator="containsText" text="FINLANDIA">
      <formula>NOT(ISERROR(SEARCH("FINLANDIA",G20)))</formula>
    </cfRule>
    <cfRule type="containsText" dxfId="7265" priority="7038" operator="containsText" text="SUECIA">
      <formula>NOT(ISERROR(SEARCH("SUECIA",G20)))</formula>
    </cfRule>
  </conditionalFormatting>
  <conditionalFormatting sqref="G19">
    <cfRule type="containsText" dxfId="7264" priority="7005" operator="containsText" text="SUIZA">
      <formula>NOT(ISERROR(SEARCH("SUIZA",G19)))</formula>
    </cfRule>
    <cfRule type="containsText" dxfId="7263" priority="7006" operator="containsText" text="AUSTRIA">
      <formula>NOT(ISERROR(SEARCH("AUSTRIA",G19)))</formula>
    </cfRule>
    <cfRule type="containsText" dxfId="7262" priority="7007" operator="containsText" text="IRLANDA">
      <formula>NOT(ISERROR(SEARCH("IRLANDA",G19)))</formula>
    </cfRule>
    <cfRule type="containsText" dxfId="7261" priority="7008" operator="containsText" text="PAÍSES DEL ESTE">
      <formula>NOT(ISERROR(SEARCH("PAÍSES DEL ESTE",G19)))</formula>
    </cfRule>
    <cfRule type="containsText" dxfId="7260" priority="7009" operator="containsText" text="RUSIA">
      <formula>NOT(ISERROR(SEARCH("RUSIA",G19)))</formula>
    </cfRule>
    <cfRule type="containsText" dxfId="7259" priority="7010" operator="containsText" text="HOLANDA">
      <formula>NOT(ISERROR(SEARCH("HOLANDA",G19)))</formula>
    </cfRule>
    <cfRule type="containsText" dxfId="7258" priority="7011" operator="containsText" text="FRANCIA">
      <formula>NOT(ISERROR(SEARCH("FRANCIA",G19)))</formula>
    </cfRule>
    <cfRule type="containsText" dxfId="7257" priority="7012" operator="containsText" text="ITALIA">
      <formula>NOT(ISERROR(SEARCH("ITALIA",G19)))</formula>
    </cfRule>
    <cfRule type="containsText" dxfId="7256" priority="7013" operator="containsText" text="BÉLGICA">
      <formula>NOT(ISERROR(SEARCH("BÉLGICA",G19)))</formula>
    </cfRule>
    <cfRule type="containsText" dxfId="7255" priority="7014" operator="containsText" text="ESPAÑA">
      <formula>NOT(ISERROR(SEARCH("ESPAÑA",G19)))</formula>
    </cfRule>
    <cfRule type="containsText" dxfId="7254" priority="7015" operator="containsText" text="ALEMANIA">
      <formula>NOT(ISERROR(SEARCH("ALEMANIA",G19)))</formula>
    </cfRule>
    <cfRule type="containsText" dxfId="7253" priority="7016" operator="containsText" text="PAÍSES NÓRDICOS">
      <formula>NOT(ISERROR(SEARCH("PAÍSES NÓRDICOS",G19)))</formula>
    </cfRule>
    <cfRule type="containsText" dxfId="7252" priority="7017" operator="containsText" text="REINO UNIDO">
      <formula>NOT(ISERROR(SEARCH("REINO UNIDO",G19)))</formula>
    </cfRule>
    <cfRule type="containsText" dxfId="7251" priority="7018" operator="containsText" text="DINAMARCA">
      <formula>NOT(ISERROR(SEARCH("DINAMARCA",G19)))</formula>
    </cfRule>
    <cfRule type="containsText" dxfId="7250" priority="7019" operator="containsText" text="NORUEGA">
      <formula>NOT(ISERROR(SEARCH("NORUEGA",G19)))</formula>
    </cfRule>
    <cfRule type="containsText" dxfId="7249" priority="7020" operator="containsText" text="FINLANDIA">
      <formula>NOT(ISERROR(SEARCH("FINLANDIA",G19)))</formula>
    </cfRule>
    <cfRule type="containsText" dxfId="7248" priority="7021" operator="containsText" text="SUECIA">
      <formula>NOT(ISERROR(SEARCH("SUECIA",G19)))</formula>
    </cfRule>
  </conditionalFormatting>
  <conditionalFormatting sqref="G19">
    <cfRule type="containsText" dxfId="7247" priority="6988" operator="containsText" text="SUIZA">
      <formula>NOT(ISERROR(SEARCH("SUIZA",G19)))</formula>
    </cfRule>
    <cfRule type="containsText" dxfId="7246" priority="6989" operator="containsText" text="AUSTRIA">
      <formula>NOT(ISERROR(SEARCH("AUSTRIA",G19)))</formula>
    </cfRule>
    <cfRule type="containsText" dxfId="7245" priority="6990" operator="containsText" text="IRLANDA">
      <formula>NOT(ISERROR(SEARCH("IRLANDA",G19)))</formula>
    </cfRule>
    <cfRule type="containsText" dxfId="7244" priority="6991" operator="containsText" text="PAÍSES DEL ESTE">
      <formula>NOT(ISERROR(SEARCH("PAÍSES DEL ESTE",G19)))</formula>
    </cfRule>
    <cfRule type="containsText" dxfId="7243" priority="6992" operator="containsText" text="RUSIA">
      <formula>NOT(ISERROR(SEARCH("RUSIA",G19)))</formula>
    </cfRule>
    <cfRule type="containsText" dxfId="7242" priority="6993" operator="containsText" text="HOLANDA">
      <formula>NOT(ISERROR(SEARCH("HOLANDA",G19)))</formula>
    </cfRule>
    <cfRule type="containsText" dxfId="7241" priority="6994" operator="containsText" text="FRANCIA">
      <formula>NOT(ISERROR(SEARCH("FRANCIA",G19)))</formula>
    </cfRule>
    <cfRule type="containsText" dxfId="7240" priority="6995" operator="containsText" text="ITALIA">
      <formula>NOT(ISERROR(SEARCH("ITALIA",G19)))</formula>
    </cfRule>
    <cfRule type="containsText" dxfId="7239" priority="6996" operator="containsText" text="BÉLGICA">
      <formula>NOT(ISERROR(SEARCH("BÉLGICA",G19)))</formula>
    </cfRule>
    <cfRule type="containsText" dxfId="7238" priority="6997" operator="containsText" text="ESPAÑA">
      <formula>NOT(ISERROR(SEARCH("ESPAÑA",G19)))</formula>
    </cfRule>
    <cfRule type="containsText" dxfId="7237" priority="6998" operator="containsText" text="ALEMANIA">
      <formula>NOT(ISERROR(SEARCH("ALEMANIA",G19)))</formula>
    </cfRule>
    <cfRule type="containsText" dxfId="7236" priority="6999" operator="containsText" text="PAÍSES NÓRDICOS">
      <formula>NOT(ISERROR(SEARCH("PAÍSES NÓRDICOS",G19)))</formula>
    </cfRule>
    <cfRule type="containsText" dxfId="7235" priority="7000" operator="containsText" text="REINO UNIDO">
      <formula>NOT(ISERROR(SEARCH("REINO UNIDO",G19)))</formula>
    </cfRule>
    <cfRule type="containsText" dxfId="7234" priority="7001" operator="containsText" text="DINAMARCA">
      <formula>NOT(ISERROR(SEARCH("DINAMARCA",G19)))</formula>
    </cfRule>
    <cfRule type="containsText" dxfId="7233" priority="7002" operator="containsText" text="NORUEGA">
      <formula>NOT(ISERROR(SEARCH("NORUEGA",G19)))</formula>
    </cfRule>
    <cfRule type="containsText" dxfId="7232" priority="7003" operator="containsText" text="FINLANDIA">
      <formula>NOT(ISERROR(SEARCH("FINLANDIA",G19)))</formula>
    </cfRule>
    <cfRule type="containsText" dxfId="7231" priority="7004" operator="containsText" text="SUECIA">
      <formula>NOT(ISERROR(SEARCH("SUECIA",G19)))</formula>
    </cfRule>
  </conditionalFormatting>
  <conditionalFormatting sqref="G19">
    <cfRule type="containsText" dxfId="7230" priority="6971" operator="containsText" text="SUIZA">
      <formula>NOT(ISERROR(SEARCH("SUIZA",G19)))</formula>
    </cfRule>
    <cfRule type="containsText" dxfId="7229" priority="6972" operator="containsText" text="AUSTRIA">
      <formula>NOT(ISERROR(SEARCH("AUSTRIA",G19)))</formula>
    </cfRule>
    <cfRule type="containsText" dxfId="7228" priority="6973" operator="containsText" text="IRLANDA">
      <formula>NOT(ISERROR(SEARCH("IRLANDA",G19)))</formula>
    </cfRule>
    <cfRule type="containsText" dxfId="7227" priority="6974" operator="containsText" text="PAÍSES DEL ESTE">
      <formula>NOT(ISERROR(SEARCH("PAÍSES DEL ESTE",G19)))</formula>
    </cfRule>
    <cfRule type="containsText" dxfId="7226" priority="6975" operator="containsText" text="RUSIA">
      <formula>NOT(ISERROR(SEARCH("RUSIA",G19)))</formula>
    </cfRule>
    <cfRule type="containsText" dxfId="7225" priority="6976" operator="containsText" text="HOLANDA">
      <formula>NOT(ISERROR(SEARCH("HOLANDA",G19)))</formula>
    </cfRule>
    <cfRule type="containsText" dxfId="7224" priority="6977" operator="containsText" text="FRANCIA">
      <formula>NOT(ISERROR(SEARCH("FRANCIA",G19)))</formula>
    </cfRule>
    <cfRule type="containsText" dxfId="7223" priority="6978" operator="containsText" text="ITALIA">
      <formula>NOT(ISERROR(SEARCH("ITALIA",G19)))</formula>
    </cfRule>
    <cfRule type="containsText" dxfId="7222" priority="6979" operator="containsText" text="BÉLGICA">
      <formula>NOT(ISERROR(SEARCH("BÉLGICA",G19)))</formula>
    </cfRule>
    <cfRule type="containsText" dxfId="7221" priority="6980" operator="containsText" text="ESPAÑA">
      <formula>NOT(ISERROR(SEARCH("ESPAÑA",G19)))</formula>
    </cfRule>
    <cfRule type="containsText" dxfId="7220" priority="6981" operator="containsText" text="ALEMANIA">
      <formula>NOT(ISERROR(SEARCH("ALEMANIA",G19)))</formula>
    </cfRule>
    <cfRule type="containsText" dxfId="7219" priority="6982" operator="containsText" text="PAÍSES NÓRDICOS">
      <formula>NOT(ISERROR(SEARCH("PAÍSES NÓRDICOS",G19)))</formula>
    </cfRule>
    <cfRule type="containsText" dxfId="7218" priority="6983" operator="containsText" text="REINO UNIDO">
      <formula>NOT(ISERROR(SEARCH("REINO UNIDO",G19)))</formula>
    </cfRule>
    <cfRule type="containsText" dxfId="7217" priority="6984" operator="containsText" text="DINAMARCA">
      <formula>NOT(ISERROR(SEARCH("DINAMARCA",G19)))</formula>
    </cfRule>
    <cfRule type="containsText" dxfId="7216" priority="6985" operator="containsText" text="NORUEGA">
      <formula>NOT(ISERROR(SEARCH("NORUEGA",G19)))</formula>
    </cfRule>
    <cfRule type="containsText" dxfId="7215" priority="6986" operator="containsText" text="FINLANDIA">
      <formula>NOT(ISERROR(SEARCH("FINLANDIA",G19)))</formula>
    </cfRule>
    <cfRule type="containsText" dxfId="7214" priority="6987" operator="containsText" text="SUECIA">
      <formula>NOT(ISERROR(SEARCH("SUECIA",G19)))</formula>
    </cfRule>
  </conditionalFormatting>
  <conditionalFormatting sqref="G19:G20">
    <cfRule type="containsText" dxfId="7213" priority="6954" operator="containsText" text="SUIZA">
      <formula>NOT(ISERROR(SEARCH("SUIZA",G19)))</formula>
    </cfRule>
    <cfRule type="containsText" dxfId="7212" priority="6955" operator="containsText" text="AUSTRIA">
      <formula>NOT(ISERROR(SEARCH("AUSTRIA",G19)))</formula>
    </cfRule>
    <cfRule type="containsText" dxfId="7211" priority="6956" operator="containsText" text="IRLANDA">
      <formula>NOT(ISERROR(SEARCH("IRLANDA",G19)))</formula>
    </cfRule>
    <cfRule type="containsText" dxfId="7210" priority="6957" operator="containsText" text="PAÍSES DEL ESTE">
      <formula>NOT(ISERROR(SEARCH("PAÍSES DEL ESTE",G19)))</formula>
    </cfRule>
    <cfRule type="containsText" dxfId="7209" priority="6958" operator="containsText" text="RUSIA">
      <formula>NOT(ISERROR(SEARCH("RUSIA",G19)))</formula>
    </cfRule>
    <cfRule type="containsText" dxfId="7208" priority="6959" operator="containsText" text="HOLANDA">
      <formula>NOT(ISERROR(SEARCH("HOLANDA",G19)))</formula>
    </cfRule>
    <cfRule type="containsText" dxfId="7207" priority="6960" operator="containsText" text="FRANCIA">
      <formula>NOT(ISERROR(SEARCH("FRANCIA",G19)))</formula>
    </cfRule>
    <cfRule type="containsText" dxfId="7206" priority="6961" operator="containsText" text="ITALIA">
      <formula>NOT(ISERROR(SEARCH("ITALIA",G19)))</formula>
    </cfRule>
    <cfRule type="containsText" dxfId="7205" priority="6962" operator="containsText" text="BÉLGICA">
      <formula>NOT(ISERROR(SEARCH("BÉLGICA",G19)))</formula>
    </cfRule>
    <cfRule type="containsText" dxfId="7204" priority="6963" operator="containsText" text="ESPAÑA">
      <formula>NOT(ISERROR(SEARCH("ESPAÑA",G19)))</formula>
    </cfRule>
    <cfRule type="containsText" dxfId="7203" priority="6964" operator="containsText" text="ALEMANIA">
      <formula>NOT(ISERROR(SEARCH("ALEMANIA",G19)))</formula>
    </cfRule>
    <cfRule type="containsText" dxfId="7202" priority="6965" operator="containsText" text="PAÍSES NÓRDICOS">
      <formula>NOT(ISERROR(SEARCH("PAÍSES NÓRDICOS",G19)))</formula>
    </cfRule>
    <cfRule type="containsText" dxfId="7201" priority="6966" operator="containsText" text="REINO UNIDO">
      <formula>NOT(ISERROR(SEARCH("REINO UNIDO",G19)))</formula>
    </cfRule>
    <cfRule type="containsText" dxfId="7200" priority="6967" operator="containsText" text="DINAMARCA">
      <formula>NOT(ISERROR(SEARCH("DINAMARCA",G19)))</formula>
    </cfRule>
    <cfRule type="containsText" dxfId="7199" priority="6968" operator="containsText" text="NORUEGA">
      <formula>NOT(ISERROR(SEARCH("NORUEGA",G19)))</formula>
    </cfRule>
    <cfRule type="containsText" dxfId="7198" priority="6969" operator="containsText" text="FINLANDIA">
      <formula>NOT(ISERROR(SEARCH("FINLANDIA",G19)))</formula>
    </cfRule>
    <cfRule type="containsText" dxfId="7197" priority="6970" operator="containsText" text="SUECIA">
      <formula>NOT(ISERROR(SEARCH("SUECIA",G19)))</formula>
    </cfRule>
  </conditionalFormatting>
  <conditionalFormatting sqref="G19">
    <cfRule type="containsText" dxfId="7196" priority="6937" operator="containsText" text="SUIZA">
      <formula>NOT(ISERROR(SEARCH("SUIZA",G19)))</formula>
    </cfRule>
    <cfRule type="containsText" dxfId="7195" priority="6938" operator="containsText" text="AUSTRIA">
      <formula>NOT(ISERROR(SEARCH("AUSTRIA",G19)))</formula>
    </cfRule>
    <cfRule type="containsText" dxfId="7194" priority="6939" operator="containsText" text="IRLANDA">
      <formula>NOT(ISERROR(SEARCH("IRLANDA",G19)))</formula>
    </cfRule>
    <cfRule type="containsText" dxfId="7193" priority="6940" operator="containsText" text="PAÍSES DEL ESTE">
      <formula>NOT(ISERROR(SEARCH("PAÍSES DEL ESTE",G19)))</formula>
    </cfRule>
    <cfRule type="containsText" dxfId="7192" priority="6941" operator="containsText" text="RUSIA">
      <formula>NOT(ISERROR(SEARCH("RUSIA",G19)))</formula>
    </cfRule>
    <cfRule type="containsText" dxfId="7191" priority="6942" operator="containsText" text="HOLANDA">
      <formula>NOT(ISERROR(SEARCH("HOLANDA",G19)))</formula>
    </cfRule>
    <cfRule type="containsText" dxfId="7190" priority="6943" operator="containsText" text="FRANCIA">
      <formula>NOT(ISERROR(SEARCH("FRANCIA",G19)))</formula>
    </cfRule>
    <cfRule type="containsText" dxfId="7189" priority="6944" operator="containsText" text="ITALIA">
      <formula>NOT(ISERROR(SEARCH("ITALIA",G19)))</formula>
    </cfRule>
    <cfRule type="containsText" dxfId="7188" priority="6945" operator="containsText" text="BÉLGICA">
      <formula>NOT(ISERROR(SEARCH("BÉLGICA",G19)))</formula>
    </cfRule>
    <cfRule type="containsText" dxfId="7187" priority="6946" operator="containsText" text="ESPAÑA">
      <formula>NOT(ISERROR(SEARCH("ESPAÑA",G19)))</formula>
    </cfRule>
    <cfRule type="containsText" dxfId="7186" priority="6947" operator="containsText" text="ALEMANIA">
      <formula>NOT(ISERROR(SEARCH("ALEMANIA",G19)))</formula>
    </cfRule>
    <cfRule type="containsText" dxfId="7185" priority="6948" operator="containsText" text="PAÍSES NÓRDICOS">
      <formula>NOT(ISERROR(SEARCH("PAÍSES NÓRDICOS",G19)))</formula>
    </cfRule>
    <cfRule type="containsText" dxfId="7184" priority="6949" operator="containsText" text="REINO UNIDO">
      <formula>NOT(ISERROR(SEARCH("REINO UNIDO",G19)))</formula>
    </cfRule>
    <cfRule type="containsText" dxfId="7183" priority="6950" operator="containsText" text="DINAMARCA">
      <formula>NOT(ISERROR(SEARCH("DINAMARCA",G19)))</formula>
    </cfRule>
    <cfRule type="containsText" dxfId="7182" priority="6951" operator="containsText" text="NORUEGA">
      <formula>NOT(ISERROR(SEARCH("NORUEGA",G19)))</formula>
    </cfRule>
    <cfRule type="containsText" dxfId="7181" priority="6952" operator="containsText" text="FINLANDIA">
      <formula>NOT(ISERROR(SEARCH("FINLANDIA",G19)))</formula>
    </cfRule>
    <cfRule type="containsText" dxfId="7180" priority="6953" operator="containsText" text="SUECIA">
      <formula>NOT(ISERROR(SEARCH("SUECIA",G19)))</formula>
    </cfRule>
  </conditionalFormatting>
  <conditionalFormatting sqref="G19">
    <cfRule type="containsText" dxfId="7179" priority="6920" operator="containsText" text="SUIZA">
      <formula>NOT(ISERROR(SEARCH("SUIZA",G19)))</formula>
    </cfRule>
    <cfRule type="containsText" dxfId="7178" priority="6921" operator="containsText" text="AUSTRIA">
      <formula>NOT(ISERROR(SEARCH("AUSTRIA",G19)))</formula>
    </cfRule>
    <cfRule type="containsText" dxfId="7177" priority="6922" operator="containsText" text="IRLANDA">
      <formula>NOT(ISERROR(SEARCH("IRLANDA",G19)))</formula>
    </cfRule>
    <cfRule type="containsText" dxfId="7176" priority="6923" operator="containsText" text="PAÍSES DEL ESTE">
      <formula>NOT(ISERROR(SEARCH("PAÍSES DEL ESTE",G19)))</formula>
    </cfRule>
    <cfRule type="containsText" dxfId="7175" priority="6924" operator="containsText" text="RUSIA">
      <formula>NOT(ISERROR(SEARCH("RUSIA",G19)))</formula>
    </cfRule>
    <cfRule type="containsText" dxfId="7174" priority="6925" operator="containsText" text="HOLANDA">
      <formula>NOT(ISERROR(SEARCH("HOLANDA",G19)))</formula>
    </cfRule>
    <cfRule type="containsText" dxfId="7173" priority="6926" operator="containsText" text="FRANCIA">
      <formula>NOT(ISERROR(SEARCH("FRANCIA",G19)))</formula>
    </cfRule>
    <cfRule type="containsText" dxfId="7172" priority="6927" operator="containsText" text="ITALIA">
      <formula>NOT(ISERROR(SEARCH("ITALIA",G19)))</formula>
    </cfRule>
    <cfRule type="containsText" dxfId="7171" priority="6928" operator="containsText" text="BÉLGICA">
      <formula>NOT(ISERROR(SEARCH("BÉLGICA",G19)))</formula>
    </cfRule>
    <cfRule type="containsText" dxfId="7170" priority="6929" operator="containsText" text="ESPAÑA">
      <formula>NOT(ISERROR(SEARCH("ESPAÑA",G19)))</formula>
    </cfRule>
    <cfRule type="containsText" dxfId="7169" priority="6930" operator="containsText" text="ALEMANIA">
      <formula>NOT(ISERROR(SEARCH("ALEMANIA",G19)))</formula>
    </cfRule>
    <cfRule type="containsText" dxfId="7168" priority="6931" operator="containsText" text="PAÍSES NÓRDICOS">
      <formula>NOT(ISERROR(SEARCH("PAÍSES NÓRDICOS",G19)))</formula>
    </cfRule>
    <cfRule type="containsText" dxfId="7167" priority="6932" operator="containsText" text="REINO UNIDO">
      <formula>NOT(ISERROR(SEARCH("REINO UNIDO",G19)))</formula>
    </cfRule>
    <cfRule type="containsText" dxfId="7166" priority="6933" operator="containsText" text="DINAMARCA">
      <formula>NOT(ISERROR(SEARCH("DINAMARCA",G19)))</formula>
    </cfRule>
    <cfRule type="containsText" dxfId="7165" priority="6934" operator="containsText" text="NORUEGA">
      <formula>NOT(ISERROR(SEARCH("NORUEGA",G19)))</formula>
    </cfRule>
    <cfRule type="containsText" dxfId="7164" priority="6935" operator="containsText" text="FINLANDIA">
      <formula>NOT(ISERROR(SEARCH("FINLANDIA",G19)))</formula>
    </cfRule>
    <cfRule type="containsText" dxfId="7163" priority="6936" operator="containsText" text="SUECIA">
      <formula>NOT(ISERROR(SEARCH("SUECIA",G19)))</formula>
    </cfRule>
  </conditionalFormatting>
  <conditionalFormatting sqref="G19:G20">
    <cfRule type="containsText" dxfId="7162" priority="6903" operator="containsText" text="SUIZA">
      <formula>NOT(ISERROR(SEARCH("SUIZA",G19)))</formula>
    </cfRule>
    <cfRule type="containsText" dxfId="7161" priority="6904" operator="containsText" text="AUSTRIA">
      <formula>NOT(ISERROR(SEARCH("AUSTRIA",G19)))</formula>
    </cfRule>
    <cfRule type="containsText" dxfId="7160" priority="6905" operator="containsText" text="IRLANDA">
      <formula>NOT(ISERROR(SEARCH("IRLANDA",G19)))</formula>
    </cfRule>
    <cfRule type="containsText" dxfId="7159" priority="6906" operator="containsText" text="PAÍSES DEL ESTE">
      <formula>NOT(ISERROR(SEARCH("PAÍSES DEL ESTE",G19)))</formula>
    </cfRule>
    <cfRule type="containsText" dxfId="7158" priority="6907" operator="containsText" text="RUSIA">
      <formula>NOT(ISERROR(SEARCH("RUSIA",G19)))</formula>
    </cfRule>
    <cfRule type="containsText" dxfId="7157" priority="6908" operator="containsText" text="HOLANDA">
      <formula>NOT(ISERROR(SEARCH("HOLANDA",G19)))</formula>
    </cfRule>
    <cfRule type="containsText" dxfId="7156" priority="6909" operator="containsText" text="FRANCIA">
      <formula>NOT(ISERROR(SEARCH("FRANCIA",G19)))</formula>
    </cfRule>
    <cfRule type="containsText" dxfId="7155" priority="6910" operator="containsText" text="ITALIA">
      <formula>NOT(ISERROR(SEARCH("ITALIA",G19)))</formula>
    </cfRule>
    <cfRule type="containsText" dxfId="7154" priority="6911" operator="containsText" text="BÉLGICA">
      <formula>NOT(ISERROR(SEARCH("BÉLGICA",G19)))</formula>
    </cfRule>
    <cfRule type="containsText" dxfId="7153" priority="6912" operator="containsText" text="ESPAÑA">
      <formula>NOT(ISERROR(SEARCH("ESPAÑA",G19)))</formula>
    </cfRule>
    <cfRule type="containsText" dxfId="7152" priority="6913" operator="containsText" text="ALEMANIA">
      <formula>NOT(ISERROR(SEARCH("ALEMANIA",G19)))</formula>
    </cfRule>
    <cfRule type="containsText" dxfId="7151" priority="6914" operator="containsText" text="PAÍSES NÓRDICOS">
      <formula>NOT(ISERROR(SEARCH("PAÍSES NÓRDICOS",G19)))</formula>
    </cfRule>
    <cfRule type="containsText" dxfId="7150" priority="6915" operator="containsText" text="REINO UNIDO">
      <formula>NOT(ISERROR(SEARCH("REINO UNIDO",G19)))</formula>
    </cfRule>
    <cfRule type="containsText" dxfId="7149" priority="6916" operator="containsText" text="DINAMARCA">
      <formula>NOT(ISERROR(SEARCH("DINAMARCA",G19)))</formula>
    </cfRule>
    <cfRule type="containsText" dxfId="7148" priority="6917" operator="containsText" text="NORUEGA">
      <formula>NOT(ISERROR(SEARCH("NORUEGA",G19)))</formula>
    </cfRule>
    <cfRule type="containsText" dxfId="7147" priority="6918" operator="containsText" text="FINLANDIA">
      <formula>NOT(ISERROR(SEARCH("FINLANDIA",G19)))</formula>
    </cfRule>
    <cfRule type="containsText" dxfId="7146" priority="6919" operator="containsText" text="SUECIA">
      <formula>NOT(ISERROR(SEARCH("SUECIA",G19)))</formula>
    </cfRule>
  </conditionalFormatting>
  <conditionalFormatting sqref="G19:G20">
    <cfRule type="containsText" dxfId="7145" priority="6886" operator="containsText" text="SUIZA">
      <formula>NOT(ISERROR(SEARCH("SUIZA",G19)))</formula>
    </cfRule>
    <cfRule type="containsText" dxfId="7144" priority="6887" operator="containsText" text="AUSTRIA">
      <formula>NOT(ISERROR(SEARCH("AUSTRIA",G19)))</formula>
    </cfRule>
    <cfRule type="containsText" dxfId="7143" priority="6888" operator="containsText" text="IRLANDA">
      <formula>NOT(ISERROR(SEARCH("IRLANDA",G19)))</formula>
    </cfRule>
    <cfRule type="containsText" dxfId="7142" priority="6889" operator="containsText" text="PAÍSES DEL ESTE">
      <formula>NOT(ISERROR(SEARCH("PAÍSES DEL ESTE",G19)))</formula>
    </cfRule>
    <cfRule type="containsText" dxfId="7141" priority="6890" operator="containsText" text="RUSIA">
      <formula>NOT(ISERROR(SEARCH("RUSIA",G19)))</formula>
    </cfRule>
    <cfRule type="containsText" dxfId="7140" priority="6891" operator="containsText" text="HOLANDA">
      <formula>NOT(ISERROR(SEARCH("HOLANDA",G19)))</formula>
    </cfRule>
    <cfRule type="containsText" dxfId="7139" priority="6892" operator="containsText" text="FRANCIA">
      <formula>NOT(ISERROR(SEARCH("FRANCIA",G19)))</formula>
    </cfRule>
    <cfRule type="containsText" dxfId="7138" priority="6893" operator="containsText" text="ITALIA">
      <formula>NOT(ISERROR(SEARCH("ITALIA",G19)))</formula>
    </cfRule>
    <cfRule type="containsText" dxfId="7137" priority="6894" operator="containsText" text="BÉLGICA">
      <formula>NOT(ISERROR(SEARCH("BÉLGICA",G19)))</formula>
    </cfRule>
    <cfRule type="containsText" dxfId="7136" priority="6895" operator="containsText" text="ESPAÑA">
      <formula>NOT(ISERROR(SEARCH("ESPAÑA",G19)))</formula>
    </cfRule>
    <cfRule type="containsText" dxfId="7135" priority="6896" operator="containsText" text="ALEMANIA">
      <formula>NOT(ISERROR(SEARCH("ALEMANIA",G19)))</formula>
    </cfRule>
    <cfRule type="containsText" dxfId="7134" priority="6897" operator="containsText" text="PAÍSES NÓRDICOS">
      <formula>NOT(ISERROR(SEARCH("PAÍSES NÓRDICOS",G19)))</formula>
    </cfRule>
    <cfRule type="containsText" dxfId="7133" priority="6898" operator="containsText" text="REINO UNIDO">
      <formula>NOT(ISERROR(SEARCH("REINO UNIDO",G19)))</formula>
    </cfRule>
    <cfRule type="containsText" dxfId="7132" priority="6899" operator="containsText" text="DINAMARCA">
      <formula>NOT(ISERROR(SEARCH("DINAMARCA",G19)))</formula>
    </cfRule>
    <cfRule type="containsText" dxfId="7131" priority="6900" operator="containsText" text="NORUEGA">
      <formula>NOT(ISERROR(SEARCH("NORUEGA",G19)))</formula>
    </cfRule>
    <cfRule type="containsText" dxfId="7130" priority="6901" operator="containsText" text="FINLANDIA">
      <formula>NOT(ISERROR(SEARCH("FINLANDIA",G19)))</formula>
    </cfRule>
    <cfRule type="containsText" dxfId="7129" priority="6902" operator="containsText" text="SUECIA">
      <formula>NOT(ISERROR(SEARCH("SUECIA",G19)))</formula>
    </cfRule>
  </conditionalFormatting>
  <conditionalFormatting sqref="G19">
    <cfRule type="containsText" dxfId="7128" priority="6869" operator="containsText" text="SUIZA">
      <formula>NOT(ISERROR(SEARCH("SUIZA",G19)))</formula>
    </cfRule>
    <cfRule type="containsText" dxfId="7127" priority="6870" operator="containsText" text="AUSTRIA">
      <formula>NOT(ISERROR(SEARCH("AUSTRIA",G19)))</formula>
    </cfRule>
    <cfRule type="containsText" dxfId="7126" priority="6871" operator="containsText" text="IRLANDA">
      <formula>NOT(ISERROR(SEARCH("IRLANDA",G19)))</formula>
    </cfRule>
    <cfRule type="containsText" dxfId="7125" priority="6872" operator="containsText" text="PAÍSES DEL ESTE">
      <formula>NOT(ISERROR(SEARCH("PAÍSES DEL ESTE",G19)))</formula>
    </cfRule>
    <cfRule type="containsText" dxfId="7124" priority="6873" operator="containsText" text="RUSIA">
      <formula>NOT(ISERROR(SEARCH("RUSIA",G19)))</formula>
    </cfRule>
    <cfRule type="containsText" dxfId="7123" priority="6874" operator="containsText" text="HOLANDA">
      <formula>NOT(ISERROR(SEARCH("HOLANDA",G19)))</formula>
    </cfRule>
    <cfRule type="containsText" dxfId="7122" priority="6875" operator="containsText" text="FRANCIA">
      <formula>NOT(ISERROR(SEARCH("FRANCIA",G19)))</formula>
    </cfRule>
    <cfRule type="containsText" dxfId="7121" priority="6876" operator="containsText" text="ITALIA">
      <formula>NOT(ISERROR(SEARCH("ITALIA",G19)))</formula>
    </cfRule>
    <cfRule type="containsText" dxfId="7120" priority="6877" operator="containsText" text="BÉLGICA">
      <formula>NOT(ISERROR(SEARCH("BÉLGICA",G19)))</formula>
    </cfRule>
    <cfRule type="containsText" dxfId="7119" priority="6878" operator="containsText" text="ESPAÑA">
      <formula>NOT(ISERROR(SEARCH("ESPAÑA",G19)))</formula>
    </cfRule>
    <cfRule type="containsText" dxfId="7118" priority="6879" operator="containsText" text="ALEMANIA">
      <formula>NOT(ISERROR(SEARCH("ALEMANIA",G19)))</formula>
    </cfRule>
    <cfRule type="containsText" dxfId="7117" priority="6880" operator="containsText" text="PAÍSES NÓRDICOS">
      <formula>NOT(ISERROR(SEARCH("PAÍSES NÓRDICOS",G19)))</formula>
    </cfRule>
    <cfRule type="containsText" dxfId="7116" priority="6881" operator="containsText" text="REINO UNIDO">
      <formula>NOT(ISERROR(SEARCH("REINO UNIDO",G19)))</formula>
    </cfRule>
    <cfRule type="containsText" dxfId="7115" priority="6882" operator="containsText" text="DINAMARCA">
      <formula>NOT(ISERROR(SEARCH("DINAMARCA",G19)))</formula>
    </cfRule>
    <cfRule type="containsText" dxfId="7114" priority="6883" operator="containsText" text="NORUEGA">
      <formula>NOT(ISERROR(SEARCH("NORUEGA",G19)))</formula>
    </cfRule>
    <cfRule type="containsText" dxfId="7113" priority="6884" operator="containsText" text="FINLANDIA">
      <formula>NOT(ISERROR(SEARCH("FINLANDIA",G19)))</formula>
    </cfRule>
    <cfRule type="containsText" dxfId="7112" priority="6885" operator="containsText" text="SUECIA">
      <formula>NOT(ISERROR(SEARCH("SUECIA",G19)))</formula>
    </cfRule>
  </conditionalFormatting>
  <conditionalFormatting sqref="G19:G20">
    <cfRule type="containsText" dxfId="7111" priority="6852" operator="containsText" text="SUIZA">
      <formula>NOT(ISERROR(SEARCH("SUIZA",G19)))</formula>
    </cfRule>
    <cfRule type="containsText" dxfId="7110" priority="6853" operator="containsText" text="AUSTRIA">
      <formula>NOT(ISERROR(SEARCH("AUSTRIA",G19)))</formula>
    </cfRule>
    <cfRule type="containsText" dxfId="7109" priority="6854" operator="containsText" text="IRLANDA">
      <formula>NOT(ISERROR(SEARCH("IRLANDA",G19)))</formula>
    </cfRule>
    <cfRule type="containsText" dxfId="7108" priority="6855" operator="containsText" text="PAÍSES DEL ESTE">
      <formula>NOT(ISERROR(SEARCH("PAÍSES DEL ESTE",G19)))</formula>
    </cfRule>
    <cfRule type="containsText" dxfId="7107" priority="6856" operator="containsText" text="RUSIA">
      <formula>NOT(ISERROR(SEARCH("RUSIA",G19)))</formula>
    </cfRule>
    <cfRule type="containsText" dxfId="7106" priority="6857" operator="containsText" text="HOLANDA">
      <formula>NOT(ISERROR(SEARCH("HOLANDA",G19)))</formula>
    </cfRule>
    <cfRule type="containsText" dxfId="7105" priority="6858" operator="containsText" text="FRANCIA">
      <formula>NOT(ISERROR(SEARCH("FRANCIA",G19)))</formula>
    </cfRule>
    <cfRule type="containsText" dxfId="7104" priority="6859" operator="containsText" text="ITALIA">
      <formula>NOT(ISERROR(SEARCH("ITALIA",G19)))</formula>
    </cfRule>
    <cfRule type="containsText" dxfId="7103" priority="6860" operator="containsText" text="BÉLGICA">
      <formula>NOT(ISERROR(SEARCH("BÉLGICA",G19)))</formula>
    </cfRule>
    <cfRule type="containsText" dxfId="7102" priority="6861" operator="containsText" text="ESPAÑA">
      <formula>NOT(ISERROR(SEARCH("ESPAÑA",G19)))</formula>
    </cfRule>
    <cfRule type="containsText" dxfId="7101" priority="6862" operator="containsText" text="ALEMANIA">
      <formula>NOT(ISERROR(SEARCH("ALEMANIA",G19)))</formula>
    </cfRule>
    <cfRule type="containsText" dxfId="7100" priority="6863" operator="containsText" text="PAÍSES NÓRDICOS">
      <formula>NOT(ISERROR(SEARCH("PAÍSES NÓRDICOS",G19)))</formula>
    </cfRule>
    <cfRule type="containsText" dxfId="7099" priority="6864" operator="containsText" text="REINO UNIDO">
      <formula>NOT(ISERROR(SEARCH("REINO UNIDO",G19)))</formula>
    </cfRule>
    <cfRule type="containsText" dxfId="7098" priority="6865" operator="containsText" text="DINAMARCA">
      <formula>NOT(ISERROR(SEARCH("DINAMARCA",G19)))</formula>
    </cfRule>
    <cfRule type="containsText" dxfId="7097" priority="6866" operator="containsText" text="NORUEGA">
      <formula>NOT(ISERROR(SEARCH("NORUEGA",G19)))</formula>
    </cfRule>
    <cfRule type="containsText" dxfId="7096" priority="6867" operator="containsText" text="FINLANDIA">
      <formula>NOT(ISERROR(SEARCH("FINLANDIA",G19)))</formula>
    </cfRule>
    <cfRule type="containsText" dxfId="7095" priority="6868" operator="containsText" text="SUECIA">
      <formula>NOT(ISERROR(SEARCH("SUECIA",G19)))</formula>
    </cfRule>
  </conditionalFormatting>
  <conditionalFormatting sqref="G19">
    <cfRule type="containsText" dxfId="7094" priority="6835" operator="containsText" text="SUIZA">
      <formula>NOT(ISERROR(SEARCH("SUIZA",G19)))</formula>
    </cfRule>
    <cfRule type="containsText" dxfId="7093" priority="6836" operator="containsText" text="AUSTRIA">
      <formula>NOT(ISERROR(SEARCH("AUSTRIA",G19)))</formula>
    </cfRule>
    <cfRule type="containsText" dxfId="7092" priority="6837" operator="containsText" text="IRLANDA">
      <formula>NOT(ISERROR(SEARCH("IRLANDA",G19)))</formula>
    </cfRule>
    <cfRule type="containsText" dxfId="7091" priority="6838" operator="containsText" text="PAÍSES DEL ESTE">
      <formula>NOT(ISERROR(SEARCH("PAÍSES DEL ESTE",G19)))</formula>
    </cfRule>
    <cfRule type="containsText" dxfId="7090" priority="6839" operator="containsText" text="RUSIA">
      <formula>NOT(ISERROR(SEARCH("RUSIA",G19)))</formula>
    </cfRule>
    <cfRule type="containsText" dxfId="7089" priority="6840" operator="containsText" text="HOLANDA">
      <formula>NOT(ISERROR(SEARCH("HOLANDA",G19)))</formula>
    </cfRule>
    <cfRule type="containsText" dxfId="7088" priority="6841" operator="containsText" text="FRANCIA">
      <formula>NOT(ISERROR(SEARCH("FRANCIA",G19)))</formula>
    </cfRule>
    <cfRule type="containsText" dxfId="7087" priority="6842" operator="containsText" text="ITALIA">
      <formula>NOT(ISERROR(SEARCH("ITALIA",G19)))</formula>
    </cfRule>
    <cfRule type="containsText" dxfId="7086" priority="6843" operator="containsText" text="BÉLGICA">
      <formula>NOT(ISERROR(SEARCH("BÉLGICA",G19)))</formula>
    </cfRule>
    <cfRule type="containsText" dxfId="7085" priority="6844" operator="containsText" text="ESPAÑA">
      <formula>NOT(ISERROR(SEARCH("ESPAÑA",G19)))</formula>
    </cfRule>
    <cfRule type="containsText" dxfId="7084" priority="6845" operator="containsText" text="ALEMANIA">
      <formula>NOT(ISERROR(SEARCH("ALEMANIA",G19)))</formula>
    </cfRule>
    <cfRule type="containsText" dxfId="7083" priority="6846" operator="containsText" text="PAÍSES NÓRDICOS">
      <formula>NOT(ISERROR(SEARCH("PAÍSES NÓRDICOS",G19)))</formula>
    </cfRule>
    <cfRule type="containsText" dxfId="7082" priority="6847" operator="containsText" text="REINO UNIDO">
      <formula>NOT(ISERROR(SEARCH("REINO UNIDO",G19)))</formula>
    </cfRule>
    <cfRule type="containsText" dxfId="7081" priority="6848" operator="containsText" text="DINAMARCA">
      <formula>NOT(ISERROR(SEARCH("DINAMARCA",G19)))</formula>
    </cfRule>
    <cfRule type="containsText" dxfId="7080" priority="6849" operator="containsText" text="NORUEGA">
      <formula>NOT(ISERROR(SEARCH("NORUEGA",G19)))</formula>
    </cfRule>
    <cfRule type="containsText" dxfId="7079" priority="6850" operator="containsText" text="FINLANDIA">
      <formula>NOT(ISERROR(SEARCH("FINLANDIA",G19)))</formula>
    </cfRule>
    <cfRule type="containsText" dxfId="7078" priority="6851" operator="containsText" text="SUECIA">
      <formula>NOT(ISERROR(SEARCH("SUECIA",G19)))</formula>
    </cfRule>
  </conditionalFormatting>
  <conditionalFormatting sqref="G19:G20">
    <cfRule type="containsText" dxfId="7077" priority="6818" operator="containsText" text="SUIZA">
      <formula>NOT(ISERROR(SEARCH("SUIZA",G19)))</formula>
    </cfRule>
    <cfRule type="containsText" dxfId="7076" priority="6819" operator="containsText" text="AUSTRIA">
      <formula>NOT(ISERROR(SEARCH("AUSTRIA",G19)))</formula>
    </cfRule>
    <cfRule type="containsText" dxfId="7075" priority="6820" operator="containsText" text="IRLANDA">
      <formula>NOT(ISERROR(SEARCH("IRLANDA",G19)))</formula>
    </cfRule>
    <cfRule type="containsText" dxfId="7074" priority="6821" operator="containsText" text="PAÍSES DEL ESTE">
      <formula>NOT(ISERROR(SEARCH("PAÍSES DEL ESTE",G19)))</formula>
    </cfRule>
    <cfRule type="containsText" dxfId="7073" priority="6822" operator="containsText" text="RUSIA">
      <formula>NOT(ISERROR(SEARCH("RUSIA",G19)))</formula>
    </cfRule>
    <cfRule type="containsText" dxfId="7072" priority="6823" operator="containsText" text="HOLANDA">
      <formula>NOT(ISERROR(SEARCH("HOLANDA",G19)))</formula>
    </cfRule>
    <cfRule type="containsText" dxfId="7071" priority="6824" operator="containsText" text="FRANCIA">
      <formula>NOT(ISERROR(SEARCH("FRANCIA",G19)))</formula>
    </cfRule>
    <cfRule type="containsText" dxfId="7070" priority="6825" operator="containsText" text="ITALIA">
      <formula>NOT(ISERROR(SEARCH("ITALIA",G19)))</formula>
    </cfRule>
    <cfRule type="containsText" dxfId="7069" priority="6826" operator="containsText" text="BÉLGICA">
      <formula>NOT(ISERROR(SEARCH("BÉLGICA",G19)))</formula>
    </cfRule>
    <cfRule type="containsText" dxfId="7068" priority="6827" operator="containsText" text="ESPAÑA">
      <formula>NOT(ISERROR(SEARCH("ESPAÑA",G19)))</formula>
    </cfRule>
    <cfRule type="containsText" dxfId="7067" priority="6828" operator="containsText" text="ALEMANIA">
      <formula>NOT(ISERROR(SEARCH("ALEMANIA",G19)))</formula>
    </cfRule>
    <cfRule type="containsText" dxfId="7066" priority="6829" operator="containsText" text="PAÍSES NÓRDICOS">
      <formula>NOT(ISERROR(SEARCH("PAÍSES NÓRDICOS",G19)))</formula>
    </cfRule>
    <cfRule type="containsText" dxfId="7065" priority="6830" operator="containsText" text="REINO UNIDO">
      <formula>NOT(ISERROR(SEARCH("REINO UNIDO",G19)))</formula>
    </cfRule>
    <cfRule type="containsText" dxfId="7064" priority="6831" operator="containsText" text="DINAMARCA">
      <formula>NOT(ISERROR(SEARCH("DINAMARCA",G19)))</formula>
    </cfRule>
    <cfRule type="containsText" dxfId="7063" priority="6832" operator="containsText" text="NORUEGA">
      <formula>NOT(ISERROR(SEARCH("NORUEGA",G19)))</formula>
    </cfRule>
    <cfRule type="containsText" dxfId="7062" priority="6833" operator="containsText" text="FINLANDIA">
      <formula>NOT(ISERROR(SEARCH("FINLANDIA",G19)))</formula>
    </cfRule>
    <cfRule type="containsText" dxfId="7061" priority="6834" operator="containsText" text="SUECIA">
      <formula>NOT(ISERROR(SEARCH("SUECIA",G19)))</formula>
    </cfRule>
  </conditionalFormatting>
  <conditionalFormatting sqref="G19">
    <cfRule type="containsText" dxfId="7060" priority="6801" operator="containsText" text="SUIZA">
      <formula>NOT(ISERROR(SEARCH("SUIZA",G19)))</formula>
    </cfRule>
    <cfRule type="containsText" dxfId="7059" priority="6802" operator="containsText" text="AUSTRIA">
      <formula>NOT(ISERROR(SEARCH("AUSTRIA",G19)))</formula>
    </cfRule>
    <cfRule type="containsText" dxfId="7058" priority="6803" operator="containsText" text="IRLANDA">
      <formula>NOT(ISERROR(SEARCH("IRLANDA",G19)))</formula>
    </cfRule>
    <cfRule type="containsText" dxfId="7057" priority="6804" operator="containsText" text="PAÍSES DEL ESTE">
      <formula>NOT(ISERROR(SEARCH("PAÍSES DEL ESTE",G19)))</formula>
    </cfRule>
    <cfRule type="containsText" dxfId="7056" priority="6805" operator="containsText" text="RUSIA">
      <formula>NOT(ISERROR(SEARCH("RUSIA",G19)))</formula>
    </cfRule>
    <cfRule type="containsText" dxfId="7055" priority="6806" operator="containsText" text="HOLANDA">
      <formula>NOT(ISERROR(SEARCH("HOLANDA",G19)))</formula>
    </cfRule>
    <cfRule type="containsText" dxfId="7054" priority="6807" operator="containsText" text="FRANCIA">
      <formula>NOT(ISERROR(SEARCH("FRANCIA",G19)))</formula>
    </cfRule>
    <cfRule type="containsText" dxfId="7053" priority="6808" operator="containsText" text="ITALIA">
      <formula>NOT(ISERROR(SEARCH("ITALIA",G19)))</formula>
    </cfRule>
    <cfRule type="containsText" dxfId="7052" priority="6809" operator="containsText" text="BÉLGICA">
      <formula>NOT(ISERROR(SEARCH("BÉLGICA",G19)))</formula>
    </cfRule>
    <cfRule type="containsText" dxfId="7051" priority="6810" operator="containsText" text="ESPAÑA">
      <formula>NOT(ISERROR(SEARCH("ESPAÑA",G19)))</formula>
    </cfRule>
    <cfRule type="containsText" dxfId="7050" priority="6811" operator="containsText" text="ALEMANIA">
      <formula>NOT(ISERROR(SEARCH("ALEMANIA",G19)))</formula>
    </cfRule>
    <cfRule type="containsText" dxfId="7049" priority="6812" operator="containsText" text="PAÍSES NÓRDICOS">
      <formula>NOT(ISERROR(SEARCH("PAÍSES NÓRDICOS",G19)))</formula>
    </cfRule>
    <cfRule type="containsText" dxfId="7048" priority="6813" operator="containsText" text="REINO UNIDO">
      <formula>NOT(ISERROR(SEARCH("REINO UNIDO",G19)))</formula>
    </cfRule>
    <cfRule type="containsText" dxfId="7047" priority="6814" operator="containsText" text="DINAMARCA">
      <formula>NOT(ISERROR(SEARCH("DINAMARCA",G19)))</formula>
    </cfRule>
    <cfRule type="containsText" dxfId="7046" priority="6815" operator="containsText" text="NORUEGA">
      <formula>NOT(ISERROR(SEARCH("NORUEGA",G19)))</formula>
    </cfRule>
    <cfRule type="containsText" dxfId="7045" priority="6816" operator="containsText" text="FINLANDIA">
      <formula>NOT(ISERROR(SEARCH("FINLANDIA",G19)))</formula>
    </cfRule>
    <cfRule type="containsText" dxfId="7044" priority="6817" operator="containsText" text="SUECIA">
      <formula>NOT(ISERROR(SEARCH("SUECIA",G19)))</formula>
    </cfRule>
  </conditionalFormatting>
  <conditionalFormatting sqref="G20">
    <cfRule type="containsText" dxfId="7043" priority="6784" operator="containsText" text="SUIZA">
      <formula>NOT(ISERROR(SEARCH("SUIZA",G20)))</formula>
    </cfRule>
    <cfRule type="containsText" dxfId="7042" priority="6785" operator="containsText" text="AUSTRIA">
      <formula>NOT(ISERROR(SEARCH("AUSTRIA",G20)))</formula>
    </cfRule>
    <cfRule type="containsText" dxfId="7041" priority="6786" operator="containsText" text="IRLANDA">
      <formula>NOT(ISERROR(SEARCH("IRLANDA",G20)))</formula>
    </cfRule>
    <cfRule type="containsText" dxfId="7040" priority="6787" operator="containsText" text="PAÍSES DEL ESTE">
      <formula>NOT(ISERROR(SEARCH("PAÍSES DEL ESTE",G20)))</formula>
    </cfRule>
    <cfRule type="containsText" dxfId="7039" priority="6788" operator="containsText" text="RUSIA">
      <formula>NOT(ISERROR(SEARCH("RUSIA",G20)))</formula>
    </cfRule>
    <cfRule type="containsText" dxfId="7038" priority="6789" operator="containsText" text="HOLANDA">
      <formula>NOT(ISERROR(SEARCH("HOLANDA",G20)))</formula>
    </cfRule>
    <cfRule type="containsText" dxfId="7037" priority="6790" operator="containsText" text="FRANCIA">
      <formula>NOT(ISERROR(SEARCH("FRANCIA",G20)))</formula>
    </cfRule>
    <cfRule type="containsText" dxfId="7036" priority="6791" operator="containsText" text="ITALIA">
      <formula>NOT(ISERROR(SEARCH("ITALIA",G20)))</formula>
    </cfRule>
    <cfRule type="containsText" dxfId="7035" priority="6792" operator="containsText" text="BÉLGICA">
      <formula>NOT(ISERROR(SEARCH("BÉLGICA",G20)))</formula>
    </cfRule>
    <cfRule type="containsText" dxfId="7034" priority="6793" operator="containsText" text="ESPAÑA">
      <formula>NOT(ISERROR(SEARCH("ESPAÑA",G20)))</formula>
    </cfRule>
    <cfRule type="containsText" dxfId="7033" priority="6794" operator="containsText" text="ALEMANIA">
      <formula>NOT(ISERROR(SEARCH("ALEMANIA",G20)))</formula>
    </cfRule>
    <cfRule type="containsText" dxfId="7032" priority="6795" operator="containsText" text="PAÍSES NÓRDICOS">
      <formula>NOT(ISERROR(SEARCH("PAÍSES NÓRDICOS",G20)))</formula>
    </cfRule>
    <cfRule type="containsText" dxfId="7031" priority="6796" operator="containsText" text="REINO UNIDO">
      <formula>NOT(ISERROR(SEARCH("REINO UNIDO",G20)))</formula>
    </cfRule>
    <cfRule type="containsText" dxfId="7030" priority="6797" operator="containsText" text="DINAMARCA">
      <formula>NOT(ISERROR(SEARCH("DINAMARCA",G20)))</formula>
    </cfRule>
    <cfRule type="containsText" dxfId="7029" priority="6798" operator="containsText" text="NORUEGA">
      <formula>NOT(ISERROR(SEARCH("NORUEGA",G20)))</formula>
    </cfRule>
    <cfRule type="containsText" dxfId="7028" priority="6799" operator="containsText" text="FINLANDIA">
      <formula>NOT(ISERROR(SEARCH("FINLANDIA",G20)))</formula>
    </cfRule>
    <cfRule type="containsText" dxfId="7027" priority="6800" operator="containsText" text="SUECIA">
      <formula>NOT(ISERROR(SEARCH("SUECIA",G20)))</formula>
    </cfRule>
  </conditionalFormatting>
  <conditionalFormatting sqref="G19">
    <cfRule type="containsText" dxfId="7026" priority="6767" operator="containsText" text="SUIZA">
      <formula>NOT(ISERROR(SEARCH("SUIZA",G19)))</formula>
    </cfRule>
    <cfRule type="containsText" dxfId="7025" priority="6768" operator="containsText" text="AUSTRIA">
      <formula>NOT(ISERROR(SEARCH("AUSTRIA",G19)))</formula>
    </cfRule>
    <cfRule type="containsText" dxfId="7024" priority="6769" operator="containsText" text="IRLANDA">
      <formula>NOT(ISERROR(SEARCH("IRLANDA",G19)))</formula>
    </cfRule>
    <cfRule type="containsText" dxfId="7023" priority="6770" operator="containsText" text="PAÍSES DEL ESTE">
      <formula>NOT(ISERROR(SEARCH("PAÍSES DEL ESTE",G19)))</formula>
    </cfRule>
    <cfRule type="containsText" dxfId="7022" priority="6771" operator="containsText" text="RUSIA">
      <formula>NOT(ISERROR(SEARCH("RUSIA",G19)))</formula>
    </cfRule>
    <cfRule type="containsText" dxfId="7021" priority="6772" operator="containsText" text="HOLANDA">
      <formula>NOT(ISERROR(SEARCH("HOLANDA",G19)))</formula>
    </cfRule>
    <cfRule type="containsText" dxfId="7020" priority="6773" operator="containsText" text="FRANCIA">
      <formula>NOT(ISERROR(SEARCH("FRANCIA",G19)))</formula>
    </cfRule>
    <cfRule type="containsText" dxfId="7019" priority="6774" operator="containsText" text="ITALIA">
      <formula>NOT(ISERROR(SEARCH("ITALIA",G19)))</formula>
    </cfRule>
    <cfRule type="containsText" dxfId="7018" priority="6775" operator="containsText" text="BÉLGICA">
      <formula>NOT(ISERROR(SEARCH("BÉLGICA",G19)))</formula>
    </cfRule>
    <cfRule type="containsText" dxfId="7017" priority="6776" operator="containsText" text="ESPAÑA">
      <formula>NOT(ISERROR(SEARCH("ESPAÑA",G19)))</formula>
    </cfRule>
    <cfRule type="containsText" dxfId="7016" priority="6777" operator="containsText" text="ALEMANIA">
      <formula>NOT(ISERROR(SEARCH("ALEMANIA",G19)))</formula>
    </cfRule>
    <cfRule type="containsText" dxfId="7015" priority="6778" operator="containsText" text="PAÍSES NÓRDICOS">
      <formula>NOT(ISERROR(SEARCH("PAÍSES NÓRDICOS",G19)))</formula>
    </cfRule>
    <cfRule type="containsText" dxfId="7014" priority="6779" operator="containsText" text="REINO UNIDO">
      <formula>NOT(ISERROR(SEARCH("REINO UNIDO",G19)))</formula>
    </cfRule>
    <cfRule type="containsText" dxfId="7013" priority="6780" operator="containsText" text="DINAMARCA">
      <formula>NOT(ISERROR(SEARCH("DINAMARCA",G19)))</formula>
    </cfRule>
    <cfRule type="containsText" dxfId="7012" priority="6781" operator="containsText" text="NORUEGA">
      <formula>NOT(ISERROR(SEARCH("NORUEGA",G19)))</formula>
    </cfRule>
    <cfRule type="containsText" dxfId="7011" priority="6782" operator="containsText" text="FINLANDIA">
      <formula>NOT(ISERROR(SEARCH("FINLANDIA",G19)))</formula>
    </cfRule>
    <cfRule type="containsText" dxfId="7010" priority="6783" operator="containsText" text="SUECIA">
      <formula>NOT(ISERROR(SEARCH("SUECIA",G19)))</formula>
    </cfRule>
  </conditionalFormatting>
  <conditionalFormatting sqref="G19">
    <cfRule type="containsText" dxfId="7009" priority="6750" operator="containsText" text="SUIZA">
      <formula>NOT(ISERROR(SEARCH("SUIZA",G19)))</formula>
    </cfRule>
    <cfRule type="containsText" dxfId="7008" priority="6751" operator="containsText" text="AUSTRIA">
      <formula>NOT(ISERROR(SEARCH("AUSTRIA",G19)))</formula>
    </cfRule>
    <cfRule type="containsText" dxfId="7007" priority="6752" operator="containsText" text="IRLANDA">
      <formula>NOT(ISERROR(SEARCH("IRLANDA",G19)))</formula>
    </cfRule>
    <cfRule type="containsText" dxfId="7006" priority="6753" operator="containsText" text="PAÍSES DEL ESTE">
      <formula>NOT(ISERROR(SEARCH("PAÍSES DEL ESTE",G19)))</formula>
    </cfRule>
    <cfRule type="containsText" dxfId="7005" priority="6754" operator="containsText" text="RUSIA">
      <formula>NOT(ISERROR(SEARCH("RUSIA",G19)))</formula>
    </cfRule>
    <cfRule type="containsText" dxfId="7004" priority="6755" operator="containsText" text="HOLANDA">
      <formula>NOT(ISERROR(SEARCH("HOLANDA",G19)))</formula>
    </cfRule>
    <cfRule type="containsText" dxfId="7003" priority="6756" operator="containsText" text="FRANCIA">
      <formula>NOT(ISERROR(SEARCH("FRANCIA",G19)))</formula>
    </cfRule>
    <cfRule type="containsText" dxfId="7002" priority="6757" operator="containsText" text="ITALIA">
      <formula>NOT(ISERROR(SEARCH("ITALIA",G19)))</formula>
    </cfRule>
    <cfRule type="containsText" dxfId="7001" priority="6758" operator="containsText" text="BÉLGICA">
      <formula>NOT(ISERROR(SEARCH("BÉLGICA",G19)))</formula>
    </cfRule>
    <cfRule type="containsText" dxfId="7000" priority="6759" operator="containsText" text="ESPAÑA">
      <formula>NOT(ISERROR(SEARCH("ESPAÑA",G19)))</formula>
    </cfRule>
    <cfRule type="containsText" dxfId="6999" priority="6760" operator="containsText" text="ALEMANIA">
      <formula>NOT(ISERROR(SEARCH("ALEMANIA",G19)))</formula>
    </cfRule>
    <cfRule type="containsText" dxfId="6998" priority="6761" operator="containsText" text="PAÍSES NÓRDICOS">
      <formula>NOT(ISERROR(SEARCH("PAÍSES NÓRDICOS",G19)))</formula>
    </cfRule>
    <cfRule type="containsText" dxfId="6997" priority="6762" operator="containsText" text="REINO UNIDO">
      <formula>NOT(ISERROR(SEARCH("REINO UNIDO",G19)))</formula>
    </cfRule>
    <cfRule type="containsText" dxfId="6996" priority="6763" operator="containsText" text="DINAMARCA">
      <formula>NOT(ISERROR(SEARCH("DINAMARCA",G19)))</formula>
    </cfRule>
    <cfRule type="containsText" dxfId="6995" priority="6764" operator="containsText" text="NORUEGA">
      <formula>NOT(ISERROR(SEARCH("NORUEGA",G19)))</formula>
    </cfRule>
    <cfRule type="containsText" dxfId="6994" priority="6765" operator="containsText" text="FINLANDIA">
      <formula>NOT(ISERROR(SEARCH("FINLANDIA",G19)))</formula>
    </cfRule>
    <cfRule type="containsText" dxfId="6993" priority="6766" operator="containsText" text="SUECIA">
      <formula>NOT(ISERROR(SEARCH("SUECIA",G19)))</formula>
    </cfRule>
  </conditionalFormatting>
  <conditionalFormatting sqref="G19">
    <cfRule type="containsText" dxfId="6992" priority="6733" operator="containsText" text="SUIZA">
      <formula>NOT(ISERROR(SEARCH("SUIZA",G19)))</formula>
    </cfRule>
    <cfRule type="containsText" dxfId="6991" priority="6734" operator="containsText" text="AUSTRIA">
      <formula>NOT(ISERROR(SEARCH("AUSTRIA",G19)))</formula>
    </cfRule>
    <cfRule type="containsText" dxfId="6990" priority="6735" operator="containsText" text="IRLANDA">
      <formula>NOT(ISERROR(SEARCH("IRLANDA",G19)))</formula>
    </cfRule>
    <cfRule type="containsText" dxfId="6989" priority="6736" operator="containsText" text="PAÍSES DEL ESTE">
      <formula>NOT(ISERROR(SEARCH("PAÍSES DEL ESTE",G19)))</formula>
    </cfRule>
    <cfRule type="containsText" dxfId="6988" priority="6737" operator="containsText" text="RUSIA">
      <formula>NOT(ISERROR(SEARCH("RUSIA",G19)))</formula>
    </cfRule>
    <cfRule type="containsText" dxfId="6987" priority="6738" operator="containsText" text="HOLANDA">
      <formula>NOT(ISERROR(SEARCH("HOLANDA",G19)))</formula>
    </cfRule>
    <cfRule type="containsText" dxfId="6986" priority="6739" operator="containsText" text="FRANCIA">
      <formula>NOT(ISERROR(SEARCH("FRANCIA",G19)))</formula>
    </cfRule>
    <cfRule type="containsText" dxfId="6985" priority="6740" operator="containsText" text="ITALIA">
      <formula>NOT(ISERROR(SEARCH("ITALIA",G19)))</formula>
    </cfRule>
    <cfRule type="containsText" dxfId="6984" priority="6741" operator="containsText" text="BÉLGICA">
      <formula>NOT(ISERROR(SEARCH("BÉLGICA",G19)))</formula>
    </cfRule>
    <cfRule type="containsText" dxfId="6983" priority="6742" operator="containsText" text="ESPAÑA">
      <formula>NOT(ISERROR(SEARCH("ESPAÑA",G19)))</formula>
    </cfRule>
    <cfRule type="containsText" dxfId="6982" priority="6743" operator="containsText" text="ALEMANIA">
      <formula>NOT(ISERROR(SEARCH("ALEMANIA",G19)))</formula>
    </cfRule>
    <cfRule type="containsText" dxfId="6981" priority="6744" operator="containsText" text="PAÍSES NÓRDICOS">
      <formula>NOT(ISERROR(SEARCH("PAÍSES NÓRDICOS",G19)))</formula>
    </cfRule>
    <cfRule type="containsText" dxfId="6980" priority="6745" operator="containsText" text="REINO UNIDO">
      <formula>NOT(ISERROR(SEARCH("REINO UNIDO",G19)))</formula>
    </cfRule>
    <cfRule type="containsText" dxfId="6979" priority="6746" operator="containsText" text="DINAMARCA">
      <formula>NOT(ISERROR(SEARCH("DINAMARCA",G19)))</formula>
    </cfRule>
    <cfRule type="containsText" dxfId="6978" priority="6747" operator="containsText" text="NORUEGA">
      <formula>NOT(ISERROR(SEARCH("NORUEGA",G19)))</formula>
    </cfRule>
    <cfRule type="containsText" dxfId="6977" priority="6748" operator="containsText" text="FINLANDIA">
      <formula>NOT(ISERROR(SEARCH("FINLANDIA",G19)))</formula>
    </cfRule>
    <cfRule type="containsText" dxfId="6976" priority="6749" operator="containsText" text="SUECIA">
      <formula>NOT(ISERROR(SEARCH("SUECIA",G19)))</formula>
    </cfRule>
  </conditionalFormatting>
  <conditionalFormatting sqref="G19:G20">
    <cfRule type="containsText" dxfId="6975" priority="6716" operator="containsText" text="SUIZA">
      <formula>NOT(ISERROR(SEARCH("SUIZA",G19)))</formula>
    </cfRule>
    <cfRule type="containsText" dxfId="6974" priority="6717" operator="containsText" text="AUSTRIA">
      <formula>NOT(ISERROR(SEARCH("AUSTRIA",G19)))</formula>
    </cfRule>
    <cfRule type="containsText" dxfId="6973" priority="6718" operator="containsText" text="IRLANDA">
      <formula>NOT(ISERROR(SEARCH("IRLANDA",G19)))</formula>
    </cfRule>
    <cfRule type="containsText" dxfId="6972" priority="6719" operator="containsText" text="PAÍSES DEL ESTE">
      <formula>NOT(ISERROR(SEARCH("PAÍSES DEL ESTE",G19)))</formula>
    </cfRule>
    <cfRule type="containsText" dxfId="6971" priority="6720" operator="containsText" text="RUSIA">
      <formula>NOT(ISERROR(SEARCH("RUSIA",G19)))</formula>
    </cfRule>
    <cfRule type="containsText" dxfId="6970" priority="6721" operator="containsText" text="HOLANDA">
      <formula>NOT(ISERROR(SEARCH("HOLANDA",G19)))</formula>
    </cfRule>
    <cfRule type="containsText" dxfId="6969" priority="6722" operator="containsText" text="FRANCIA">
      <formula>NOT(ISERROR(SEARCH("FRANCIA",G19)))</formula>
    </cfRule>
    <cfRule type="containsText" dxfId="6968" priority="6723" operator="containsText" text="ITALIA">
      <formula>NOT(ISERROR(SEARCH("ITALIA",G19)))</formula>
    </cfRule>
    <cfRule type="containsText" dxfId="6967" priority="6724" operator="containsText" text="BÉLGICA">
      <formula>NOT(ISERROR(SEARCH("BÉLGICA",G19)))</formula>
    </cfRule>
    <cfRule type="containsText" dxfId="6966" priority="6725" operator="containsText" text="ESPAÑA">
      <formula>NOT(ISERROR(SEARCH("ESPAÑA",G19)))</formula>
    </cfRule>
    <cfRule type="containsText" dxfId="6965" priority="6726" operator="containsText" text="ALEMANIA">
      <formula>NOT(ISERROR(SEARCH("ALEMANIA",G19)))</formula>
    </cfRule>
    <cfRule type="containsText" dxfId="6964" priority="6727" operator="containsText" text="PAÍSES NÓRDICOS">
      <formula>NOT(ISERROR(SEARCH("PAÍSES NÓRDICOS",G19)))</formula>
    </cfRule>
    <cfRule type="containsText" dxfId="6963" priority="6728" operator="containsText" text="REINO UNIDO">
      <formula>NOT(ISERROR(SEARCH("REINO UNIDO",G19)))</formula>
    </cfRule>
    <cfRule type="containsText" dxfId="6962" priority="6729" operator="containsText" text="DINAMARCA">
      <formula>NOT(ISERROR(SEARCH("DINAMARCA",G19)))</formula>
    </cfRule>
    <cfRule type="containsText" dxfId="6961" priority="6730" operator="containsText" text="NORUEGA">
      <formula>NOT(ISERROR(SEARCH("NORUEGA",G19)))</formula>
    </cfRule>
    <cfRule type="containsText" dxfId="6960" priority="6731" operator="containsText" text="FINLANDIA">
      <formula>NOT(ISERROR(SEARCH("FINLANDIA",G19)))</formula>
    </cfRule>
    <cfRule type="containsText" dxfId="6959" priority="6732" operator="containsText" text="SUECIA">
      <formula>NOT(ISERROR(SEARCH("SUECIA",G19)))</formula>
    </cfRule>
  </conditionalFormatting>
  <conditionalFormatting sqref="G19:G20">
    <cfRule type="containsText" dxfId="6958" priority="6699" operator="containsText" text="SUIZA">
      <formula>NOT(ISERROR(SEARCH("SUIZA",G19)))</formula>
    </cfRule>
    <cfRule type="containsText" dxfId="6957" priority="6700" operator="containsText" text="AUSTRIA">
      <formula>NOT(ISERROR(SEARCH("AUSTRIA",G19)))</formula>
    </cfRule>
    <cfRule type="containsText" dxfId="6956" priority="6701" operator="containsText" text="IRLANDA">
      <formula>NOT(ISERROR(SEARCH("IRLANDA",G19)))</formula>
    </cfRule>
    <cfRule type="containsText" dxfId="6955" priority="6702" operator="containsText" text="PAÍSES DEL ESTE">
      <formula>NOT(ISERROR(SEARCH("PAÍSES DEL ESTE",G19)))</formula>
    </cfRule>
    <cfRule type="containsText" dxfId="6954" priority="6703" operator="containsText" text="RUSIA">
      <formula>NOT(ISERROR(SEARCH("RUSIA",G19)))</formula>
    </cfRule>
    <cfRule type="containsText" dxfId="6953" priority="6704" operator="containsText" text="HOLANDA">
      <formula>NOT(ISERROR(SEARCH("HOLANDA",G19)))</formula>
    </cfRule>
    <cfRule type="containsText" dxfId="6952" priority="6705" operator="containsText" text="FRANCIA">
      <formula>NOT(ISERROR(SEARCH("FRANCIA",G19)))</formula>
    </cfRule>
    <cfRule type="containsText" dxfId="6951" priority="6706" operator="containsText" text="ITALIA">
      <formula>NOT(ISERROR(SEARCH("ITALIA",G19)))</formula>
    </cfRule>
    <cfRule type="containsText" dxfId="6950" priority="6707" operator="containsText" text="BÉLGICA">
      <formula>NOT(ISERROR(SEARCH("BÉLGICA",G19)))</formula>
    </cfRule>
    <cfRule type="containsText" dxfId="6949" priority="6708" operator="containsText" text="ESPAÑA">
      <formula>NOT(ISERROR(SEARCH("ESPAÑA",G19)))</formula>
    </cfRule>
    <cfRule type="containsText" dxfId="6948" priority="6709" operator="containsText" text="ALEMANIA">
      <formula>NOT(ISERROR(SEARCH("ALEMANIA",G19)))</formula>
    </cfRule>
    <cfRule type="containsText" dxfId="6947" priority="6710" operator="containsText" text="PAÍSES NÓRDICOS">
      <formula>NOT(ISERROR(SEARCH("PAÍSES NÓRDICOS",G19)))</formula>
    </cfRule>
    <cfRule type="containsText" dxfId="6946" priority="6711" operator="containsText" text="REINO UNIDO">
      <formula>NOT(ISERROR(SEARCH("REINO UNIDO",G19)))</formula>
    </cfRule>
    <cfRule type="containsText" dxfId="6945" priority="6712" operator="containsText" text="DINAMARCA">
      <formula>NOT(ISERROR(SEARCH("DINAMARCA",G19)))</formula>
    </cfRule>
    <cfRule type="containsText" dxfId="6944" priority="6713" operator="containsText" text="NORUEGA">
      <formula>NOT(ISERROR(SEARCH("NORUEGA",G19)))</formula>
    </cfRule>
    <cfRule type="containsText" dxfId="6943" priority="6714" operator="containsText" text="FINLANDIA">
      <formula>NOT(ISERROR(SEARCH("FINLANDIA",G19)))</formula>
    </cfRule>
    <cfRule type="containsText" dxfId="6942" priority="6715" operator="containsText" text="SUECIA">
      <formula>NOT(ISERROR(SEARCH("SUECIA",G19)))</formula>
    </cfRule>
  </conditionalFormatting>
  <conditionalFormatting sqref="G19">
    <cfRule type="containsText" dxfId="6941" priority="6682" operator="containsText" text="SUIZA">
      <formula>NOT(ISERROR(SEARCH("SUIZA",G19)))</formula>
    </cfRule>
    <cfRule type="containsText" dxfId="6940" priority="6683" operator="containsText" text="AUSTRIA">
      <formula>NOT(ISERROR(SEARCH("AUSTRIA",G19)))</formula>
    </cfRule>
    <cfRule type="containsText" dxfId="6939" priority="6684" operator="containsText" text="IRLANDA">
      <formula>NOT(ISERROR(SEARCH("IRLANDA",G19)))</formula>
    </cfRule>
    <cfRule type="containsText" dxfId="6938" priority="6685" operator="containsText" text="PAÍSES DEL ESTE">
      <formula>NOT(ISERROR(SEARCH("PAÍSES DEL ESTE",G19)))</formula>
    </cfRule>
    <cfRule type="containsText" dxfId="6937" priority="6686" operator="containsText" text="RUSIA">
      <formula>NOT(ISERROR(SEARCH("RUSIA",G19)))</formula>
    </cfRule>
    <cfRule type="containsText" dxfId="6936" priority="6687" operator="containsText" text="HOLANDA">
      <formula>NOT(ISERROR(SEARCH("HOLANDA",G19)))</formula>
    </cfRule>
    <cfRule type="containsText" dxfId="6935" priority="6688" operator="containsText" text="FRANCIA">
      <formula>NOT(ISERROR(SEARCH("FRANCIA",G19)))</formula>
    </cfRule>
    <cfRule type="containsText" dxfId="6934" priority="6689" operator="containsText" text="ITALIA">
      <formula>NOT(ISERROR(SEARCH("ITALIA",G19)))</formula>
    </cfRule>
    <cfRule type="containsText" dxfId="6933" priority="6690" operator="containsText" text="BÉLGICA">
      <formula>NOT(ISERROR(SEARCH("BÉLGICA",G19)))</formula>
    </cfRule>
    <cfRule type="containsText" dxfId="6932" priority="6691" operator="containsText" text="ESPAÑA">
      <formula>NOT(ISERROR(SEARCH("ESPAÑA",G19)))</formula>
    </cfRule>
    <cfRule type="containsText" dxfId="6931" priority="6692" operator="containsText" text="ALEMANIA">
      <formula>NOT(ISERROR(SEARCH("ALEMANIA",G19)))</formula>
    </cfRule>
    <cfRule type="containsText" dxfId="6930" priority="6693" operator="containsText" text="PAÍSES NÓRDICOS">
      <formula>NOT(ISERROR(SEARCH("PAÍSES NÓRDICOS",G19)))</formula>
    </cfRule>
    <cfRule type="containsText" dxfId="6929" priority="6694" operator="containsText" text="REINO UNIDO">
      <formula>NOT(ISERROR(SEARCH("REINO UNIDO",G19)))</formula>
    </cfRule>
    <cfRule type="containsText" dxfId="6928" priority="6695" operator="containsText" text="DINAMARCA">
      <formula>NOT(ISERROR(SEARCH("DINAMARCA",G19)))</formula>
    </cfRule>
    <cfRule type="containsText" dxfId="6927" priority="6696" operator="containsText" text="NORUEGA">
      <formula>NOT(ISERROR(SEARCH("NORUEGA",G19)))</formula>
    </cfRule>
    <cfRule type="containsText" dxfId="6926" priority="6697" operator="containsText" text="FINLANDIA">
      <formula>NOT(ISERROR(SEARCH("FINLANDIA",G19)))</formula>
    </cfRule>
    <cfRule type="containsText" dxfId="6925" priority="6698" operator="containsText" text="SUECIA">
      <formula>NOT(ISERROR(SEARCH("SUECIA",G19)))</formula>
    </cfRule>
  </conditionalFormatting>
  <conditionalFormatting sqref="G19">
    <cfRule type="containsText" dxfId="6924" priority="6665" operator="containsText" text="SUIZA">
      <formula>NOT(ISERROR(SEARCH("SUIZA",G19)))</formula>
    </cfRule>
    <cfRule type="containsText" dxfId="6923" priority="6666" operator="containsText" text="AUSTRIA">
      <formula>NOT(ISERROR(SEARCH("AUSTRIA",G19)))</formula>
    </cfRule>
    <cfRule type="containsText" dxfId="6922" priority="6667" operator="containsText" text="IRLANDA">
      <formula>NOT(ISERROR(SEARCH("IRLANDA",G19)))</formula>
    </cfRule>
    <cfRule type="containsText" dxfId="6921" priority="6668" operator="containsText" text="PAÍSES DEL ESTE">
      <formula>NOT(ISERROR(SEARCH("PAÍSES DEL ESTE",G19)))</formula>
    </cfRule>
    <cfRule type="containsText" dxfId="6920" priority="6669" operator="containsText" text="RUSIA">
      <formula>NOT(ISERROR(SEARCH("RUSIA",G19)))</formula>
    </cfRule>
    <cfRule type="containsText" dxfId="6919" priority="6670" operator="containsText" text="HOLANDA">
      <formula>NOT(ISERROR(SEARCH("HOLANDA",G19)))</formula>
    </cfRule>
    <cfRule type="containsText" dxfId="6918" priority="6671" operator="containsText" text="FRANCIA">
      <formula>NOT(ISERROR(SEARCH("FRANCIA",G19)))</formula>
    </cfRule>
    <cfRule type="containsText" dxfId="6917" priority="6672" operator="containsText" text="ITALIA">
      <formula>NOT(ISERROR(SEARCH("ITALIA",G19)))</formula>
    </cfRule>
    <cfRule type="containsText" dxfId="6916" priority="6673" operator="containsText" text="BÉLGICA">
      <formula>NOT(ISERROR(SEARCH("BÉLGICA",G19)))</formula>
    </cfRule>
    <cfRule type="containsText" dxfId="6915" priority="6674" operator="containsText" text="ESPAÑA">
      <formula>NOT(ISERROR(SEARCH("ESPAÑA",G19)))</formula>
    </cfRule>
    <cfRule type="containsText" dxfId="6914" priority="6675" operator="containsText" text="ALEMANIA">
      <formula>NOT(ISERROR(SEARCH("ALEMANIA",G19)))</formula>
    </cfRule>
    <cfRule type="containsText" dxfId="6913" priority="6676" operator="containsText" text="PAÍSES NÓRDICOS">
      <formula>NOT(ISERROR(SEARCH("PAÍSES NÓRDICOS",G19)))</formula>
    </cfRule>
    <cfRule type="containsText" dxfId="6912" priority="6677" operator="containsText" text="REINO UNIDO">
      <formula>NOT(ISERROR(SEARCH("REINO UNIDO",G19)))</formula>
    </cfRule>
    <cfRule type="containsText" dxfId="6911" priority="6678" operator="containsText" text="DINAMARCA">
      <formula>NOT(ISERROR(SEARCH("DINAMARCA",G19)))</formula>
    </cfRule>
    <cfRule type="containsText" dxfId="6910" priority="6679" operator="containsText" text="NORUEGA">
      <formula>NOT(ISERROR(SEARCH("NORUEGA",G19)))</formula>
    </cfRule>
    <cfRule type="containsText" dxfId="6909" priority="6680" operator="containsText" text="FINLANDIA">
      <formula>NOT(ISERROR(SEARCH("FINLANDIA",G19)))</formula>
    </cfRule>
    <cfRule type="containsText" dxfId="6908" priority="6681" operator="containsText" text="SUECIA">
      <formula>NOT(ISERROR(SEARCH("SUECIA",G19)))</formula>
    </cfRule>
  </conditionalFormatting>
  <conditionalFormatting sqref="G19">
    <cfRule type="containsText" dxfId="6907" priority="6648" operator="containsText" text="SUIZA">
      <formula>NOT(ISERROR(SEARCH("SUIZA",G19)))</formula>
    </cfRule>
    <cfRule type="containsText" dxfId="6906" priority="6649" operator="containsText" text="AUSTRIA">
      <formula>NOT(ISERROR(SEARCH("AUSTRIA",G19)))</formula>
    </cfRule>
    <cfRule type="containsText" dxfId="6905" priority="6650" operator="containsText" text="IRLANDA">
      <formula>NOT(ISERROR(SEARCH("IRLANDA",G19)))</formula>
    </cfRule>
    <cfRule type="containsText" dxfId="6904" priority="6651" operator="containsText" text="PAÍSES DEL ESTE">
      <formula>NOT(ISERROR(SEARCH("PAÍSES DEL ESTE",G19)))</formula>
    </cfRule>
    <cfRule type="containsText" dxfId="6903" priority="6652" operator="containsText" text="RUSIA">
      <formula>NOT(ISERROR(SEARCH("RUSIA",G19)))</formula>
    </cfRule>
    <cfRule type="containsText" dxfId="6902" priority="6653" operator="containsText" text="HOLANDA">
      <formula>NOT(ISERROR(SEARCH("HOLANDA",G19)))</formula>
    </cfRule>
    <cfRule type="containsText" dxfId="6901" priority="6654" operator="containsText" text="FRANCIA">
      <formula>NOT(ISERROR(SEARCH("FRANCIA",G19)))</formula>
    </cfRule>
    <cfRule type="containsText" dxfId="6900" priority="6655" operator="containsText" text="ITALIA">
      <formula>NOT(ISERROR(SEARCH("ITALIA",G19)))</formula>
    </cfRule>
    <cfRule type="containsText" dxfId="6899" priority="6656" operator="containsText" text="BÉLGICA">
      <formula>NOT(ISERROR(SEARCH("BÉLGICA",G19)))</formula>
    </cfRule>
    <cfRule type="containsText" dxfId="6898" priority="6657" operator="containsText" text="ESPAÑA">
      <formula>NOT(ISERROR(SEARCH("ESPAÑA",G19)))</formula>
    </cfRule>
    <cfRule type="containsText" dxfId="6897" priority="6658" operator="containsText" text="ALEMANIA">
      <formula>NOT(ISERROR(SEARCH("ALEMANIA",G19)))</formula>
    </cfRule>
    <cfRule type="containsText" dxfId="6896" priority="6659" operator="containsText" text="PAÍSES NÓRDICOS">
      <formula>NOT(ISERROR(SEARCH("PAÍSES NÓRDICOS",G19)))</formula>
    </cfRule>
    <cfRule type="containsText" dxfId="6895" priority="6660" operator="containsText" text="REINO UNIDO">
      <formula>NOT(ISERROR(SEARCH("REINO UNIDO",G19)))</formula>
    </cfRule>
    <cfRule type="containsText" dxfId="6894" priority="6661" operator="containsText" text="DINAMARCA">
      <formula>NOT(ISERROR(SEARCH("DINAMARCA",G19)))</formula>
    </cfRule>
    <cfRule type="containsText" dxfId="6893" priority="6662" operator="containsText" text="NORUEGA">
      <formula>NOT(ISERROR(SEARCH("NORUEGA",G19)))</formula>
    </cfRule>
    <cfRule type="containsText" dxfId="6892" priority="6663" operator="containsText" text="FINLANDIA">
      <formula>NOT(ISERROR(SEARCH("FINLANDIA",G19)))</formula>
    </cfRule>
    <cfRule type="containsText" dxfId="6891" priority="6664" operator="containsText" text="SUECIA">
      <formula>NOT(ISERROR(SEARCH("SUECIA",G19)))</formula>
    </cfRule>
  </conditionalFormatting>
  <conditionalFormatting sqref="G19">
    <cfRule type="containsText" dxfId="6890" priority="6631" operator="containsText" text="SUIZA">
      <formula>NOT(ISERROR(SEARCH("SUIZA",G19)))</formula>
    </cfRule>
    <cfRule type="containsText" dxfId="6889" priority="6632" operator="containsText" text="AUSTRIA">
      <formula>NOT(ISERROR(SEARCH("AUSTRIA",G19)))</formula>
    </cfRule>
    <cfRule type="containsText" dxfId="6888" priority="6633" operator="containsText" text="IRLANDA">
      <formula>NOT(ISERROR(SEARCH("IRLANDA",G19)))</formula>
    </cfRule>
    <cfRule type="containsText" dxfId="6887" priority="6634" operator="containsText" text="PAÍSES DEL ESTE">
      <formula>NOT(ISERROR(SEARCH("PAÍSES DEL ESTE",G19)))</formula>
    </cfRule>
    <cfRule type="containsText" dxfId="6886" priority="6635" operator="containsText" text="RUSIA">
      <formula>NOT(ISERROR(SEARCH("RUSIA",G19)))</formula>
    </cfRule>
    <cfRule type="containsText" dxfId="6885" priority="6636" operator="containsText" text="HOLANDA">
      <formula>NOT(ISERROR(SEARCH("HOLANDA",G19)))</formula>
    </cfRule>
    <cfRule type="containsText" dxfId="6884" priority="6637" operator="containsText" text="FRANCIA">
      <formula>NOT(ISERROR(SEARCH("FRANCIA",G19)))</formula>
    </cfRule>
    <cfRule type="containsText" dxfId="6883" priority="6638" operator="containsText" text="ITALIA">
      <formula>NOT(ISERROR(SEARCH("ITALIA",G19)))</formula>
    </cfRule>
    <cfRule type="containsText" dxfId="6882" priority="6639" operator="containsText" text="BÉLGICA">
      <formula>NOT(ISERROR(SEARCH("BÉLGICA",G19)))</formula>
    </cfRule>
    <cfRule type="containsText" dxfId="6881" priority="6640" operator="containsText" text="ESPAÑA">
      <formula>NOT(ISERROR(SEARCH("ESPAÑA",G19)))</formula>
    </cfRule>
    <cfRule type="containsText" dxfId="6880" priority="6641" operator="containsText" text="ALEMANIA">
      <formula>NOT(ISERROR(SEARCH("ALEMANIA",G19)))</formula>
    </cfRule>
    <cfRule type="containsText" dxfId="6879" priority="6642" operator="containsText" text="PAÍSES NÓRDICOS">
      <formula>NOT(ISERROR(SEARCH("PAÍSES NÓRDICOS",G19)))</formula>
    </cfRule>
    <cfRule type="containsText" dxfId="6878" priority="6643" operator="containsText" text="REINO UNIDO">
      <formula>NOT(ISERROR(SEARCH("REINO UNIDO",G19)))</formula>
    </cfRule>
    <cfRule type="containsText" dxfId="6877" priority="6644" operator="containsText" text="DINAMARCA">
      <formula>NOT(ISERROR(SEARCH("DINAMARCA",G19)))</formula>
    </cfRule>
    <cfRule type="containsText" dxfId="6876" priority="6645" operator="containsText" text="NORUEGA">
      <formula>NOT(ISERROR(SEARCH("NORUEGA",G19)))</formula>
    </cfRule>
    <cfRule type="containsText" dxfId="6875" priority="6646" operator="containsText" text="FINLANDIA">
      <formula>NOT(ISERROR(SEARCH("FINLANDIA",G19)))</formula>
    </cfRule>
    <cfRule type="containsText" dxfId="6874" priority="6647" operator="containsText" text="SUECIA">
      <formula>NOT(ISERROR(SEARCH("SUECIA",G19)))</formula>
    </cfRule>
  </conditionalFormatting>
  <conditionalFormatting sqref="G19">
    <cfRule type="containsText" dxfId="6873" priority="6614" operator="containsText" text="SUIZA">
      <formula>NOT(ISERROR(SEARCH("SUIZA",G19)))</formula>
    </cfRule>
    <cfRule type="containsText" dxfId="6872" priority="6615" operator="containsText" text="AUSTRIA">
      <formula>NOT(ISERROR(SEARCH("AUSTRIA",G19)))</formula>
    </cfRule>
    <cfRule type="containsText" dxfId="6871" priority="6616" operator="containsText" text="IRLANDA">
      <formula>NOT(ISERROR(SEARCH("IRLANDA",G19)))</formula>
    </cfRule>
    <cfRule type="containsText" dxfId="6870" priority="6617" operator="containsText" text="PAÍSES DEL ESTE">
      <formula>NOT(ISERROR(SEARCH("PAÍSES DEL ESTE",G19)))</formula>
    </cfRule>
    <cfRule type="containsText" dxfId="6869" priority="6618" operator="containsText" text="RUSIA">
      <formula>NOT(ISERROR(SEARCH("RUSIA",G19)))</formula>
    </cfRule>
    <cfRule type="containsText" dxfId="6868" priority="6619" operator="containsText" text="HOLANDA">
      <formula>NOT(ISERROR(SEARCH("HOLANDA",G19)))</formula>
    </cfRule>
    <cfRule type="containsText" dxfId="6867" priority="6620" operator="containsText" text="FRANCIA">
      <formula>NOT(ISERROR(SEARCH("FRANCIA",G19)))</formula>
    </cfRule>
    <cfRule type="containsText" dxfId="6866" priority="6621" operator="containsText" text="ITALIA">
      <formula>NOT(ISERROR(SEARCH("ITALIA",G19)))</formula>
    </cfRule>
    <cfRule type="containsText" dxfId="6865" priority="6622" operator="containsText" text="BÉLGICA">
      <formula>NOT(ISERROR(SEARCH("BÉLGICA",G19)))</formula>
    </cfRule>
    <cfRule type="containsText" dxfId="6864" priority="6623" operator="containsText" text="ESPAÑA">
      <formula>NOT(ISERROR(SEARCH("ESPAÑA",G19)))</formula>
    </cfRule>
    <cfRule type="containsText" dxfId="6863" priority="6624" operator="containsText" text="ALEMANIA">
      <formula>NOT(ISERROR(SEARCH("ALEMANIA",G19)))</formula>
    </cfRule>
    <cfRule type="containsText" dxfId="6862" priority="6625" operator="containsText" text="PAÍSES NÓRDICOS">
      <formula>NOT(ISERROR(SEARCH("PAÍSES NÓRDICOS",G19)))</formula>
    </cfRule>
    <cfRule type="containsText" dxfId="6861" priority="6626" operator="containsText" text="REINO UNIDO">
      <formula>NOT(ISERROR(SEARCH("REINO UNIDO",G19)))</formula>
    </cfRule>
    <cfRule type="containsText" dxfId="6860" priority="6627" operator="containsText" text="DINAMARCA">
      <formula>NOT(ISERROR(SEARCH("DINAMARCA",G19)))</formula>
    </cfRule>
    <cfRule type="containsText" dxfId="6859" priority="6628" operator="containsText" text="NORUEGA">
      <formula>NOT(ISERROR(SEARCH("NORUEGA",G19)))</formula>
    </cfRule>
    <cfRule type="containsText" dxfId="6858" priority="6629" operator="containsText" text="FINLANDIA">
      <formula>NOT(ISERROR(SEARCH("FINLANDIA",G19)))</formula>
    </cfRule>
    <cfRule type="containsText" dxfId="6857" priority="6630" operator="containsText" text="SUECIA">
      <formula>NOT(ISERROR(SEARCH("SUECIA",G19)))</formula>
    </cfRule>
  </conditionalFormatting>
  <conditionalFormatting sqref="G19">
    <cfRule type="containsText" dxfId="6856" priority="6597" operator="containsText" text="SUIZA">
      <formula>NOT(ISERROR(SEARCH("SUIZA",G19)))</formula>
    </cfRule>
    <cfRule type="containsText" dxfId="6855" priority="6598" operator="containsText" text="AUSTRIA">
      <formula>NOT(ISERROR(SEARCH("AUSTRIA",G19)))</formula>
    </cfRule>
    <cfRule type="containsText" dxfId="6854" priority="6599" operator="containsText" text="IRLANDA">
      <formula>NOT(ISERROR(SEARCH("IRLANDA",G19)))</formula>
    </cfRule>
    <cfRule type="containsText" dxfId="6853" priority="6600" operator="containsText" text="PAÍSES DEL ESTE">
      <formula>NOT(ISERROR(SEARCH("PAÍSES DEL ESTE",G19)))</formula>
    </cfRule>
    <cfRule type="containsText" dxfId="6852" priority="6601" operator="containsText" text="RUSIA">
      <formula>NOT(ISERROR(SEARCH("RUSIA",G19)))</formula>
    </cfRule>
    <cfRule type="containsText" dxfId="6851" priority="6602" operator="containsText" text="HOLANDA">
      <formula>NOT(ISERROR(SEARCH("HOLANDA",G19)))</formula>
    </cfRule>
    <cfRule type="containsText" dxfId="6850" priority="6603" operator="containsText" text="FRANCIA">
      <formula>NOT(ISERROR(SEARCH("FRANCIA",G19)))</formula>
    </cfRule>
    <cfRule type="containsText" dxfId="6849" priority="6604" operator="containsText" text="ITALIA">
      <formula>NOT(ISERROR(SEARCH("ITALIA",G19)))</formula>
    </cfRule>
    <cfRule type="containsText" dxfId="6848" priority="6605" operator="containsText" text="BÉLGICA">
      <formula>NOT(ISERROR(SEARCH("BÉLGICA",G19)))</formula>
    </cfRule>
    <cfRule type="containsText" dxfId="6847" priority="6606" operator="containsText" text="ESPAÑA">
      <formula>NOT(ISERROR(SEARCH("ESPAÑA",G19)))</formula>
    </cfRule>
    <cfRule type="containsText" dxfId="6846" priority="6607" operator="containsText" text="ALEMANIA">
      <formula>NOT(ISERROR(SEARCH("ALEMANIA",G19)))</formula>
    </cfRule>
    <cfRule type="containsText" dxfId="6845" priority="6608" operator="containsText" text="PAÍSES NÓRDICOS">
      <formula>NOT(ISERROR(SEARCH("PAÍSES NÓRDICOS",G19)))</formula>
    </cfRule>
    <cfRule type="containsText" dxfId="6844" priority="6609" operator="containsText" text="REINO UNIDO">
      <formula>NOT(ISERROR(SEARCH("REINO UNIDO",G19)))</formula>
    </cfRule>
    <cfRule type="containsText" dxfId="6843" priority="6610" operator="containsText" text="DINAMARCA">
      <formula>NOT(ISERROR(SEARCH("DINAMARCA",G19)))</formula>
    </cfRule>
    <cfRule type="containsText" dxfId="6842" priority="6611" operator="containsText" text="NORUEGA">
      <formula>NOT(ISERROR(SEARCH("NORUEGA",G19)))</formula>
    </cfRule>
    <cfRule type="containsText" dxfId="6841" priority="6612" operator="containsText" text="FINLANDIA">
      <formula>NOT(ISERROR(SEARCH("FINLANDIA",G19)))</formula>
    </cfRule>
    <cfRule type="containsText" dxfId="6840" priority="6613" operator="containsText" text="SUECIA">
      <formula>NOT(ISERROR(SEARCH("SUECIA",G19)))</formula>
    </cfRule>
  </conditionalFormatting>
  <conditionalFormatting sqref="G20">
    <cfRule type="containsText" dxfId="6839" priority="6580" operator="containsText" text="SUIZA">
      <formula>NOT(ISERROR(SEARCH("SUIZA",G20)))</formula>
    </cfRule>
    <cfRule type="containsText" dxfId="6838" priority="6581" operator="containsText" text="AUSTRIA">
      <formula>NOT(ISERROR(SEARCH("AUSTRIA",G20)))</formula>
    </cfRule>
    <cfRule type="containsText" dxfId="6837" priority="6582" operator="containsText" text="IRLANDA">
      <formula>NOT(ISERROR(SEARCH("IRLANDA",G20)))</formula>
    </cfRule>
    <cfRule type="containsText" dxfId="6836" priority="6583" operator="containsText" text="PAÍSES DEL ESTE">
      <formula>NOT(ISERROR(SEARCH("PAÍSES DEL ESTE",G20)))</formula>
    </cfRule>
    <cfRule type="containsText" dxfId="6835" priority="6584" operator="containsText" text="RUSIA">
      <formula>NOT(ISERROR(SEARCH("RUSIA",G20)))</formula>
    </cfRule>
    <cfRule type="containsText" dxfId="6834" priority="6585" operator="containsText" text="HOLANDA">
      <formula>NOT(ISERROR(SEARCH("HOLANDA",G20)))</formula>
    </cfRule>
    <cfRule type="containsText" dxfId="6833" priority="6586" operator="containsText" text="FRANCIA">
      <formula>NOT(ISERROR(SEARCH("FRANCIA",G20)))</formula>
    </cfRule>
    <cfRule type="containsText" dxfId="6832" priority="6587" operator="containsText" text="ITALIA">
      <formula>NOT(ISERROR(SEARCH("ITALIA",G20)))</formula>
    </cfRule>
    <cfRule type="containsText" dxfId="6831" priority="6588" operator="containsText" text="BÉLGICA">
      <formula>NOT(ISERROR(SEARCH("BÉLGICA",G20)))</formula>
    </cfRule>
    <cfRule type="containsText" dxfId="6830" priority="6589" operator="containsText" text="ESPAÑA">
      <formula>NOT(ISERROR(SEARCH("ESPAÑA",G20)))</formula>
    </cfRule>
    <cfRule type="containsText" dxfId="6829" priority="6590" operator="containsText" text="ALEMANIA">
      <formula>NOT(ISERROR(SEARCH("ALEMANIA",G20)))</formula>
    </cfRule>
    <cfRule type="containsText" dxfId="6828" priority="6591" operator="containsText" text="PAÍSES NÓRDICOS">
      <formula>NOT(ISERROR(SEARCH("PAÍSES NÓRDICOS",G20)))</formula>
    </cfRule>
    <cfRule type="containsText" dxfId="6827" priority="6592" operator="containsText" text="REINO UNIDO">
      <formula>NOT(ISERROR(SEARCH("REINO UNIDO",G20)))</formula>
    </cfRule>
    <cfRule type="containsText" dxfId="6826" priority="6593" operator="containsText" text="DINAMARCA">
      <formula>NOT(ISERROR(SEARCH("DINAMARCA",G20)))</formula>
    </cfRule>
    <cfRule type="containsText" dxfId="6825" priority="6594" operator="containsText" text="NORUEGA">
      <formula>NOT(ISERROR(SEARCH("NORUEGA",G20)))</formula>
    </cfRule>
    <cfRule type="containsText" dxfId="6824" priority="6595" operator="containsText" text="FINLANDIA">
      <formula>NOT(ISERROR(SEARCH("FINLANDIA",G20)))</formula>
    </cfRule>
    <cfRule type="containsText" dxfId="6823" priority="6596" operator="containsText" text="SUECIA">
      <formula>NOT(ISERROR(SEARCH("SUECIA",G20)))</formula>
    </cfRule>
  </conditionalFormatting>
  <conditionalFormatting sqref="G20">
    <cfRule type="containsText" dxfId="6822" priority="6563" operator="containsText" text="SUIZA">
      <formula>NOT(ISERROR(SEARCH("SUIZA",G20)))</formula>
    </cfRule>
    <cfRule type="containsText" dxfId="6821" priority="6564" operator="containsText" text="AUSTRIA">
      <formula>NOT(ISERROR(SEARCH("AUSTRIA",G20)))</formula>
    </cfRule>
    <cfRule type="containsText" dxfId="6820" priority="6565" operator="containsText" text="IRLANDA">
      <formula>NOT(ISERROR(SEARCH("IRLANDA",G20)))</formula>
    </cfRule>
    <cfRule type="containsText" dxfId="6819" priority="6566" operator="containsText" text="PAÍSES DEL ESTE">
      <formula>NOT(ISERROR(SEARCH("PAÍSES DEL ESTE",G20)))</formula>
    </cfRule>
    <cfRule type="containsText" dxfId="6818" priority="6567" operator="containsText" text="RUSIA">
      <formula>NOT(ISERROR(SEARCH("RUSIA",G20)))</formula>
    </cfRule>
    <cfRule type="containsText" dxfId="6817" priority="6568" operator="containsText" text="HOLANDA">
      <formula>NOT(ISERROR(SEARCH("HOLANDA",G20)))</formula>
    </cfRule>
    <cfRule type="containsText" dxfId="6816" priority="6569" operator="containsText" text="FRANCIA">
      <formula>NOT(ISERROR(SEARCH("FRANCIA",G20)))</formula>
    </cfRule>
    <cfRule type="containsText" dxfId="6815" priority="6570" operator="containsText" text="ITALIA">
      <formula>NOT(ISERROR(SEARCH("ITALIA",G20)))</formula>
    </cfRule>
    <cfRule type="containsText" dxfId="6814" priority="6571" operator="containsText" text="BÉLGICA">
      <formula>NOT(ISERROR(SEARCH("BÉLGICA",G20)))</formula>
    </cfRule>
    <cfRule type="containsText" dxfId="6813" priority="6572" operator="containsText" text="ESPAÑA">
      <formula>NOT(ISERROR(SEARCH("ESPAÑA",G20)))</formula>
    </cfRule>
    <cfRule type="containsText" dxfId="6812" priority="6573" operator="containsText" text="ALEMANIA">
      <formula>NOT(ISERROR(SEARCH("ALEMANIA",G20)))</formula>
    </cfRule>
    <cfRule type="containsText" dxfId="6811" priority="6574" operator="containsText" text="PAÍSES NÓRDICOS">
      <formula>NOT(ISERROR(SEARCH("PAÍSES NÓRDICOS",G20)))</formula>
    </cfRule>
    <cfRule type="containsText" dxfId="6810" priority="6575" operator="containsText" text="REINO UNIDO">
      <formula>NOT(ISERROR(SEARCH("REINO UNIDO",G20)))</formula>
    </cfRule>
    <cfRule type="containsText" dxfId="6809" priority="6576" operator="containsText" text="DINAMARCA">
      <formula>NOT(ISERROR(SEARCH("DINAMARCA",G20)))</formula>
    </cfRule>
    <cfRule type="containsText" dxfId="6808" priority="6577" operator="containsText" text="NORUEGA">
      <formula>NOT(ISERROR(SEARCH("NORUEGA",G20)))</formula>
    </cfRule>
    <cfRule type="containsText" dxfId="6807" priority="6578" operator="containsText" text="FINLANDIA">
      <formula>NOT(ISERROR(SEARCH("FINLANDIA",G20)))</formula>
    </cfRule>
    <cfRule type="containsText" dxfId="6806" priority="6579" operator="containsText" text="SUECIA">
      <formula>NOT(ISERROR(SEARCH("SUECIA",G20)))</formula>
    </cfRule>
  </conditionalFormatting>
  <conditionalFormatting sqref="G20">
    <cfRule type="containsText" dxfId="6805" priority="6546" operator="containsText" text="SUIZA">
      <formula>NOT(ISERROR(SEARCH("SUIZA",G20)))</formula>
    </cfRule>
    <cfRule type="containsText" dxfId="6804" priority="6547" operator="containsText" text="AUSTRIA">
      <formula>NOT(ISERROR(SEARCH("AUSTRIA",G20)))</formula>
    </cfRule>
    <cfRule type="containsText" dxfId="6803" priority="6548" operator="containsText" text="IRLANDA">
      <formula>NOT(ISERROR(SEARCH("IRLANDA",G20)))</formula>
    </cfRule>
    <cfRule type="containsText" dxfId="6802" priority="6549" operator="containsText" text="PAÍSES DEL ESTE">
      <formula>NOT(ISERROR(SEARCH("PAÍSES DEL ESTE",G20)))</formula>
    </cfRule>
    <cfRule type="containsText" dxfId="6801" priority="6550" operator="containsText" text="RUSIA">
      <formula>NOT(ISERROR(SEARCH("RUSIA",G20)))</formula>
    </cfRule>
    <cfRule type="containsText" dxfId="6800" priority="6551" operator="containsText" text="HOLANDA">
      <formula>NOT(ISERROR(SEARCH("HOLANDA",G20)))</formula>
    </cfRule>
    <cfRule type="containsText" dxfId="6799" priority="6552" operator="containsText" text="FRANCIA">
      <formula>NOT(ISERROR(SEARCH("FRANCIA",G20)))</formula>
    </cfRule>
    <cfRule type="containsText" dxfId="6798" priority="6553" operator="containsText" text="ITALIA">
      <formula>NOT(ISERROR(SEARCH("ITALIA",G20)))</formula>
    </cfRule>
    <cfRule type="containsText" dxfId="6797" priority="6554" operator="containsText" text="BÉLGICA">
      <formula>NOT(ISERROR(SEARCH("BÉLGICA",G20)))</formula>
    </cfRule>
    <cfRule type="containsText" dxfId="6796" priority="6555" operator="containsText" text="ESPAÑA">
      <formula>NOT(ISERROR(SEARCH("ESPAÑA",G20)))</formula>
    </cfRule>
    <cfRule type="containsText" dxfId="6795" priority="6556" operator="containsText" text="ALEMANIA">
      <formula>NOT(ISERROR(SEARCH("ALEMANIA",G20)))</formula>
    </cfRule>
    <cfRule type="containsText" dxfId="6794" priority="6557" operator="containsText" text="PAÍSES NÓRDICOS">
      <formula>NOT(ISERROR(SEARCH("PAÍSES NÓRDICOS",G20)))</formula>
    </cfRule>
    <cfRule type="containsText" dxfId="6793" priority="6558" operator="containsText" text="REINO UNIDO">
      <formula>NOT(ISERROR(SEARCH("REINO UNIDO",G20)))</formula>
    </cfRule>
    <cfRule type="containsText" dxfId="6792" priority="6559" operator="containsText" text="DINAMARCA">
      <formula>NOT(ISERROR(SEARCH("DINAMARCA",G20)))</formula>
    </cfRule>
    <cfRule type="containsText" dxfId="6791" priority="6560" operator="containsText" text="NORUEGA">
      <formula>NOT(ISERROR(SEARCH("NORUEGA",G20)))</formula>
    </cfRule>
    <cfRule type="containsText" dxfId="6790" priority="6561" operator="containsText" text="FINLANDIA">
      <formula>NOT(ISERROR(SEARCH("FINLANDIA",G20)))</formula>
    </cfRule>
    <cfRule type="containsText" dxfId="6789" priority="6562" operator="containsText" text="SUECIA">
      <formula>NOT(ISERROR(SEARCH("SUECIA",G20)))</formula>
    </cfRule>
  </conditionalFormatting>
  <conditionalFormatting sqref="G20">
    <cfRule type="containsText" dxfId="6788" priority="6529" operator="containsText" text="SUIZA">
      <formula>NOT(ISERROR(SEARCH("SUIZA",G20)))</formula>
    </cfRule>
    <cfRule type="containsText" dxfId="6787" priority="6530" operator="containsText" text="AUSTRIA">
      <formula>NOT(ISERROR(SEARCH("AUSTRIA",G20)))</formula>
    </cfRule>
    <cfRule type="containsText" dxfId="6786" priority="6531" operator="containsText" text="IRLANDA">
      <formula>NOT(ISERROR(SEARCH("IRLANDA",G20)))</formula>
    </cfRule>
    <cfRule type="containsText" dxfId="6785" priority="6532" operator="containsText" text="PAÍSES DEL ESTE">
      <formula>NOT(ISERROR(SEARCH("PAÍSES DEL ESTE",G20)))</formula>
    </cfRule>
    <cfRule type="containsText" dxfId="6784" priority="6533" operator="containsText" text="RUSIA">
      <formula>NOT(ISERROR(SEARCH("RUSIA",G20)))</formula>
    </cfRule>
    <cfRule type="containsText" dxfId="6783" priority="6534" operator="containsText" text="HOLANDA">
      <formula>NOT(ISERROR(SEARCH("HOLANDA",G20)))</formula>
    </cfRule>
    <cfRule type="containsText" dxfId="6782" priority="6535" operator="containsText" text="FRANCIA">
      <formula>NOT(ISERROR(SEARCH("FRANCIA",G20)))</formula>
    </cfRule>
    <cfRule type="containsText" dxfId="6781" priority="6536" operator="containsText" text="ITALIA">
      <formula>NOT(ISERROR(SEARCH("ITALIA",G20)))</formula>
    </cfRule>
    <cfRule type="containsText" dxfId="6780" priority="6537" operator="containsText" text="BÉLGICA">
      <formula>NOT(ISERROR(SEARCH("BÉLGICA",G20)))</formula>
    </cfRule>
    <cfRule type="containsText" dxfId="6779" priority="6538" operator="containsText" text="ESPAÑA">
      <formula>NOT(ISERROR(SEARCH("ESPAÑA",G20)))</formula>
    </cfRule>
    <cfRule type="containsText" dxfId="6778" priority="6539" operator="containsText" text="ALEMANIA">
      <formula>NOT(ISERROR(SEARCH("ALEMANIA",G20)))</formula>
    </cfRule>
    <cfRule type="containsText" dxfId="6777" priority="6540" operator="containsText" text="PAÍSES NÓRDICOS">
      <formula>NOT(ISERROR(SEARCH("PAÍSES NÓRDICOS",G20)))</formula>
    </cfRule>
    <cfRule type="containsText" dxfId="6776" priority="6541" operator="containsText" text="REINO UNIDO">
      <formula>NOT(ISERROR(SEARCH("REINO UNIDO",G20)))</formula>
    </cfRule>
    <cfRule type="containsText" dxfId="6775" priority="6542" operator="containsText" text="DINAMARCA">
      <formula>NOT(ISERROR(SEARCH("DINAMARCA",G20)))</formula>
    </cfRule>
    <cfRule type="containsText" dxfId="6774" priority="6543" operator="containsText" text="NORUEGA">
      <formula>NOT(ISERROR(SEARCH("NORUEGA",G20)))</formula>
    </cfRule>
    <cfRule type="containsText" dxfId="6773" priority="6544" operator="containsText" text="FINLANDIA">
      <formula>NOT(ISERROR(SEARCH("FINLANDIA",G20)))</formula>
    </cfRule>
    <cfRule type="containsText" dxfId="6772" priority="6545" operator="containsText" text="SUECIA">
      <formula>NOT(ISERROR(SEARCH("SUECIA",G20)))</formula>
    </cfRule>
  </conditionalFormatting>
  <conditionalFormatting sqref="G20">
    <cfRule type="containsText" dxfId="6771" priority="6512" operator="containsText" text="SUIZA">
      <formula>NOT(ISERROR(SEARCH("SUIZA",G20)))</formula>
    </cfRule>
    <cfRule type="containsText" dxfId="6770" priority="6513" operator="containsText" text="AUSTRIA">
      <formula>NOT(ISERROR(SEARCH("AUSTRIA",G20)))</formula>
    </cfRule>
    <cfRule type="containsText" dxfId="6769" priority="6514" operator="containsText" text="IRLANDA">
      <formula>NOT(ISERROR(SEARCH("IRLANDA",G20)))</formula>
    </cfRule>
    <cfRule type="containsText" dxfId="6768" priority="6515" operator="containsText" text="PAÍSES DEL ESTE">
      <formula>NOT(ISERROR(SEARCH("PAÍSES DEL ESTE",G20)))</formula>
    </cfRule>
    <cfRule type="containsText" dxfId="6767" priority="6516" operator="containsText" text="RUSIA">
      <formula>NOT(ISERROR(SEARCH("RUSIA",G20)))</formula>
    </cfRule>
    <cfRule type="containsText" dxfId="6766" priority="6517" operator="containsText" text="HOLANDA">
      <formula>NOT(ISERROR(SEARCH("HOLANDA",G20)))</formula>
    </cfRule>
    <cfRule type="containsText" dxfId="6765" priority="6518" operator="containsText" text="FRANCIA">
      <formula>NOT(ISERROR(SEARCH("FRANCIA",G20)))</formula>
    </cfRule>
    <cfRule type="containsText" dxfId="6764" priority="6519" operator="containsText" text="ITALIA">
      <formula>NOT(ISERROR(SEARCH("ITALIA",G20)))</formula>
    </cfRule>
    <cfRule type="containsText" dxfId="6763" priority="6520" operator="containsText" text="BÉLGICA">
      <formula>NOT(ISERROR(SEARCH("BÉLGICA",G20)))</formula>
    </cfRule>
    <cfRule type="containsText" dxfId="6762" priority="6521" operator="containsText" text="ESPAÑA">
      <formula>NOT(ISERROR(SEARCH("ESPAÑA",G20)))</formula>
    </cfRule>
    <cfRule type="containsText" dxfId="6761" priority="6522" operator="containsText" text="ALEMANIA">
      <formula>NOT(ISERROR(SEARCH("ALEMANIA",G20)))</formula>
    </cfRule>
    <cfRule type="containsText" dxfId="6760" priority="6523" operator="containsText" text="PAÍSES NÓRDICOS">
      <formula>NOT(ISERROR(SEARCH("PAÍSES NÓRDICOS",G20)))</formula>
    </cfRule>
    <cfRule type="containsText" dxfId="6759" priority="6524" operator="containsText" text="REINO UNIDO">
      <formula>NOT(ISERROR(SEARCH("REINO UNIDO",G20)))</formula>
    </cfRule>
    <cfRule type="containsText" dxfId="6758" priority="6525" operator="containsText" text="DINAMARCA">
      <formula>NOT(ISERROR(SEARCH("DINAMARCA",G20)))</formula>
    </cfRule>
    <cfRule type="containsText" dxfId="6757" priority="6526" operator="containsText" text="NORUEGA">
      <formula>NOT(ISERROR(SEARCH("NORUEGA",G20)))</formula>
    </cfRule>
    <cfRule type="containsText" dxfId="6756" priority="6527" operator="containsText" text="FINLANDIA">
      <formula>NOT(ISERROR(SEARCH("FINLANDIA",G20)))</formula>
    </cfRule>
    <cfRule type="containsText" dxfId="6755" priority="6528" operator="containsText" text="SUECIA">
      <formula>NOT(ISERROR(SEARCH("SUECIA",G20)))</formula>
    </cfRule>
  </conditionalFormatting>
  <conditionalFormatting sqref="G20">
    <cfRule type="containsText" dxfId="6754" priority="6495" operator="containsText" text="SUIZA">
      <formula>NOT(ISERROR(SEARCH("SUIZA",G20)))</formula>
    </cfRule>
    <cfRule type="containsText" dxfId="6753" priority="6496" operator="containsText" text="AUSTRIA">
      <formula>NOT(ISERROR(SEARCH("AUSTRIA",G20)))</formula>
    </cfRule>
    <cfRule type="containsText" dxfId="6752" priority="6497" operator="containsText" text="IRLANDA">
      <formula>NOT(ISERROR(SEARCH("IRLANDA",G20)))</formula>
    </cfRule>
    <cfRule type="containsText" dxfId="6751" priority="6498" operator="containsText" text="PAÍSES DEL ESTE">
      <formula>NOT(ISERROR(SEARCH("PAÍSES DEL ESTE",G20)))</formula>
    </cfRule>
    <cfRule type="containsText" dxfId="6750" priority="6499" operator="containsText" text="RUSIA">
      <formula>NOT(ISERROR(SEARCH("RUSIA",G20)))</formula>
    </cfRule>
    <cfRule type="containsText" dxfId="6749" priority="6500" operator="containsText" text="HOLANDA">
      <formula>NOT(ISERROR(SEARCH("HOLANDA",G20)))</formula>
    </cfRule>
    <cfRule type="containsText" dxfId="6748" priority="6501" operator="containsText" text="FRANCIA">
      <formula>NOT(ISERROR(SEARCH("FRANCIA",G20)))</formula>
    </cfRule>
    <cfRule type="containsText" dxfId="6747" priority="6502" operator="containsText" text="ITALIA">
      <formula>NOT(ISERROR(SEARCH("ITALIA",G20)))</formula>
    </cfRule>
    <cfRule type="containsText" dxfId="6746" priority="6503" operator="containsText" text="BÉLGICA">
      <formula>NOT(ISERROR(SEARCH("BÉLGICA",G20)))</formula>
    </cfRule>
    <cfRule type="containsText" dxfId="6745" priority="6504" operator="containsText" text="ESPAÑA">
      <formula>NOT(ISERROR(SEARCH("ESPAÑA",G20)))</formula>
    </cfRule>
    <cfRule type="containsText" dxfId="6744" priority="6505" operator="containsText" text="ALEMANIA">
      <formula>NOT(ISERROR(SEARCH("ALEMANIA",G20)))</formula>
    </cfRule>
    <cfRule type="containsText" dxfId="6743" priority="6506" operator="containsText" text="PAÍSES NÓRDICOS">
      <formula>NOT(ISERROR(SEARCH("PAÍSES NÓRDICOS",G20)))</formula>
    </cfRule>
    <cfRule type="containsText" dxfId="6742" priority="6507" operator="containsText" text="REINO UNIDO">
      <formula>NOT(ISERROR(SEARCH("REINO UNIDO",G20)))</formula>
    </cfRule>
    <cfRule type="containsText" dxfId="6741" priority="6508" operator="containsText" text="DINAMARCA">
      <formula>NOT(ISERROR(SEARCH("DINAMARCA",G20)))</formula>
    </cfRule>
    <cfRule type="containsText" dxfId="6740" priority="6509" operator="containsText" text="NORUEGA">
      <formula>NOT(ISERROR(SEARCH("NORUEGA",G20)))</formula>
    </cfRule>
    <cfRule type="containsText" dxfId="6739" priority="6510" operator="containsText" text="FINLANDIA">
      <formula>NOT(ISERROR(SEARCH("FINLANDIA",G20)))</formula>
    </cfRule>
    <cfRule type="containsText" dxfId="6738" priority="6511" operator="containsText" text="SUECIA">
      <formula>NOT(ISERROR(SEARCH("SUECIA",G20)))</formula>
    </cfRule>
  </conditionalFormatting>
  <conditionalFormatting sqref="G20">
    <cfRule type="containsText" dxfId="6737" priority="6478" operator="containsText" text="SUIZA">
      <formula>NOT(ISERROR(SEARCH("SUIZA",G20)))</formula>
    </cfRule>
    <cfRule type="containsText" dxfId="6736" priority="6479" operator="containsText" text="AUSTRIA">
      <formula>NOT(ISERROR(SEARCH("AUSTRIA",G20)))</formula>
    </cfRule>
    <cfRule type="containsText" dxfId="6735" priority="6480" operator="containsText" text="IRLANDA">
      <formula>NOT(ISERROR(SEARCH("IRLANDA",G20)))</formula>
    </cfRule>
    <cfRule type="containsText" dxfId="6734" priority="6481" operator="containsText" text="PAÍSES DEL ESTE">
      <formula>NOT(ISERROR(SEARCH("PAÍSES DEL ESTE",G20)))</formula>
    </cfRule>
    <cfRule type="containsText" dxfId="6733" priority="6482" operator="containsText" text="RUSIA">
      <formula>NOT(ISERROR(SEARCH("RUSIA",G20)))</formula>
    </cfRule>
    <cfRule type="containsText" dxfId="6732" priority="6483" operator="containsText" text="HOLANDA">
      <formula>NOT(ISERROR(SEARCH("HOLANDA",G20)))</formula>
    </cfRule>
    <cfRule type="containsText" dxfId="6731" priority="6484" operator="containsText" text="FRANCIA">
      <formula>NOT(ISERROR(SEARCH("FRANCIA",G20)))</formula>
    </cfRule>
    <cfRule type="containsText" dxfId="6730" priority="6485" operator="containsText" text="ITALIA">
      <formula>NOT(ISERROR(SEARCH("ITALIA",G20)))</formula>
    </cfRule>
    <cfRule type="containsText" dxfId="6729" priority="6486" operator="containsText" text="BÉLGICA">
      <formula>NOT(ISERROR(SEARCH("BÉLGICA",G20)))</formula>
    </cfRule>
    <cfRule type="containsText" dxfId="6728" priority="6487" operator="containsText" text="ESPAÑA">
      <formula>NOT(ISERROR(SEARCH("ESPAÑA",G20)))</formula>
    </cfRule>
    <cfRule type="containsText" dxfId="6727" priority="6488" operator="containsText" text="ALEMANIA">
      <formula>NOT(ISERROR(SEARCH("ALEMANIA",G20)))</formula>
    </cfRule>
    <cfRule type="containsText" dxfId="6726" priority="6489" operator="containsText" text="PAÍSES NÓRDICOS">
      <formula>NOT(ISERROR(SEARCH("PAÍSES NÓRDICOS",G20)))</formula>
    </cfRule>
    <cfRule type="containsText" dxfId="6725" priority="6490" operator="containsText" text="REINO UNIDO">
      <formula>NOT(ISERROR(SEARCH("REINO UNIDO",G20)))</formula>
    </cfRule>
    <cfRule type="containsText" dxfId="6724" priority="6491" operator="containsText" text="DINAMARCA">
      <formula>NOT(ISERROR(SEARCH("DINAMARCA",G20)))</formula>
    </cfRule>
    <cfRule type="containsText" dxfId="6723" priority="6492" operator="containsText" text="NORUEGA">
      <formula>NOT(ISERROR(SEARCH("NORUEGA",G20)))</formula>
    </cfRule>
    <cfRule type="containsText" dxfId="6722" priority="6493" operator="containsText" text="FINLANDIA">
      <formula>NOT(ISERROR(SEARCH("FINLANDIA",G20)))</formula>
    </cfRule>
    <cfRule type="containsText" dxfId="6721" priority="6494" operator="containsText" text="SUECIA">
      <formula>NOT(ISERROR(SEARCH("SUECIA",G20)))</formula>
    </cfRule>
  </conditionalFormatting>
  <conditionalFormatting sqref="G20">
    <cfRule type="containsText" dxfId="6720" priority="6461" operator="containsText" text="SUIZA">
      <formula>NOT(ISERROR(SEARCH("SUIZA",G20)))</formula>
    </cfRule>
    <cfRule type="containsText" dxfId="6719" priority="6462" operator="containsText" text="AUSTRIA">
      <formula>NOT(ISERROR(SEARCH("AUSTRIA",G20)))</formula>
    </cfRule>
    <cfRule type="containsText" dxfId="6718" priority="6463" operator="containsText" text="IRLANDA">
      <formula>NOT(ISERROR(SEARCH("IRLANDA",G20)))</formula>
    </cfRule>
    <cfRule type="containsText" dxfId="6717" priority="6464" operator="containsText" text="PAÍSES DEL ESTE">
      <formula>NOT(ISERROR(SEARCH("PAÍSES DEL ESTE",G20)))</formula>
    </cfRule>
    <cfRule type="containsText" dxfId="6716" priority="6465" operator="containsText" text="RUSIA">
      <formula>NOT(ISERROR(SEARCH("RUSIA",G20)))</formula>
    </cfRule>
    <cfRule type="containsText" dxfId="6715" priority="6466" operator="containsText" text="HOLANDA">
      <formula>NOT(ISERROR(SEARCH("HOLANDA",G20)))</formula>
    </cfRule>
    <cfRule type="containsText" dxfId="6714" priority="6467" operator="containsText" text="FRANCIA">
      <formula>NOT(ISERROR(SEARCH("FRANCIA",G20)))</formula>
    </cfRule>
    <cfRule type="containsText" dxfId="6713" priority="6468" operator="containsText" text="ITALIA">
      <formula>NOT(ISERROR(SEARCH("ITALIA",G20)))</formula>
    </cfRule>
    <cfRule type="containsText" dxfId="6712" priority="6469" operator="containsText" text="BÉLGICA">
      <formula>NOT(ISERROR(SEARCH("BÉLGICA",G20)))</formula>
    </cfRule>
    <cfRule type="containsText" dxfId="6711" priority="6470" operator="containsText" text="ESPAÑA">
      <formula>NOT(ISERROR(SEARCH("ESPAÑA",G20)))</formula>
    </cfRule>
    <cfRule type="containsText" dxfId="6710" priority="6471" operator="containsText" text="ALEMANIA">
      <formula>NOT(ISERROR(SEARCH("ALEMANIA",G20)))</formula>
    </cfRule>
    <cfRule type="containsText" dxfId="6709" priority="6472" operator="containsText" text="PAÍSES NÓRDICOS">
      <formula>NOT(ISERROR(SEARCH("PAÍSES NÓRDICOS",G20)))</formula>
    </cfRule>
    <cfRule type="containsText" dxfId="6708" priority="6473" operator="containsText" text="REINO UNIDO">
      <formula>NOT(ISERROR(SEARCH("REINO UNIDO",G20)))</formula>
    </cfRule>
    <cfRule type="containsText" dxfId="6707" priority="6474" operator="containsText" text="DINAMARCA">
      <formula>NOT(ISERROR(SEARCH("DINAMARCA",G20)))</formula>
    </cfRule>
    <cfRule type="containsText" dxfId="6706" priority="6475" operator="containsText" text="NORUEGA">
      <formula>NOT(ISERROR(SEARCH("NORUEGA",G20)))</formula>
    </cfRule>
    <cfRule type="containsText" dxfId="6705" priority="6476" operator="containsText" text="FINLANDIA">
      <formula>NOT(ISERROR(SEARCH("FINLANDIA",G20)))</formula>
    </cfRule>
    <cfRule type="containsText" dxfId="6704" priority="6477" operator="containsText" text="SUECIA">
      <formula>NOT(ISERROR(SEARCH("SUECIA",G20)))</formula>
    </cfRule>
  </conditionalFormatting>
  <conditionalFormatting sqref="G20">
    <cfRule type="containsText" dxfId="6703" priority="6444" operator="containsText" text="SUIZA">
      <formula>NOT(ISERROR(SEARCH("SUIZA",G20)))</formula>
    </cfRule>
    <cfRule type="containsText" dxfId="6702" priority="6445" operator="containsText" text="AUSTRIA">
      <formula>NOT(ISERROR(SEARCH("AUSTRIA",G20)))</formula>
    </cfRule>
    <cfRule type="containsText" dxfId="6701" priority="6446" operator="containsText" text="IRLANDA">
      <formula>NOT(ISERROR(SEARCH("IRLANDA",G20)))</formula>
    </cfRule>
    <cfRule type="containsText" dxfId="6700" priority="6447" operator="containsText" text="PAÍSES DEL ESTE">
      <formula>NOT(ISERROR(SEARCH("PAÍSES DEL ESTE",G20)))</formula>
    </cfRule>
    <cfRule type="containsText" dxfId="6699" priority="6448" operator="containsText" text="RUSIA">
      <formula>NOT(ISERROR(SEARCH("RUSIA",G20)))</formula>
    </cfRule>
    <cfRule type="containsText" dxfId="6698" priority="6449" operator="containsText" text="HOLANDA">
      <formula>NOT(ISERROR(SEARCH("HOLANDA",G20)))</formula>
    </cfRule>
    <cfRule type="containsText" dxfId="6697" priority="6450" operator="containsText" text="FRANCIA">
      <formula>NOT(ISERROR(SEARCH("FRANCIA",G20)))</formula>
    </cfRule>
    <cfRule type="containsText" dxfId="6696" priority="6451" operator="containsText" text="ITALIA">
      <formula>NOT(ISERROR(SEARCH("ITALIA",G20)))</formula>
    </cfRule>
    <cfRule type="containsText" dxfId="6695" priority="6452" operator="containsText" text="BÉLGICA">
      <formula>NOT(ISERROR(SEARCH("BÉLGICA",G20)))</formula>
    </cfRule>
    <cfRule type="containsText" dxfId="6694" priority="6453" operator="containsText" text="ESPAÑA">
      <formula>NOT(ISERROR(SEARCH("ESPAÑA",G20)))</formula>
    </cfRule>
    <cfRule type="containsText" dxfId="6693" priority="6454" operator="containsText" text="ALEMANIA">
      <formula>NOT(ISERROR(SEARCH("ALEMANIA",G20)))</formula>
    </cfRule>
    <cfRule type="containsText" dxfId="6692" priority="6455" operator="containsText" text="PAÍSES NÓRDICOS">
      <formula>NOT(ISERROR(SEARCH("PAÍSES NÓRDICOS",G20)))</formula>
    </cfRule>
    <cfRule type="containsText" dxfId="6691" priority="6456" operator="containsText" text="REINO UNIDO">
      <formula>NOT(ISERROR(SEARCH("REINO UNIDO",G20)))</formula>
    </cfRule>
    <cfRule type="containsText" dxfId="6690" priority="6457" operator="containsText" text="DINAMARCA">
      <formula>NOT(ISERROR(SEARCH("DINAMARCA",G20)))</formula>
    </cfRule>
    <cfRule type="containsText" dxfId="6689" priority="6458" operator="containsText" text="NORUEGA">
      <formula>NOT(ISERROR(SEARCH("NORUEGA",G20)))</formula>
    </cfRule>
    <cfRule type="containsText" dxfId="6688" priority="6459" operator="containsText" text="FINLANDIA">
      <formula>NOT(ISERROR(SEARCH("FINLANDIA",G20)))</formula>
    </cfRule>
    <cfRule type="containsText" dxfId="6687" priority="6460" operator="containsText" text="SUECIA">
      <formula>NOT(ISERROR(SEARCH("SUECIA",G20)))</formula>
    </cfRule>
  </conditionalFormatting>
  <conditionalFormatting sqref="G20">
    <cfRule type="containsText" dxfId="6686" priority="6427" operator="containsText" text="SUIZA">
      <formula>NOT(ISERROR(SEARCH("SUIZA",G20)))</formula>
    </cfRule>
    <cfRule type="containsText" dxfId="6685" priority="6428" operator="containsText" text="AUSTRIA">
      <formula>NOT(ISERROR(SEARCH("AUSTRIA",G20)))</formula>
    </cfRule>
    <cfRule type="containsText" dxfId="6684" priority="6429" operator="containsText" text="IRLANDA">
      <formula>NOT(ISERROR(SEARCH("IRLANDA",G20)))</formula>
    </cfRule>
    <cfRule type="containsText" dxfId="6683" priority="6430" operator="containsText" text="PAÍSES DEL ESTE">
      <formula>NOT(ISERROR(SEARCH("PAÍSES DEL ESTE",G20)))</formula>
    </cfRule>
    <cfRule type="containsText" dxfId="6682" priority="6431" operator="containsText" text="RUSIA">
      <formula>NOT(ISERROR(SEARCH("RUSIA",G20)))</formula>
    </cfRule>
    <cfRule type="containsText" dxfId="6681" priority="6432" operator="containsText" text="HOLANDA">
      <formula>NOT(ISERROR(SEARCH("HOLANDA",G20)))</formula>
    </cfRule>
    <cfRule type="containsText" dxfId="6680" priority="6433" operator="containsText" text="FRANCIA">
      <formula>NOT(ISERROR(SEARCH("FRANCIA",G20)))</formula>
    </cfRule>
    <cfRule type="containsText" dxfId="6679" priority="6434" operator="containsText" text="ITALIA">
      <formula>NOT(ISERROR(SEARCH("ITALIA",G20)))</formula>
    </cfRule>
    <cfRule type="containsText" dxfId="6678" priority="6435" operator="containsText" text="BÉLGICA">
      <formula>NOT(ISERROR(SEARCH("BÉLGICA",G20)))</formula>
    </cfRule>
    <cfRule type="containsText" dxfId="6677" priority="6436" operator="containsText" text="ESPAÑA">
      <formula>NOT(ISERROR(SEARCH("ESPAÑA",G20)))</formula>
    </cfRule>
    <cfRule type="containsText" dxfId="6676" priority="6437" operator="containsText" text="ALEMANIA">
      <formula>NOT(ISERROR(SEARCH("ALEMANIA",G20)))</formula>
    </cfRule>
    <cfRule type="containsText" dxfId="6675" priority="6438" operator="containsText" text="PAÍSES NÓRDICOS">
      <formula>NOT(ISERROR(SEARCH("PAÍSES NÓRDICOS",G20)))</formula>
    </cfRule>
    <cfRule type="containsText" dxfId="6674" priority="6439" operator="containsText" text="REINO UNIDO">
      <formula>NOT(ISERROR(SEARCH("REINO UNIDO",G20)))</formula>
    </cfRule>
    <cfRule type="containsText" dxfId="6673" priority="6440" operator="containsText" text="DINAMARCA">
      <formula>NOT(ISERROR(SEARCH("DINAMARCA",G20)))</formula>
    </cfRule>
    <cfRule type="containsText" dxfId="6672" priority="6441" operator="containsText" text="NORUEGA">
      <formula>NOT(ISERROR(SEARCH("NORUEGA",G20)))</formula>
    </cfRule>
    <cfRule type="containsText" dxfId="6671" priority="6442" operator="containsText" text="FINLANDIA">
      <formula>NOT(ISERROR(SEARCH("FINLANDIA",G20)))</formula>
    </cfRule>
    <cfRule type="containsText" dxfId="6670" priority="6443" operator="containsText" text="SUECIA">
      <formula>NOT(ISERROR(SEARCH("SUECIA",G20)))</formula>
    </cfRule>
  </conditionalFormatting>
  <conditionalFormatting sqref="G20">
    <cfRule type="containsText" dxfId="6669" priority="6410" operator="containsText" text="SUIZA">
      <formula>NOT(ISERROR(SEARCH("SUIZA",G20)))</formula>
    </cfRule>
    <cfRule type="containsText" dxfId="6668" priority="6411" operator="containsText" text="AUSTRIA">
      <formula>NOT(ISERROR(SEARCH("AUSTRIA",G20)))</formula>
    </cfRule>
    <cfRule type="containsText" dxfId="6667" priority="6412" operator="containsText" text="IRLANDA">
      <formula>NOT(ISERROR(SEARCH("IRLANDA",G20)))</formula>
    </cfRule>
    <cfRule type="containsText" dxfId="6666" priority="6413" operator="containsText" text="PAÍSES DEL ESTE">
      <formula>NOT(ISERROR(SEARCH("PAÍSES DEL ESTE",G20)))</formula>
    </cfRule>
    <cfRule type="containsText" dxfId="6665" priority="6414" operator="containsText" text="RUSIA">
      <formula>NOT(ISERROR(SEARCH("RUSIA",G20)))</formula>
    </cfRule>
    <cfRule type="containsText" dxfId="6664" priority="6415" operator="containsText" text="HOLANDA">
      <formula>NOT(ISERROR(SEARCH("HOLANDA",G20)))</formula>
    </cfRule>
    <cfRule type="containsText" dxfId="6663" priority="6416" operator="containsText" text="FRANCIA">
      <formula>NOT(ISERROR(SEARCH("FRANCIA",G20)))</formula>
    </cfRule>
    <cfRule type="containsText" dxfId="6662" priority="6417" operator="containsText" text="ITALIA">
      <formula>NOT(ISERROR(SEARCH("ITALIA",G20)))</formula>
    </cfRule>
    <cfRule type="containsText" dxfId="6661" priority="6418" operator="containsText" text="BÉLGICA">
      <formula>NOT(ISERROR(SEARCH("BÉLGICA",G20)))</formula>
    </cfRule>
    <cfRule type="containsText" dxfId="6660" priority="6419" operator="containsText" text="ESPAÑA">
      <formula>NOT(ISERROR(SEARCH("ESPAÑA",G20)))</formula>
    </cfRule>
    <cfRule type="containsText" dxfId="6659" priority="6420" operator="containsText" text="ALEMANIA">
      <formula>NOT(ISERROR(SEARCH("ALEMANIA",G20)))</formula>
    </cfRule>
    <cfRule type="containsText" dxfId="6658" priority="6421" operator="containsText" text="PAÍSES NÓRDICOS">
      <formula>NOT(ISERROR(SEARCH("PAÍSES NÓRDICOS",G20)))</formula>
    </cfRule>
    <cfRule type="containsText" dxfId="6657" priority="6422" operator="containsText" text="REINO UNIDO">
      <formula>NOT(ISERROR(SEARCH("REINO UNIDO",G20)))</formula>
    </cfRule>
    <cfRule type="containsText" dxfId="6656" priority="6423" operator="containsText" text="DINAMARCA">
      <formula>NOT(ISERROR(SEARCH("DINAMARCA",G20)))</formula>
    </cfRule>
    <cfRule type="containsText" dxfId="6655" priority="6424" operator="containsText" text="NORUEGA">
      <formula>NOT(ISERROR(SEARCH("NORUEGA",G20)))</formula>
    </cfRule>
    <cfRule type="containsText" dxfId="6654" priority="6425" operator="containsText" text="FINLANDIA">
      <formula>NOT(ISERROR(SEARCH("FINLANDIA",G20)))</formula>
    </cfRule>
    <cfRule type="containsText" dxfId="6653" priority="6426" operator="containsText" text="SUECIA">
      <formula>NOT(ISERROR(SEARCH("SUECIA",G20)))</formula>
    </cfRule>
  </conditionalFormatting>
  <conditionalFormatting sqref="G20">
    <cfRule type="containsText" dxfId="6652" priority="6393" operator="containsText" text="SUIZA">
      <formula>NOT(ISERROR(SEARCH("SUIZA",G20)))</formula>
    </cfRule>
    <cfRule type="containsText" dxfId="6651" priority="6394" operator="containsText" text="AUSTRIA">
      <formula>NOT(ISERROR(SEARCH("AUSTRIA",G20)))</formula>
    </cfRule>
    <cfRule type="containsText" dxfId="6650" priority="6395" operator="containsText" text="IRLANDA">
      <formula>NOT(ISERROR(SEARCH("IRLANDA",G20)))</formula>
    </cfRule>
    <cfRule type="containsText" dxfId="6649" priority="6396" operator="containsText" text="PAÍSES DEL ESTE">
      <formula>NOT(ISERROR(SEARCH("PAÍSES DEL ESTE",G20)))</formula>
    </cfRule>
    <cfRule type="containsText" dxfId="6648" priority="6397" operator="containsText" text="RUSIA">
      <formula>NOT(ISERROR(SEARCH("RUSIA",G20)))</formula>
    </cfRule>
    <cfRule type="containsText" dxfId="6647" priority="6398" operator="containsText" text="HOLANDA">
      <formula>NOT(ISERROR(SEARCH("HOLANDA",G20)))</formula>
    </cfRule>
    <cfRule type="containsText" dxfId="6646" priority="6399" operator="containsText" text="FRANCIA">
      <formula>NOT(ISERROR(SEARCH("FRANCIA",G20)))</formula>
    </cfRule>
    <cfRule type="containsText" dxfId="6645" priority="6400" operator="containsText" text="ITALIA">
      <formula>NOT(ISERROR(SEARCH("ITALIA",G20)))</formula>
    </cfRule>
    <cfRule type="containsText" dxfId="6644" priority="6401" operator="containsText" text="BÉLGICA">
      <formula>NOT(ISERROR(SEARCH("BÉLGICA",G20)))</formula>
    </cfRule>
    <cfRule type="containsText" dxfId="6643" priority="6402" operator="containsText" text="ESPAÑA">
      <formula>NOT(ISERROR(SEARCH("ESPAÑA",G20)))</formula>
    </cfRule>
    <cfRule type="containsText" dxfId="6642" priority="6403" operator="containsText" text="ALEMANIA">
      <formula>NOT(ISERROR(SEARCH("ALEMANIA",G20)))</formula>
    </cfRule>
    <cfRule type="containsText" dxfId="6641" priority="6404" operator="containsText" text="PAÍSES NÓRDICOS">
      <formula>NOT(ISERROR(SEARCH("PAÍSES NÓRDICOS",G20)))</formula>
    </cfRule>
    <cfRule type="containsText" dxfId="6640" priority="6405" operator="containsText" text="REINO UNIDO">
      <formula>NOT(ISERROR(SEARCH("REINO UNIDO",G20)))</formula>
    </cfRule>
    <cfRule type="containsText" dxfId="6639" priority="6406" operator="containsText" text="DINAMARCA">
      <formula>NOT(ISERROR(SEARCH("DINAMARCA",G20)))</formula>
    </cfRule>
    <cfRule type="containsText" dxfId="6638" priority="6407" operator="containsText" text="NORUEGA">
      <formula>NOT(ISERROR(SEARCH("NORUEGA",G20)))</formula>
    </cfRule>
    <cfRule type="containsText" dxfId="6637" priority="6408" operator="containsText" text="FINLANDIA">
      <formula>NOT(ISERROR(SEARCH("FINLANDIA",G20)))</formula>
    </cfRule>
    <cfRule type="containsText" dxfId="6636" priority="6409" operator="containsText" text="SUECIA">
      <formula>NOT(ISERROR(SEARCH("SUECIA",G20)))</formula>
    </cfRule>
  </conditionalFormatting>
  <conditionalFormatting sqref="G20">
    <cfRule type="containsText" dxfId="6635" priority="6376" operator="containsText" text="SUIZA">
      <formula>NOT(ISERROR(SEARCH("SUIZA",G20)))</formula>
    </cfRule>
    <cfRule type="containsText" dxfId="6634" priority="6377" operator="containsText" text="AUSTRIA">
      <formula>NOT(ISERROR(SEARCH("AUSTRIA",G20)))</formula>
    </cfRule>
    <cfRule type="containsText" dxfId="6633" priority="6378" operator="containsText" text="IRLANDA">
      <formula>NOT(ISERROR(SEARCH("IRLANDA",G20)))</formula>
    </cfRule>
    <cfRule type="containsText" dxfId="6632" priority="6379" operator="containsText" text="PAÍSES DEL ESTE">
      <formula>NOT(ISERROR(SEARCH("PAÍSES DEL ESTE",G20)))</formula>
    </cfRule>
    <cfRule type="containsText" dxfId="6631" priority="6380" operator="containsText" text="RUSIA">
      <formula>NOT(ISERROR(SEARCH("RUSIA",G20)))</formula>
    </cfRule>
    <cfRule type="containsText" dxfId="6630" priority="6381" operator="containsText" text="HOLANDA">
      <formula>NOT(ISERROR(SEARCH("HOLANDA",G20)))</formula>
    </cfRule>
    <cfRule type="containsText" dxfId="6629" priority="6382" operator="containsText" text="FRANCIA">
      <formula>NOT(ISERROR(SEARCH("FRANCIA",G20)))</formula>
    </cfRule>
    <cfRule type="containsText" dxfId="6628" priority="6383" operator="containsText" text="ITALIA">
      <formula>NOT(ISERROR(SEARCH("ITALIA",G20)))</formula>
    </cfRule>
    <cfRule type="containsText" dxfId="6627" priority="6384" operator="containsText" text="BÉLGICA">
      <formula>NOT(ISERROR(SEARCH("BÉLGICA",G20)))</formula>
    </cfRule>
    <cfRule type="containsText" dxfId="6626" priority="6385" operator="containsText" text="ESPAÑA">
      <formula>NOT(ISERROR(SEARCH("ESPAÑA",G20)))</formula>
    </cfRule>
    <cfRule type="containsText" dxfId="6625" priority="6386" operator="containsText" text="ALEMANIA">
      <formula>NOT(ISERROR(SEARCH("ALEMANIA",G20)))</formula>
    </cfRule>
    <cfRule type="containsText" dxfId="6624" priority="6387" operator="containsText" text="PAÍSES NÓRDICOS">
      <formula>NOT(ISERROR(SEARCH("PAÍSES NÓRDICOS",G20)))</formula>
    </cfRule>
    <cfRule type="containsText" dxfId="6623" priority="6388" operator="containsText" text="REINO UNIDO">
      <formula>NOT(ISERROR(SEARCH("REINO UNIDO",G20)))</formula>
    </cfRule>
    <cfRule type="containsText" dxfId="6622" priority="6389" operator="containsText" text="DINAMARCA">
      <formula>NOT(ISERROR(SEARCH("DINAMARCA",G20)))</formula>
    </cfRule>
    <cfRule type="containsText" dxfId="6621" priority="6390" operator="containsText" text="NORUEGA">
      <formula>NOT(ISERROR(SEARCH("NORUEGA",G20)))</formula>
    </cfRule>
    <cfRule type="containsText" dxfId="6620" priority="6391" operator="containsText" text="FINLANDIA">
      <formula>NOT(ISERROR(SEARCH("FINLANDIA",G20)))</formula>
    </cfRule>
    <cfRule type="containsText" dxfId="6619" priority="6392" operator="containsText" text="SUECIA">
      <formula>NOT(ISERROR(SEARCH("SUECIA",G20)))</formula>
    </cfRule>
  </conditionalFormatting>
  <conditionalFormatting sqref="G20">
    <cfRule type="containsText" dxfId="6618" priority="6359" operator="containsText" text="SUIZA">
      <formula>NOT(ISERROR(SEARCH("SUIZA",G20)))</formula>
    </cfRule>
    <cfRule type="containsText" dxfId="6617" priority="6360" operator="containsText" text="AUSTRIA">
      <formula>NOT(ISERROR(SEARCH("AUSTRIA",G20)))</formula>
    </cfRule>
    <cfRule type="containsText" dxfId="6616" priority="6361" operator="containsText" text="IRLANDA">
      <formula>NOT(ISERROR(SEARCH("IRLANDA",G20)))</formula>
    </cfRule>
    <cfRule type="containsText" dxfId="6615" priority="6362" operator="containsText" text="PAÍSES DEL ESTE">
      <formula>NOT(ISERROR(SEARCH("PAÍSES DEL ESTE",G20)))</formula>
    </cfRule>
    <cfRule type="containsText" dxfId="6614" priority="6363" operator="containsText" text="RUSIA">
      <formula>NOT(ISERROR(SEARCH("RUSIA",G20)))</formula>
    </cfRule>
    <cfRule type="containsText" dxfId="6613" priority="6364" operator="containsText" text="HOLANDA">
      <formula>NOT(ISERROR(SEARCH("HOLANDA",G20)))</formula>
    </cfRule>
    <cfRule type="containsText" dxfId="6612" priority="6365" operator="containsText" text="FRANCIA">
      <formula>NOT(ISERROR(SEARCH("FRANCIA",G20)))</formula>
    </cfRule>
    <cfRule type="containsText" dxfId="6611" priority="6366" operator="containsText" text="ITALIA">
      <formula>NOT(ISERROR(SEARCH("ITALIA",G20)))</formula>
    </cfRule>
    <cfRule type="containsText" dxfId="6610" priority="6367" operator="containsText" text="BÉLGICA">
      <formula>NOT(ISERROR(SEARCH("BÉLGICA",G20)))</formula>
    </cfRule>
    <cfRule type="containsText" dxfId="6609" priority="6368" operator="containsText" text="ESPAÑA">
      <formula>NOT(ISERROR(SEARCH("ESPAÑA",G20)))</formula>
    </cfRule>
    <cfRule type="containsText" dxfId="6608" priority="6369" operator="containsText" text="ALEMANIA">
      <formula>NOT(ISERROR(SEARCH("ALEMANIA",G20)))</formula>
    </cfRule>
    <cfRule type="containsText" dxfId="6607" priority="6370" operator="containsText" text="PAÍSES NÓRDICOS">
      <formula>NOT(ISERROR(SEARCH("PAÍSES NÓRDICOS",G20)))</formula>
    </cfRule>
    <cfRule type="containsText" dxfId="6606" priority="6371" operator="containsText" text="REINO UNIDO">
      <formula>NOT(ISERROR(SEARCH("REINO UNIDO",G20)))</formula>
    </cfRule>
    <cfRule type="containsText" dxfId="6605" priority="6372" operator="containsText" text="DINAMARCA">
      <formula>NOT(ISERROR(SEARCH("DINAMARCA",G20)))</formula>
    </cfRule>
    <cfRule type="containsText" dxfId="6604" priority="6373" operator="containsText" text="NORUEGA">
      <formula>NOT(ISERROR(SEARCH("NORUEGA",G20)))</formula>
    </cfRule>
    <cfRule type="containsText" dxfId="6603" priority="6374" operator="containsText" text="FINLANDIA">
      <formula>NOT(ISERROR(SEARCH("FINLANDIA",G20)))</formula>
    </cfRule>
    <cfRule type="containsText" dxfId="6602" priority="6375" operator="containsText" text="SUECIA">
      <formula>NOT(ISERROR(SEARCH("SUECIA",G20)))</formula>
    </cfRule>
  </conditionalFormatting>
  <conditionalFormatting sqref="G21">
    <cfRule type="containsText" dxfId="6601" priority="6342" operator="containsText" text="SUIZA">
      <formula>NOT(ISERROR(SEARCH("SUIZA",G21)))</formula>
    </cfRule>
    <cfRule type="containsText" dxfId="6600" priority="6343" operator="containsText" text="AUSTRIA">
      <formula>NOT(ISERROR(SEARCH("AUSTRIA",G21)))</formula>
    </cfRule>
    <cfRule type="containsText" dxfId="6599" priority="6344" operator="containsText" text="IRLANDA">
      <formula>NOT(ISERROR(SEARCH("IRLANDA",G21)))</formula>
    </cfRule>
    <cfRule type="containsText" dxfId="6598" priority="6345" operator="containsText" text="PAÍSES DEL ESTE">
      <formula>NOT(ISERROR(SEARCH("PAÍSES DEL ESTE",G21)))</formula>
    </cfRule>
    <cfRule type="containsText" dxfId="6597" priority="6346" operator="containsText" text="RUSIA">
      <formula>NOT(ISERROR(SEARCH("RUSIA",G21)))</formula>
    </cfRule>
    <cfRule type="containsText" dxfId="6596" priority="6347" operator="containsText" text="HOLANDA">
      <formula>NOT(ISERROR(SEARCH("HOLANDA",G21)))</formula>
    </cfRule>
    <cfRule type="containsText" dxfId="6595" priority="6348" operator="containsText" text="FRANCIA">
      <formula>NOT(ISERROR(SEARCH("FRANCIA",G21)))</formula>
    </cfRule>
    <cfRule type="containsText" dxfId="6594" priority="6349" operator="containsText" text="ITALIA">
      <formula>NOT(ISERROR(SEARCH("ITALIA",G21)))</formula>
    </cfRule>
    <cfRule type="containsText" dxfId="6593" priority="6350" operator="containsText" text="BÉLGICA">
      <formula>NOT(ISERROR(SEARCH("BÉLGICA",G21)))</formula>
    </cfRule>
    <cfRule type="containsText" dxfId="6592" priority="6351" operator="containsText" text="ESPAÑA">
      <formula>NOT(ISERROR(SEARCH("ESPAÑA",G21)))</formula>
    </cfRule>
    <cfRule type="containsText" dxfId="6591" priority="6352" operator="containsText" text="ALEMANIA">
      <formula>NOT(ISERROR(SEARCH("ALEMANIA",G21)))</formula>
    </cfRule>
    <cfRule type="containsText" dxfId="6590" priority="6353" operator="containsText" text="PAÍSES NÓRDICOS">
      <formula>NOT(ISERROR(SEARCH("PAÍSES NÓRDICOS",G21)))</formula>
    </cfRule>
    <cfRule type="containsText" dxfId="6589" priority="6354" operator="containsText" text="REINO UNIDO">
      <formula>NOT(ISERROR(SEARCH("REINO UNIDO",G21)))</formula>
    </cfRule>
    <cfRule type="containsText" dxfId="6588" priority="6355" operator="containsText" text="DINAMARCA">
      <formula>NOT(ISERROR(SEARCH("DINAMARCA",G21)))</formula>
    </cfRule>
    <cfRule type="containsText" dxfId="6587" priority="6356" operator="containsText" text="NORUEGA">
      <formula>NOT(ISERROR(SEARCH("NORUEGA",G21)))</formula>
    </cfRule>
    <cfRule type="containsText" dxfId="6586" priority="6357" operator="containsText" text="FINLANDIA">
      <formula>NOT(ISERROR(SEARCH("FINLANDIA",G21)))</formula>
    </cfRule>
    <cfRule type="containsText" dxfId="6585" priority="6358" operator="containsText" text="SUECIA">
      <formula>NOT(ISERROR(SEARCH("SUECIA",G21)))</formula>
    </cfRule>
  </conditionalFormatting>
  <conditionalFormatting sqref="G21">
    <cfRule type="containsText" dxfId="6584" priority="6325" operator="containsText" text="SUIZA">
      <formula>NOT(ISERROR(SEARCH("SUIZA",G21)))</formula>
    </cfRule>
    <cfRule type="containsText" dxfId="6583" priority="6326" operator="containsText" text="AUSTRIA">
      <formula>NOT(ISERROR(SEARCH("AUSTRIA",G21)))</formula>
    </cfRule>
    <cfRule type="containsText" dxfId="6582" priority="6327" operator="containsText" text="IRLANDA">
      <formula>NOT(ISERROR(SEARCH("IRLANDA",G21)))</formula>
    </cfRule>
    <cfRule type="containsText" dxfId="6581" priority="6328" operator="containsText" text="PAÍSES DEL ESTE">
      <formula>NOT(ISERROR(SEARCH("PAÍSES DEL ESTE",G21)))</formula>
    </cfRule>
    <cfRule type="containsText" dxfId="6580" priority="6329" operator="containsText" text="RUSIA">
      <formula>NOT(ISERROR(SEARCH("RUSIA",G21)))</formula>
    </cfRule>
    <cfRule type="containsText" dxfId="6579" priority="6330" operator="containsText" text="HOLANDA">
      <formula>NOT(ISERROR(SEARCH("HOLANDA",G21)))</formula>
    </cfRule>
    <cfRule type="containsText" dxfId="6578" priority="6331" operator="containsText" text="FRANCIA">
      <formula>NOT(ISERROR(SEARCH("FRANCIA",G21)))</formula>
    </cfRule>
    <cfRule type="containsText" dxfId="6577" priority="6332" operator="containsText" text="ITALIA">
      <formula>NOT(ISERROR(SEARCH("ITALIA",G21)))</formula>
    </cfRule>
    <cfRule type="containsText" dxfId="6576" priority="6333" operator="containsText" text="BÉLGICA">
      <formula>NOT(ISERROR(SEARCH("BÉLGICA",G21)))</formula>
    </cfRule>
    <cfRule type="containsText" dxfId="6575" priority="6334" operator="containsText" text="ESPAÑA">
      <formula>NOT(ISERROR(SEARCH("ESPAÑA",G21)))</formula>
    </cfRule>
    <cfRule type="containsText" dxfId="6574" priority="6335" operator="containsText" text="ALEMANIA">
      <formula>NOT(ISERROR(SEARCH("ALEMANIA",G21)))</formula>
    </cfRule>
    <cfRule type="containsText" dxfId="6573" priority="6336" operator="containsText" text="PAÍSES NÓRDICOS">
      <formula>NOT(ISERROR(SEARCH("PAÍSES NÓRDICOS",G21)))</formula>
    </cfRule>
    <cfRule type="containsText" dxfId="6572" priority="6337" operator="containsText" text="REINO UNIDO">
      <formula>NOT(ISERROR(SEARCH("REINO UNIDO",G21)))</formula>
    </cfRule>
    <cfRule type="containsText" dxfId="6571" priority="6338" operator="containsText" text="DINAMARCA">
      <formula>NOT(ISERROR(SEARCH("DINAMARCA",G21)))</formula>
    </cfRule>
    <cfRule type="containsText" dxfId="6570" priority="6339" operator="containsText" text="NORUEGA">
      <formula>NOT(ISERROR(SEARCH("NORUEGA",G21)))</formula>
    </cfRule>
    <cfRule type="containsText" dxfId="6569" priority="6340" operator="containsText" text="FINLANDIA">
      <formula>NOT(ISERROR(SEARCH("FINLANDIA",G21)))</formula>
    </cfRule>
    <cfRule type="containsText" dxfId="6568" priority="6341" operator="containsText" text="SUECIA">
      <formula>NOT(ISERROR(SEARCH("SUECIA",G21)))</formula>
    </cfRule>
  </conditionalFormatting>
  <conditionalFormatting sqref="G21">
    <cfRule type="containsText" dxfId="6567" priority="6308" operator="containsText" text="SUIZA">
      <formula>NOT(ISERROR(SEARCH("SUIZA",G21)))</formula>
    </cfRule>
    <cfRule type="containsText" dxfId="6566" priority="6309" operator="containsText" text="AUSTRIA">
      <formula>NOT(ISERROR(SEARCH("AUSTRIA",G21)))</formula>
    </cfRule>
    <cfRule type="containsText" dxfId="6565" priority="6310" operator="containsText" text="IRLANDA">
      <formula>NOT(ISERROR(SEARCH("IRLANDA",G21)))</formula>
    </cfRule>
    <cfRule type="containsText" dxfId="6564" priority="6311" operator="containsText" text="PAÍSES DEL ESTE">
      <formula>NOT(ISERROR(SEARCH("PAÍSES DEL ESTE",G21)))</formula>
    </cfRule>
    <cfRule type="containsText" dxfId="6563" priority="6312" operator="containsText" text="RUSIA">
      <formula>NOT(ISERROR(SEARCH("RUSIA",G21)))</formula>
    </cfRule>
    <cfRule type="containsText" dxfId="6562" priority="6313" operator="containsText" text="HOLANDA">
      <formula>NOT(ISERROR(SEARCH("HOLANDA",G21)))</formula>
    </cfRule>
    <cfRule type="containsText" dxfId="6561" priority="6314" operator="containsText" text="FRANCIA">
      <formula>NOT(ISERROR(SEARCH("FRANCIA",G21)))</formula>
    </cfRule>
    <cfRule type="containsText" dxfId="6560" priority="6315" operator="containsText" text="ITALIA">
      <formula>NOT(ISERROR(SEARCH("ITALIA",G21)))</formula>
    </cfRule>
    <cfRule type="containsText" dxfId="6559" priority="6316" operator="containsText" text="BÉLGICA">
      <formula>NOT(ISERROR(SEARCH("BÉLGICA",G21)))</formula>
    </cfRule>
    <cfRule type="containsText" dxfId="6558" priority="6317" operator="containsText" text="ESPAÑA">
      <formula>NOT(ISERROR(SEARCH("ESPAÑA",G21)))</formula>
    </cfRule>
    <cfRule type="containsText" dxfId="6557" priority="6318" operator="containsText" text="ALEMANIA">
      <formula>NOT(ISERROR(SEARCH("ALEMANIA",G21)))</formula>
    </cfRule>
    <cfRule type="containsText" dxfId="6556" priority="6319" operator="containsText" text="PAÍSES NÓRDICOS">
      <formula>NOT(ISERROR(SEARCH("PAÍSES NÓRDICOS",G21)))</formula>
    </cfRule>
    <cfRule type="containsText" dxfId="6555" priority="6320" operator="containsText" text="REINO UNIDO">
      <formula>NOT(ISERROR(SEARCH("REINO UNIDO",G21)))</formula>
    </cfRule>
    <cfRule type="containsText" dxfId="6554" priority="6321" operator="containsText" text="DINAMARCA">
      <formula>NOT(ISERROR(SEARCH("DINAMARCA",G21)))</formula>
    </cfRule>
    <cfRule type="containsText" dxfId="6553" priority="6322" operator="containsText" text="NORUEGA">
      <formula>NOT(ISERROR(SEARCH("NORUEGA",G21)))</formula>
    </cfRule>
    <cfRule type="containsText" dxfId="6552" priority="6323" operator="containsText" text="FINLANDIA">
      <formula>NOT(ISERROR(SEARCH("FINLANDIA",G21)))</formula>
    </cfRule>
    <cfRule type="containsText" dxfId="6551" priority="6324" operator="containsText" text="SUECIA">
      <formula>NOT(ISERROR(SEARCH("SUECIA",G21)))</formula>
    </cfRule>
  </conditionalFormatting>
  <conditionalFormatting sqref="G21">
    <cfRule type="containsText" dxfId="6550" priority="6291" operator="containsText" text="SUIZA">
      <formula>NOT(ISERROR(SEARCH("SUIZA",G21)))</formula>
    </cfRule>
    <cfRule type="containsText" dxfId="6549" priority="6292" operator="containsText" text="AUSTRIA">
      <formula>NOT(ISERROR(SEARCH("AUSTRIA",G21)))</formula>
    </cfRule>
    <cfRule type="containsText" dxfId="6548" priority="6293" operator="containsText" text="IRLANDA">
      <formula>NOT(ISERROR(SEARCH("IRLANDA",G21)))</formula>
    </cfRule>
    <cfRule type="containsText" dxfId="6547" priority="6294" operator="containsText" text="PAÍSES DEL ESTE">
      <formula>NOT(ISERROR(SEARCH("PAÍSES DEL ESTE",G21)))</formula>
    </cfRule>
    <cfRule type="containsText" dxfId="6546" priority="6295" operator="containsText" text="RUSIA">
      <formula>NOT(ISERROR(SEARCH("RUSIA",G21)))</formula>
    </cfRule>
    <cfRule type="containsText" dxfId="6545" priority="6296" operator="containsText" text="HOLANDA">
      <formula>NOT(ISERROR(SEARCH("HOLANDA",G21)))</formula>
    </cfRule>
    <cfRule type="containsText" dxfId="6544" priority="6297" operator="containsText" text="FRANCIA">
      <formula>NOT(ISERROR(SEARCH("FRANCIA",G21)))</formula>
    </cfRule>
    <cfRule type="containsText" dxfId="6543" priority="6298" operator="containsText" text="ITALIA">
      <formula>NOT(ISERROR(SEARCH("ITALIA",G21)))</formula>
    </cfRule>
    <cfRule type="containsText" dxfId="6542" priority="6299" operator="containsText" text="BÉLGICA">
      <formula>NOT(ISERROR(SEARCH("BÉLGICA",G21)))</formula>
    </cfRule>
    <cfRule type="containsText" dxfId="6541" priority="6300" operator="containsText" text="ESPAÑA">
      <formula>NOT(ISERROR(SEARCH("ESPAÑA",G21)))</formula>
    </cfRule>
    <cfRule type="containsText" dxfId="6540" priority="6301" operator="containsText" text="ALEMANIA">
      <formula>NOT(ISERROR(SEARCH("ALEMANIA",G21)))</formula>
    </cfRule>
    <cfRule type="containsText" dxfId="6539" priority="6302" operator="containsText" text="PAÍSES NÓRDICOS">
      <formula>NOT(ISERROR(SEARCH("PAÍSES NÓRDICOS",G21)))</formula>
    </cfRule>
    <cfRule type="containsText" dxfId="6538" priority="6303" operator="containsText" text="REINO UNIDO">
      <formula>NOT(ISERROR(SEARCH("REINO UNIDO",G21)))</formula>
    </cfRule>
    <cfRule type="containsText" dxfId="6537" priority="6304" operator="containsText" text="DINAMARCA">
      <formula>NOT(ISERROR(SEARCH("DINAMARCA",G21)))</formula>
    </cfRule>
    <cfRule type="containsText" dxfId="6536" priority="6305" operator="containsText" text="NORUEGA">
      <formula>NOT(ISERROR(SEARCH("NORUEGA",G21)))</formula>
    </cfRule>
    <cfRule type="containsText" dxfId="6535" priority="6306" operator="containsText" text="FINLANDIA">
      <formula>NOT(ISERROR(SEARCH("FINLANDIA",G21)))</formula>
    </cfRule>
    <cfRule type="containsText" dxfId="6534" priority="6307" operator="containsText" text="SUECIA">
      <formula>NOT(ISERROR(SEARCH("SUECIA",G21)))</formula>
    </cfRule>
  </conditionalFormatting>
  <conditionalFormatting sqref="G21">
    <cfRule type="containsText" dxfId="6533" priority="6274" operator="containsText" text="SUIZA">
      <formula>NOT(ISERROR(SEARCH("SUIZA",G21)))</formula>
    </cfRule>
    <cfRule type="containsText" dxfId="6532" priority="6275" operator="containsText" text="AUSTRIA">
      <formula>NOT(ISERROR(SEARCH("AUSTRIA",G21)))</formula>
    </cfRule>
    <cfRule type="containsText" dxfId="6531" priority="6276" operator="containsText" text="IRLANDA">
      <formula>NOT(ISERROR(SEARCH("IRLANDA",G21)))</formula>
    </cfRule>
    <cfRule type="containsText" dxfId="6530" priority="6277" operator="containsText" text="PAÍSES DEL ESTE">
      <formula>NOT(ISERROR(SEARCH("PAÍSES DEL ESTE",G21)))</formula>
    </cfRule>
    <cfRule type="containsText" dxfId="6529" priority="6278" operator="containsText" text="RUSIA">
      <formula>NOT(ISERROR(SEARCH("RUSIA",G21)))</formula>
    </cfRule>
    <cfRule type="containsText" dxfId="6528" priority="6279" operator="containsText" text="HOLANDA">
      <formula>NOT(ISERROR(SEARCH("HOLANDA",G21)))</formula>
    </cfRule>
    <cfRule type="containsText" dxfId="6527" priority="6280" operator="containsText" text="FRANCIA">
      <formula>NOT(ISERROR(SEARCH("FRANCIA",G21)))</formula>
    </cfRule>
    <cfRule type="containsText" dxfId="6526" priority="6281" operator="containsText" text="ITALIA">
      <formula>NOT(ISERROR(SEARCH("ITALIA",G21)))</formula>
    </cfRule>
    <cfRule type="containsText" dxfId="6525" priority="6282" operator="containsText" text="BÉLGICA">
      <formula>NOT(ISERROR(SEARCH("BÉLGICA",G21)))</formula>
    </cfRule>
    <cfRule type="containsText" dxfId="6524" priority="6283" operator="containsText" text="ESPAÑA">
      <formula>NOT(ISERROR(SEARCH("ESPAÑA",G21)))</formula>
    </cfRule>
    <cfRule type="containsText" dxfId="6523" priority="6284" operator="containsText" text="ALEMANIA">
      <formula>NOT(ISERROR(SEARCH("ALEMANIA",G21)))</formula>
    </cfRule>
    <cfRule type="containsText" dxfId="6522" priority="6285" operator="containsText" text="PAÍSES NÓRDICOS">
      <formula>NOT(ISERROR(SEARCH("PAÍSES NÓRDICOS",G21)))</formula>
    </cfRule>
    <cfRule type="containsText" dxfId="6521" priority="6286" operator="containsText" text="REINO UNIDO">
      <formula>NOT(ISERROR(SEARCH("REINO UNIDO",G21)))</formula>
    </cfRule>
    <cfRule type="containsText" dxfId="6520" priority="6287" operator="containsText" text="DINAMARCA">
      <formula>NOT(ISERROR(SEARCH("DINAMARCA",G21)))</formula>
    </cfRule>
    <cfRule type="containsText" dxfId="6519" priority="6288" operator="containsText" text="NORUEGA">
      <formula>NOT(ISERROR(SEARCH("NORUEGA",G21)))</formula>
    </cfRule>
    <cfRule type="containsText" dxfId="6518" priority="6289" operator="containsText" text="FINLANDIA">
      <formula>NOT(ISERROR(SEARCH("FINLANDIA",G21)))</formula>
    </cfRule>
    <cfRule type="containsText" dxfId="6517" priority="6290" operator="containsText" text="SUECIA">
      <formula>NOT(ISERROR(SEARCH("SUECIA",G21)))</formula>
    </cfRule>
  </conditionalFormatting>
  <conditionalFormatting sqref="G21">
    <cfRule type="containsText" dxfId="6516" priority="6257" operator="containsText" text="SUIZA">
      <formula>NOT(ISERROR(SEARCH("SUIZA",G21)))</formula>
    </cfRule>
    <cfRule type="containsText" dxfId="6515" priority="6258" operator="containsText" text="AUSTRIA">
      <formula>NOT(ISERROR(SEARCH("AUSTRIA",G21)))</formula>
    </cfRule>
    <cfRule type="containsText" dxfId="6514" priority="6259" operator="containsText" text="IRLANDA">
      <formula>NOT(ISERROR(SEARCH("IRLANDA",G21)))</formula>
    </cfRule>
    <cfRule type="containsText" dxfId="6513" priority="6260" operator="containsText" text="PAÍSES DEL ESTE">
      <formula>NOT(ISERROR(SEARCH("PAÍSES DEL ESTE",G21)))</formula>
    </cfRule>
    <cfRule type="containsText" dxfId="6512" priority="6261" operator="containsText" text="RUSIA">
      <formula>NOT(ISERROR(SEARCH("RUSIA",G21)))</formula>
    </cfRule>
    <cfRule type="containsText" dxfId="6511" priority="6262" operator="containsText" text="HOLANDA">
      <formula>NOT(ISERROR(SEARCH("HOLANDA",G21)))</formula>
    </cfRule>
    <cfRule type="containsText" dxfId="6510" priority="6263" operator="containsText" text="FRANCIA">
      <formula>NOT(ISERROR(SEARCH("FRANCIA",G21)))</formula>
    </cfRule>
    <cfRule type="containsText" dxfId="6509" priority="6264" operator="containsText" text="ITALIA">
      <formula>NOT(ISERROR(SEARCH("ITALIA",G21)))</formula>
    </cfRule>
    <cfRule type="containsText" dxfId="6508" priority="6265" operator="containsText" text="BÉLGICA">
      <formula>NOT(ISERROR(SEARCH("BÉLGICA",G21)))</formula>
    </cfRule>
    <cfRule type="containsText" dxfId="6507" priority="6266" operator="containsText" text="ESPAÑA">
      <formula>NOT(ISERROR(SEARCH("ESPAÑA",G21)))</formula>
    </cfRule>
    <cfRule type="containsText" dxfId="6506" priority="6267" operator="containsText" text="ALEMANIA">
      <formula>NOT(ISERROR(SEARCH("ALEMANIA",G21)))</formula>
    </cfRule>
    <cfRule type="containsText" dxfId="6505" priority="6268" operator="containsText" text="PAÍSES NÓRDICOS">
      <formula>NOT(ISERROR(SEARCH("PAÍSES NÓRDICOS",G21)))</formula>
    </cfRule>
    <cfRule type="containsText" dxfId="6504" priority="6269" operator="containsText" text="REINO UNIDO">
      <formula>NOT(ISERROR(SEARCH("REINO UNIDO",G21)))</formula>
    </cfRule>
    <cfRule type="containsText" dxfId="6503" priority="6270" operator="containsText" text="DINAMARCA">
      <formula>NOT(ISERROR(SEARCH("DINAMARCA",G21)))</formula>
    </cfRule>
    <cfRule type="containsText" dxfId="6502" priority="6271" operator="containsText" text="NORUEGA">
      <formula>NOT(ISERROR(SEARCH("NORUEGA",G21)))</formula>
    </cfRule>
    <cfRule type="containsText" dxfId="6501" priority="6272" operator="containsText" text="FINLANDIA">
      <formula>NOT(ISERROR(SEARCH("FINLANDIA",G21)))</formula>
    </cfRule>
    <cfRule type="containsText" dxfId="6500" priority="6273" operator="containsText" text="SUECIA">
      <formula>NOT(ISERROR(SEARCH("SUECIA",G21)))</formula>
    </cfRule>
  </conditionalFormatting>
  <conditionalFormatting sqref="G21">
    <cfRule type="containsText" dxfId="6499" priority="6240" operator="containsText" text="SUIZA">
      <formula>NOT(ISERROR(SEARCH("SUIZA",G21)))</formula>
    </cfRule>
    <cfRule type="containsText" dxfId="6498" priority="6241" operator="containsText" text="AUSTRIA">
      <formula>NOT(ISERROR(SEARCH("AUSTRIA",G21)))</formula>
    </cfRule>
    <cfRule type="containsText" dxfId="6497" priority="6242" operator="containsText" text="IRLANDA">
      <formula>NOT(ISERROR(SEARCH("IRLANDA",G21)))</formula>
    </cfRule>
    <cfRule type="containsText" dxfId="6496" priority="6243" operator="containsText" text="PAÍSES DEL ESTE">
      <formula>NOT(ISERROR(SEARCH("PAÍSES DEL ESTE",G21)))</formula>
    </cfRule>
    <cfRule type="containsText" dxfId="6495" priority="6244" operator="containsText" text="RUSIA">
      <formula>NOT(ISERROR(SEARCH("RUSIA",G21)))</formula>
    </cfRule>
    <cfRule type="containsText" dxfId="6494" priority="6245" operator="containsText" text="HOLANDA">
      <formula>NOT(ISERROR(SEARCH("HOLANDA",G21)))</formula>
    </cfRule>
    <cfRule type="containsText" dxfId="6493" priority="6246" operator="containsText" text="FRANCIA">
      <formula>NOT(ISERROR(SEARCH("FRANCIA",G21)))</formula>
    </cfRule>
    <cfRule type="containsText" dxfId="6492" priority="6247" operator="containsText" text="ITALIA">
      <formula>NOT(ISERROR(SEARCH("ITALIA",G21)))</formula>
    </cfRule>
    <cfRule type="containsText" dxfId="6491" priority="6248" operator="containsText" text="BÉLGICA">
      <formula>NOT(ISERROR(SEARCH("BÉLGICA",G21)))</formula>
    </cfRule>
    <cfRule type="containsText" dxfId="6490" priority="6249" operator="containsText" text="ESPAÑA">
      <formula>NOT(ISERROR(SEARCH("ESPAÑA",G21)))</formula>
    </cfRule>
    <cfRule type="containsText" dxfId="6489" priority="6250" operator="containsText" text="ALEMANIA">
      <formula>NOT(ISERROR(SEARCH("ALEMANIA",G21)))</formula>
    </cfRule>
    <cfRule type="containsText" dxfId="6488" priority="6251" operator="containsText" text="PAÍSES NÓRDICOS">
      <formula>NOT(ISERROR(SEARCH("PAÍSES NÓRDICOS",G21)))</formula>
    </cfRule>
    <cfRule type="containsText" dxfId="6487" priority="6252" operator="containsText" text="REINO UNIDO">
      <formula>NOT(ISERROR(SEARCH("REINO UNIDO",G21)))</formula>
    </cfRule>
    <cfRule type="containsText" dxfId="6486" priority="6253" operator="containsText" text="DINAMARCA">
      <formula>NOT(ISERROR(SEARCH("DINAMARCA",G21)))</formula>
    </cfRule>
    <cfRule type="containsText" dxfId="6485" priority="6254" operator="containsText" text="NORUEGA">
      <formula>NOT(ISERROR(SEARCH("NORUEGA",G21)))</formula>
    </cfRule>
    <cfRule type="containsText" dxfId="6484" priority="6255" operator="containsText" text="FINLANDIA">
      <formula>NOT(ISERROR(SEARCH("FINLANDIA",G21)))</formula>
    </cfRule>
    <cfRule type="containsText" dxfId="6483" priority="6256" operator="containsText" text="SUECIA">
      <formula>NOT(ISERROR(SEARCH("SUECIA",G21)))</formula>
    </cfRule>
  </conditionalFormatting>
  <conditionalFormatting sqref="G21">
    <cfRule type="containsText" dxfId="6482" priority="6223" operator="containsText" text="SUIZA">
      <formula>NOT(ISERROR(SEARCH("SUIZA",G21)))</formula>
    </cfRule>
    <cfRule type="containsText" dxfId="6481" priority="6224" operator="containsText" text="AUSTRIA">
      <formula>NOT(ISERROR(SEARCH("AUSTRIA",G21)))</formula>
    </cfRule>
    <cfRule type="containsText" dxfId="6480" priority="6225" operator="containsText" text="IRLANDA">
      <formula>NOT(ISERROR(SEARCH("IRLANDA",G21)))</formula>
    </cfRule>
    <cfRule type="containsText" dxfId="6479" priority="6226" operator="containsText" text="PAÍSES DEL ESTE">
      <formula>NOT(ISERROR(SEARCH("PAÍSES DEL ESTE",G21)))</formula>
    </cfRule>
    <cfRule type="containsText" dxfId="6478" priority="6227" operator="containsText" text="RUSIA">
      <formula>NOT(ISERROR(SEARCH("RUSIA",G21)))</formula>
    </cfRule>
    <cfRule type="containsText" dxfId="6477" priority="6228" operator="containsText" text="HOLANDA">
      <formula>NOT(ISERROR(SEARCH("HOLANDA",G21)))</formula>
    </cfRule>
    <cfRule type="containsText" dxfId="6476" priority="6229" operator="containsText" text="FRANCIA">
      <formula>NOT(ISERROR(SEARCH("FRANCIA",G21)))</formula>
    </cfRule>
    <cfRule type="containsText" dxfId="6475" priority="6230" operator="containsText" text="ITALIA">
      <formula>NOT(ISERROR(SEARCH("ITALIA",G21)))</formula>
    </cfRule>
    <cfRule type="containsText" dxfId="6474" priority="6231" operator="containsText" text="BÉLGICA">
      <formula>NOT(ISERROR(SEARCH("BÉLGICA",G21)))</formula>
    </cfRule>
    <cfRule type="containsText" dxfId="6473" priority="6232" operator="containsText" text="ESPAÑA">
      <formula>NOT(ISERROR(SEARCH("ESPAÑA",G21)))</formula>
    </cfRule>
    <cfRule type="containsText" dxfId="6472" priority="6233" operator="containsText" text="ALEMANIA">
      <formula>NOT(ISERROR(SEARCH("ALEMANIA",G21)))</formula>
    </cfRule>
    <cfRule type="containsText" dxfId="6471" priority="6234" operator="containsText" text="PAÍSES NÓRDICOS">
      <formula>NOT(ISERROR(SEARCH("PAÍSES NÓRDICOS",G21)))</formula>
    </cfRule>
    <cfRule type="containsText" dxfId="6470" priority="6235" operator="containsText" text="REINO UNIDO">
      <formula>NOT(ISERROR(SEARCH("REINO UNIDO",G21)))</formula>
    </cfRule>
    <cfRule type="containsText" dxfId="6469" priority="6236" operator="containsText" text="DINAMARCA">
      <formula>NOT(ISERROR(SEARCH("DINAMARCA",G21)))</formula>
    </cfRule>
    <cfRule type="containsText" dxfId="6468" priority="6237" operator="containsText" text="NORUEGA">
      <formula>NOT(ISERROR(SEARCH("NORUEGA",G21)))</formula>
    </cfRule>
    <cfRule type="containsText" dxfId="6467" priority="6238" operator="containsText" text="FINLANDIA">
      <formula>NOT(ISERROR(SEARCH("FINLANDIA",G21)))</formula>
    </cfRule>
    <cfRule type="containsText" dxfId="6466" priority="6239" operator="containsText" text="SUECIA">
      <formula>NOT(ISERROR(SEARCH("SUECIA",G21)))</formula>
    </cfRule>
  </conditionalFormatting>
  <conditionalFormatting sqref="G21">
    <cfRule type="containsText" dxfId="6465" priority="6206" operator="containsText" text="SUIZA">
      <formula>NOT(ISERROR(SEARCH("SUIZA",G21)))</formula>
    </cfRule>
    <cfRule type="containsText" dxfId="6464" priority="6207" operator="containsText" text="AUSTRIA">
      <formula>NOT(ISERROR(SEARCH("AUSTRIA",G21)))</formula>
    </cfRule>
    <cfRule type="containsText" dxfId="6463" priority="6208" operator="containsText" text="IRLANDA">
      <formula>NOT(ISERROR(SEARCH("IRLANDA",G21)))</formula>
    </cfRule>
    <cfRule type="containsText" dxfId="6462" priority="6209" operator="containsText" text="PAÍSES DEL ESTE">
      <formula>NOT(ISERROR(SEARCH("PAÍSES DEL ESTE",G21)))</formula>
    </cfRule>
    <cfRule type="containsText" dxfId="6461" priority="6210" operator="containsText" text="RUSIA">
      <formula>NOT(ISERROR(SEARCH("RUSIA",G21)))</formula>
    </cfRule>
    <cfRule type="containsText" dxfId="6460" priority="6211" operator="containsText" text="HOLANDA">
      <formula>NOT(ISERROR(SEARCH("HOLANDA",G21)))</formula>
    </cfRule>
    <cfRule type="containsText" dxfId="6459" priority="6212" operator="containsText" text="FRANCIA">
      <formula>NOT(ISERROR(SEARCH("FRANCIA",G21)))</formula>
    </cfRule>
    <cfRule type="containsText" dxfId="6458" priority="6213" operator="containsText" text="ITALIA">
      <formula>NOT(ISERROR(SEARCH("ITALIA",G21)))</formula>
    </cfRule>
    <cfRule type="containsText" dxfId="6457" priority="6214" operator="containsText" text="BÉLGICA">
      <formula>NOT(ISERROR(SEARCH("BÉLGICA",G21)))</formula>
    </cfRule>
    <cfRule type="containsText" dxfId="6456" priority="6215" operator="containsText" text="ESPAÑA">
      <formula>NOT(ISERROR(SEARCH("ESPAÑA",G21)))</formula>
    </cfRule>
    <cfRule type="containsText" dxfId="6455" priority="6216" operator="containsText" text="ALEMANIA">
      <formula>NOT(ISERROR(SEARCH("ALEMANIA",G21)))</formula>
    </cfRule>
    <cfRule type="containsText" dxfId="6454" priority="6217" operator="containsText" text="PAÍSES NÓRDICOS">
      <formula>NOT(ISERROR(SEARCH("PAÍSES NÓRDICOS",G21)))</formula>
    </cfRule>
    <cfRule type="containsText" dxfId="6453" priority="6218" operator="containsText" text="REINO UNIDO">
      <formula>NOT(ISERROR(SEARCH("REINO UNIDO",G21)))</formula>
    </cfRule>
    <cfRule type="containsText" dxfId="6452" priority="6219" operator="containsText" text="DINAMARCA">
      <formula>NOT(ISERROR(SEARCH("DINAMARCA",G21)))</formula>
    </cfRule>
    <cfRule type="containsText" dxfId="6451" priority="6220" operator="containsText" text="NORUEGA">
      <formula>NOT(ISERROR(SEARCH("NORUEGA",G21)))</formula>
    </cfRule>
    <cfRule type="containsText" dxfId="6450" priority="6221" operator="containsText" text="FINLANDIA">
      <formula>NOT(ISERROR(SEARCH("FINLANDIA",G21)))</formula>
    </cfRule>
    <cfRule type="containsText" dxfId="6449" priority="6222" operator="containsText" text="SUECIA">
      <formula>NOT(ISERROR(SEARCH("SUECIA",G21)))</formula>
    </cfRule>
  </conditionalFormatting>
  <conditionalFormatting sqref="G21">
    <cfRule type="containsText" dxfId="6448" priority="6189" operator="containsText" text="SUIZA">
      <formula>NOT(ISERROR(SEARCH("SUIZA",G21)))</formula>
    </cfRule>
    <cfRule type="containsText" dxfId="6447" priority="6190" operator="containsText" text="AUSTRIA">
      <formula>NOT(ISERROR(SEARCH("AUSTRIA",G21)))</formula>
    </cfRule>
    <cfRule type="containsText" dxfId="6446" priority="6191" operator="containsText" text="IRLANDA">
      <formula>NOT(ISERROR(SEARCH("IRLANDA",G21)))</formula>
    </cfRule>
    <cfRule type="containsText" dxfId="6445" priority="6192" operator="containsText" text="PAÍSES DEL ESTE">
      <formula>NOT(ISERROR(SEARCH("PAÍSES DEL ESTE",G21)))</formula>
    </cfRule>
    <cfRule type="containsText" dxfId="6444" priority="6193" operator="containsText" text="RUSIA">
      <formula>NOT(ISERROR(SEARCH("RUSIA",G21)))</formula>
    </cfRule>
    <cfRule type="containsText" dxfId="6443" priority="6194" operator="containsText" text="HOLANDA">
      <formula>NOT(ISERROR(SEARCH("HOLANDA",G21)))</formula>
    </cfRule>
    <cfRule type="containsText" dxfId="6442" priority="6195" operator="containsText" text="FRANCIA">
      <formula>NOT(ISERROR(SEARCH("FRANCIA",G21)))</formula>
    </cfRule>
    <cfRule type="containsText" dxfId="6441" priority="6196" operator="containsText" text="ITALIA">
      <formula>NOT(ISERROR(SEARCH("ITALIA",G21)))</formula>
    </cfRule>
    <cfRule type="containsText" dxfId="6440" priority="6197" operator="containsText" text="BÉLGICA">
      <formula>NOT(ISERROR(SEARCH("BÉLGICA",G21)))</formula>
    </cfRule>
    <cfRule type="containsText" dxfId="6439" priority="6198" operator="containsText" text="ESPAÑA">
      <formula>NOT(ISERROR(SEARCH("ESPAÑA",G21)))</formula>
    </cfRule>
    <cfRule type="containsText" dxfId="6438" priority="6199" operator="containsText" text="ALEMANIA">
      <formula>NOT(ISERROR(SEARCH("ALEMANIA",G21)))</formula>
    </cfRule>
    <cfRule type="containsText" dxfId="6437" priority="6200" operator="containsText" text="PAÍSES NÓRDICOS">
      <formula>NOT(ISERROR(SEARCH("PAÍSES NÓRDICOS",G21)))</formula>
    </cfRule>
    <cfRule type="containsText" dxfId="6436" priority="6201" operator="containsText" text="REINO UNIDO">
      <formula>NOT(ISERROR(SEARCH("REINO UNIDO",G21)))</formula>
    </cfRule>
    <cfRule type="containsText" dxfId="6435" priority="6202" operator="containsText" text="DINAMARCA">
      <formula>NOT(ISERROR(SEARCH("DINAMARCA",G21)))</formula>
    </cfRule>
    <cfRule type="containsText" dxfId="6434" priority="6203" operator="containsText" text="NORUEGA">
      <formula>NOT(ISERROR(SEARCH("NORUEGA",G21)))</formula>
    </cfRule>
    <cfRule type="containsText" dxfId="6433" priority="6204" operator="containsText" text="FINLANDIA">
      <formula>NOT(ISERROR(SEARCH("FINLANDIA",G21)))</formula>
    </cfRule>
    <cfRule type="containsText" dxfId="6432" priority="6205" operator="containsText" text="SUECIA">
      <formula>NOT(ISERROR(SEARCH("SUECIA",G21)))</formula>
    </cfRule>
  </conditionalFormatting>
  <conditionalFormatting sqref="G21">
    <cfRule type="containsText" dxfId="6431" priority="6172" operator="containsText" text="SUIZA">
      <formula>NOT(ISERROR(SEARCH("SUIZA",G21)))</formula>
    </cfRule>
    <cfRule type="containsText" dxfId="6430" priority="6173" operator="containsText" text="AUSTRIA">
      <formula>NOT(ISERROR(SEARCH("AUSTRIA",G21)))</formula>
    </cfRule>
    <cfRule type="containsText" dxfId="6429" priority="6174" operator="containsText" text="IRLANDA">
      <formula>NOT(ISERROR(SEARCH("IRLANDA",G21)))</formula>
    </cfRule>
    <cfRule type="containsText" dxfId="6428" priority="6175" operator="containsText" text="PAÍSES DEL ESTE">
      <formula>NOT(ISERROR(SEARCH("PAÍSES DEL ESTE",G21)))</formula>
    </cfRule>
    <cfRule type="containsText" dxfId="6427" priority="6176" operator="containsText" text="RUSIA">
      <formula>NOT(ISERROR(SEARCH("RUSIA",G21)))</formula>
    </cfRule>
    <cfRule type="containsText" dxfId="6426" priority="6177" operator="containsText" text="HOLANDA">
      <formula>NOT(ISERROR(SEARCH("HOLANDA",G21)))</formula>
    </cfRule>
    <cfRule type="containsText" dxfId="6425" priority="6178" operator="containsText" text="FRANCIA">
      <formula>NOT(ISERROR(SEARCH("FRANCIA",G21)))</formula>
    </cfRule>
    <cfRule type="containsText" dxfId="6424" priority="6179" operator="containsText" text="ITALIA">
      <formula>NOT(ISERROR(SEARCH("ITALIA",G21)))</formula>
    </cfRule>
    <cfRule type="containsText" dxfId="6423" priority="6180" operator="containsText" text="BÉLGICA">
      <formula>NOT(ISERROR(SEARCH("BÉLGICA",G21)))</formula>
    </cfRule>
    <cfRule type="containsText" dxfId="6422" priority="6181" operator="containsText" text="ESPAÑA">
      <formula>NOT(ISERROR(SEARCH("ESPAÑA",G21)))</formula>
    </cfRule>
    <cfRule type="containsText" dxfId="6421" priority="6182" operator="containsText" text="ALEMANIA">
      <formula>NOT(ISERROR(SEARCH("ALEMANIA",G21)))</formula>
    </cfRule>
    <cfRule type="containsText" dxfId="6420" priority="6183" operator="containsText" text="PAÍSES NÓRDICOS">
      <formula>NOT(ISERROR(SEARCH("PAÍSES NÓRDICOS",G21)))</formula>
    </cfRule>
    <cfRule type="containsText" dxfId="6419" priority="6184" operator="containsText" text="REINO UNIDO">
      <formula>NOT(ISERROR(SEARCH("REINO UNIDO",G21)))</formula>
    </cfRule>
    <cfRule type="containsText" dxfId="6418" priority="6185" operator="containsText" text="DINAMARCA">
      <formula>NOT(ISERROR(SEARCH("DINAMARCA",G21)))</formula>
    </cfRule>
    <cfRule type="containsText" dxfId="6417" priority="6186" operator="containsText" text="NORUEGA">
      <formula>NOT(ISERROR(SEARCH("NORUEGA",G21)))</formula>
    </cfRule>
    <cfRule type="containsText" dxfId="6416" priority="6187" operator="containsText" text="FINLANDIA">
      <formula>NOT(ISERROR(SEARCH("FINLANDIA",G21)))</formula>
    </cfRule>
    <cfRule type="containsText" dxfId="6415" priority="6188" operator="containsText" text="SUECIA">
      <formula>NOT(ISERROR(SEARCH("SUECIA",G21)))</formula>
    </cfRule>
  </conditionalFormatting>
  <conditionalFormatting sqref="G21">
    <cfRule type="containsText" dxfId="6414" priority="6155" operator="containsText" text="SUIZA">
      <formula>NOT(ISERROR(SEARCH("SUIZA",G21)))</formula>
    </cfRule>
    <cfRule type="containsText" dxfId="6413" priority="6156" operator="containsText" text="AUSTRIA">
      <formula>NOT(ISERROR(SEARCH("AUSTRIA",G21)))</formula>
    </cfRule>
    <cfRule type="containsText" dxfId="6412" priority="6157" operator="containsText" text="IRLANDA">
      <formula>NOT(ISERROR(SEARCH("IRLANDA",G21)))</formula>
    </cfRule>
    <cfRule type="containsText" dxfId="6411" priority="6158" operator="containsText" text="PAÍSES DEL ESTE">
      <formula>NOT(ISERROR(SEARCH("PAÍSES DEL ESTE",G21)))</formula>
    </cfRule>
    <cfRule type="containsText" dxfId="6410" priority="6159" operator="containsText" text="RUSIA">
      <formula>NOT(ISERROR(SEARCH("RUSIA",G21)))</formula>
    </cfRule>
    <cfRule type="containsText" dxfId="6409" priority="6160" operator="containsText" text="HOLANDA">
      <formula>NOT(ISERROR(SEARCH("HOLANDA",G21)))</formula>
    </cfRule>
    <cfRule type="containsText" dxfId="6408" priority="6161" operator="containsText" text="FRANCIA">
      <formula>NOT(ISERROR(SEARCH("FRANCIA",G21)))</formula>
    </cfRule>
    <cfRule type="containsText" dxfId="6407" priority="6162" operator="containsText" text="ITALIA">
      <formula>NOT(ISERROR(SEARCH("ITALIA",G21)))</formula>
    </cfRule>
    <cfRule type="containsText" dxfId="6406" priority="6163" operator="containsText" text="BÉLGICA">
      <formula>NOT(ISERROR(SEARCH("BÉLGICA",G21)))</formula>
    </cfRule>
    <cfRule type="containsText" dxfId="6405" priority="6164" operator="containsText" text="ESPAÑA">
      <formula>NOT(ISERROR(SEARCH("ESPAÑA",G21)))</formula>
    </cfRule>
    <cfRule type="containsText" dxfId="6404" priority="6165" operator="containsText" text="ALEMANIA">
      <formula>NOT(ISERROR(SEARCH("ALEMANIA",G21)))</formula>
    </cfRule>
    <cfRule type="containsText" dxfId="6403" priority="6166" operator="containsText" text="PAÍSES NÓRDICOS">
      <formula>NOT(ISERROR(SEARCH("PAÍSES NÓRDICOS",G21)))</formula>
    </cfRule>
    <cfRule type="containsText" dxfId="6402" priority="6167" operator="containsText" text="REINO UNIDO">
      <formula>NOT(ISERROR(SEARCH("REINO UNIDO",G21)))</formula>
    </cfRule>
    <cfRule type="containsText" dxfId="6401" priority="6168" operator="containsText" text="DINAMARCA">
      <formula>NOT(ISERROR(SEARCH("DINAMARCA",G21)))</formula>
    </cfRule>
    <cfRule type="containsText" dxfId="6400" priority="6169" operator="containsText" text="NORUEGA">
      <formula>NOT(ISERROR(SEARCH("NORUEGA",G21)))</formula>
    </cfRule>
    <cfRule type="containsText" dxfId="6399" priority="6170" operator="containsText" text="FINLANDIA">
      <formula>NOT(ISERROR(SEARCH("FINLANDIA",G21)))</formula>
    </cfRule>
    <cfRule type="containsText" dxfId="6398" priority="6171" operator="containsText" text="SUECIA">
      <formula>NOT(ISERROR(SEARCH("SUECIA",G21)))</formula>
    </cfRule>
  </conditionalFormatting>
  <conditionalFormatting sqref="G21">
    <cfRule type="containsText" dxfId="6397" priority="6138" operator="containsText" text="SUIZA">
      <formula>NOT(ISERROR(SEARCH("SUIZA",G21)))</formula>
    </cfRule>
    <cfRule type="containsText" dxfId="6396" priority="6139" operator="containsText" text="AUSTRIA">
      <formula>NOT(ISERROR(SEARCH("AUSTRIA",G21)))</formula>
    </cfRule>
    <cfRule type="containsText" dxfId="6395" priority="6140" operator="containsText" text="IRLANDA">
      <formula>NOT(ISERROR(SEARCH("IRLANDA",G21)))</formula>
    </cfRule>
    <cfRule type="containsText" dxfId="6394" priority="6141" operator="containsText" text="PAÍSES DEL ESTE">
      <formula>NOT(ISERROR(SEARCH("PAÍSES DEL ESTE",G21)))</formula>
    </cfRule>
    <cfRule type="containsText" dxfId="6393" priority="6142" operator="containsText" text="RUSIA">
      <formula>NOT(ISERROR(SEARCH("RUSIA",G21)))</formula>
    </cfRule>
    <cfRule type="containsText" dxfId="6392" priority="6143" operator="containsText" text="HOLANDA">
      <formula>NOT(ISERROR(SEARCH("HOLANDA",G21)))</formula>
    </cfRule>
    <cfRule type="containsText" dxfId="6391" priority="6144" operator="containsText" text="FRANCIA">
      <formula>NOT(ISERROR(SEARCH("FRANCIA",G21)))</formula>
    </cfRule>
    <cfRule type="containsText" dxfId="6390" priority="6145" operator="containsText" text="ITALIA">
      <formula>NOT(ISERROR(SEARCH("ITALIA",G21)))</formula>
    </cfRule>
    <cfRule type="containsText" dxfId="6389" priority="6146" operator="containsText" text="BÉLGICA">
      <formula>NOT(ISERROR(SEARCH("BÉLGICA",G21)))</formula>
    </cfRule>
    <cfRule type="containsText" dxfId="6388" priority="6147" operator="containsText" text="ESPAÑA">
      <formula>NOT(ISERROR(SEARCH("ESPAÑA",G21)))</formula>
    </cfRule>
    <cfRule type="containsText" dxfId="6387" priority="6148" operator="containsText" text="ALEMANIA">
      <formula>NOT(ISERROR(SEARCH("ALEMANIA",G21)))</formula>
    </cfRule>
    <cfRule type="containsText" dxfId="6386" priority="6149" operator="containsText" text="PAÍSES NÓRDICOS">
      <formula>NOT(ISERROR(SEARCH("PAÍSES NÓRDICOS",G21)))</formula>
    </cfRule>
    <cfRule type="containsText" dxfId="6385" priority="6150" operator="containsText" text="REINO UNIDO">
      <formula>NOT(ISERROR(SEARCH("REINO UNIDO",G21)))</formula>
    </cfRule>
    <cfRule type="containsText" dxfId="6384" priority="6151" operator="containsText" text="DINAMARCA">
      <formula>NOT(ISERROR(SEARCH("DINAMARCA",G21)))</formula>
    </cfRule>
    <cfRule type="containsText" dxfId="6383" priority="6152" operator="containsText" text="NORUEGA">
      <formula>NOT(ISERROR(SEARCH("NORUEGA",G21)))</formula>
    </cfRule>
    <cfRule type="containsText" dxfId="6382" priority="6153" operator="containsText" text="FINLANDIA">
      <formula>NOT(ISERROR(SEARCH("FINLANDIA",G21)))</formula>
    </cfRule>
    <cfRule type="containsText" dxfId="6381" priority="6154" operator="containsText" text="SUECIA">
      <formula>NOT(ISERROR(SEARCH("SUECIA",G21)))</formula>
    </cfRule>
  </conditionalFormatting>
  <conditionalFormatting sqref="G21">
    <cfRule type="containsText" dxfId="6380" priority="6121" operator="containsText" text="SUIZA">
      <formula>NOT(ISERROR(SEARCH("SUIZA",G21)))</formula>
    </cfRule>
    <cfRule type="containsText" dxfId="6379" priority="6122" operator="containsText" text="AUSTRIA">
      <formula>NOT(ISERROR(SEARCH("AUSTRIA",G21)))</formula>
    </cfRule>
    <cfRule type="containsText" dxfId="6378" priority="6123" operator="containsText" text="IRLANDA">
      <formula>NOT(ISERROR(SEARCH("IRLANDA",G21)))</formula>
    </cfRule>
    <cfRule type="containsText" dxfId="6377" priority="6124" operator="containsText" text="PAÍSES DEL ESTE">
      <formula>NOT(ISERROR(SEARCH("PAÍSES DEL ESTE",G21)))</formula>
    </cfRule>
    <cfRule type="containsText" dxfId="6376" priority="6125" operator="containsText" text="RUSIA">
      <formula>NOT(ISERROR(SEARCH("RUSIA",G21)))</formula>
    </cfRule>
    <cfRule type="containsText" dxfId="6375" priority="6126" operator="containsText" text="HOLANDA">
      <formula>NOT(ISERROR(SEARCH("HOLANDA",G21)))</formula>
    </cfRule>
    <cfRule type="containsText" dxfId="6374" priority="6127" operator="containsText" text="FRANCIA">
      <formula>NOT(ISERROR(SEARCH("FRANCIA",G21)))</formula>
    </cfRule>
    <cfRule type="containsText" dxfId="6373" priority="6128" operator="containsText" text="ITALIA">
      <formula>NOT(ISERROR(SEARCH("ITALIA",G21)))</formula>
    </cfRule>
    <cfRule type="containsText" dxfId="6372" priority="6129" operator="containsText" text="BÉLGICA">
      <formula>NOT(ISERROR(SEARCH("BÉLGICA",G21)))</formula>
    </cfRule>
    <cfRule type="containsText" dxfId="6371" priority="6130" operator="containsText" text="ESPAÑA">
      <formula>NOT(ISERROR(SEARCH("ESPAÑA",G21)))</formula>
    </cfRule>
    <cfRule type="containsText" dxfId="6370" priority="6131" operator="containsText" text="ALEMANIA">
      <formula>NOT(ISERROR(SEARCH("ALEMANIA",G21)))</formula>
    </cfRule>
    <cfRule type="containsText" dxfId="6369" priority="6132" operator="containsText" text="PAÍSES NÓRDICOS">
      <formula>NOT(ISERROR(SEARCH("PAÍSES NÓRDICOS",G21)))</formula>
    </cfRule>
    <cfRule type="containsText" dxfId="6368" priority="6133" operator="containsText" text="REINO UNIDO">
      <formula>NOT(ISERROR(SEARCH("REINO UNIDO",G21)))</formula>
    </cfRule>
    <cfRule type="containsText" dxfId="6367" priority="6134" operator="containsText" text="DINAMARCA">
      <formula>NOT(ISERROR(SEARCH("DINAMARCA",G21)))</formula>
    </cfRule>
    <cfRule type="containsText" dxfId="6366" priority="6135" operator="containsText" text="NORUEGA">
      <formula>NOT(ISERROR(SEARCH("NORUEGA",G21)))</formula>
    </cfRule>
    <cfRule type="containsText" dxfId="6365" priority="6136" operator="containsText" text="FINLANDIA">
      <formula>NOT(ISERROR(SEARCH("FINLANDIA",G21)))</formula>
    </cfRule>
    <cfRule type="containsText" dxfId="6364" priority="6137" operator="containsText" text="SUECIA">
      <formula>NOT(ISERROR(SEARCH("SUECIA",G21)))</formula>
    </cfRule>
  </conditionalFormatting>
  <conditionalFormatting sqref="G21">
    <cfRule type="containsText" dxfId="6363" priority="6104" operator="containsText" text="SUIZA">
      <formula>NOT(ISERROR(SEARCH("SUIZA",G21)))</formula>
    </cfRule>
    <cfRule type="containsText" dxfId="6362" priority="6105" operator="containsText" text="AUSTRIA">
      <formula>NOT(ISERROR(SEARCH("AUSTRIA",G21)))</formula>
    </cfRule>
    <cfRule type="containsText" dxfId="6361" priority="6106" operator="containsText" text="IRLANDA">
      <formula>NOT(ISERROR(SEARCH("IRLANDA",G21)))</formula>
    </cfRule>
    <cfRule type="containsText" dxfId="6360" priority="6107" operator="containsText" text="PAÍSES DEL ESTE">
      <formula>NOT(ISERROR(SEARCH("PAÍSES DEL ESTE",G21)))</formula>
    </cfRule>
    <cfRule type="containsText" dxfId="6359" priority="6108" operator="containsText" text="RUSIA">
      <formula>NOT(ISERROR(SEARCH("RUSIA",G21)))</formula>
    </cfRule>
    <cfRule type="containsText" dxfId="6358" priority="6109" operator="containsText" text="HOLANDA">
      <formula>NOT(ISERROR(SEARCH("HOLANDA",G21)))</formula>
    </cfRule>
    <cfRule type="containsText" dxfId="6357" priority="6110" operator="containsText" text="FRANCIA">
      <formula>NOT(ISERROR(SEARCH("FRANCIA",G21)))</formula>
    </cfRule>
    <cfRule type="containsText" dxfId="6356" priority="6111" operator="containsText" text="ITALIA">
      <formula>NOT(ISERROR(SEARCH("ITALIA",G21)))</formula>
    </cfRule>
    <cfRule type="containsText" dxfId="6355" priority="6112" operator="containsText" text="BÉLGICA">
      <formula>NOT(ISERROR(SEARCH("BÉLGICA",G21)))</formula>
    </cfRule>
    <cfRule type="containsText" dxfId="6354" priority="6113" operator="containsText" text="ESPAÑA">
      <formula>NOT(ISERROR(SEARCH("ESPAÑA",G21)))</formula>
    </cfRule>
    <cfRule type="containsText" dxfId="6353" priority="6114" operator="containsText" text="ALEMANIA">
      <formula>NOT(ISERROR(SEARCH("ALEMANIA",G21)))</formula>
    </cfRule>
    <cfRule type="containsText" dxfId="6352" priority="6115" operator="containsText" text="PAÍSES NÓRDICOS">
      <formula>NOT(ISERROR(SEARCH("PAÍSES NÓRDICOS",G21)))</formula>
    </cfRule>
    <cfRule type="containsText" dxfId="6351" priority="6116" operator="containsText" text="REINO UNIDO">
      <formula>NOT(ISERROR(SEARCH("REINO UNIDO",G21)))</formula>
    </cfRule>
    <cfRule type="containsText" dxfId="6350" priority="6117" operator="containsText" text="DINAMARCA">
      <formula>NOT(ISERROR(SEARCH("DINAMARCA",G21)))</formula>
    </cfRule>
    <cfRule type="containsText" dxfId="6349" priority="6118" operator="containsText" text="NORUEGA">
      <formula>NOT(ISERROR(SEARCH("NORUEGA",G21)))</formula>
    </cfRule>
    <cfRule type="containsText" dxfId="6348" priority="6119" operator="containsText" text="FINLANDIA">
      <formula>NOT(ISERROR(SEARCH("FINLANDIA",G21)))</formula>
    </cfRule>
    <cfRule type="containsText" dxfId="6347" priority="6120" operator="containsText" text="SUECIA">
      <formula>NOT(ISERROR(SEARCH("SUECIA",G21)))</formula>
    </cfRule>
  </conditionalFormatting>
  <conditionalFormatting sqref="G21">
    <cfRule type="containsText" dxfId="6346" priority="6087" operator="containsText" text="SUIZA">
      <formula>NOT(ISERROR(SEARCH("SUIZA",G21)))</formula>
    </cfRule>
    <cfRule type="containsText" dxfId="6345" priority="6088" operator="containsText" text="AUSTRIA">
      <formula>NOT(ISERROR(SEARCH("AUSTRIA",G21)))</formula>
    </cfRule>
    <cfRule type="containsText" dxfId="6344" priority="6089" operator="containsText" text="IRLANDA">
      <formula>NOT(ISERROR(SEARCH("IRLANDA",G21)))</formula>
    </cfRule>
    <cfRule type="containsText" dxfId="6343" priority="6090" operator="containsText" text="PAÍSES DEL ESTE">
      <formula>NOT(ISERROR(SEARCH("PAÍSES DEL ESTE",G21)))</formula>
    </cfRule>
    <cfRule type="containsText" dxfId="6342" priority="6091" operator="containsText" text="RUSIA">
      <formula>NOT(ISERROR(SEARCH("RUSIA",G21)))</formula>
    </cfRule>
    <cfRule type="containsText" dxfId="6341" priority="6092" operator="containsText" text="HOLANDA">
      <formula>NOT(ISERROR(SEARCH("HOLANDA",G21)))</formula>
    </cfRule>
    <cfRule type="containsText" dxfId="6340" priority="6093" operator="containsText" text="FRANCIA">
      <formula>NOT(ISERROR(SEARCH("FRANCIA",G21)))</formula>
    </cfRule>
    <cfRule type="containsText" dxfId="6339" priority="6094" operator="containsText" text="ITALIA">
      <formula>NOT(ISERROR(SEARCH("ITALIA",G21)))</formula>
    </cfRule>
    <cfRule type="containsText" dxfId="6338" priority="6095" operator="containsText" text="BÉLGICA">
      <formula>NOT(ISERROR(SEARCH("BÉLGICA",G21)))</formula>
    </cfRule>
    <cfRule type="containsText" dxfId="6337" priority="6096" operator="containsText" text="ESPAÑA">
      <formula>NOT(ISERROR(SEARCH("ESPAÑA",G21)))</formula>
    </cfRule>
    <cfRule type="containsText" dxfId="6336" priority="6097" operator="containsText" text="ALEMANIA">
      <formula>NOT(ISERROR(SEARCH("ALEMANIA",G21)))</formula>
    </cfRule>
    <cfRule type="containsText" dxfId="6335" priority="6098" operator="containsText" text="PAÍSES NÓRDICOS">
      <formula>NOT(ISERROR(SEARCH("PAÍSES NÓRDICOS",G21)))</formula>
    </cfRule>
    <cfRule type="containsText" dxfId="6334" priority="6099" operator="containsText" text="REINO UNIDO">
      <formula>NOT(ISERROR(SEARCH("REINO UNIDO",G21)))</formula>
    </cfRule>
    <cfRule type="containsText" dxfId="6333" priority="6100" operator="containsText" text="DINAMARCA">
      <formula>NOT(ISERROR(SEARCH("DINAMARCA",G21)))</formula>
    </cfRule>
    <cfRule type="containsText" dxfId="6332" priority="6101" operator="containsText" text="NORUEGA">
      <formula>NOT(ISERROR(SEARCH("NORUEGA",G21)))</formula>
    </cfRule>
    <cfRule type="containsText" dxfId="6331" priority="6102" operator="containsText" text="FINLANDIA">
      <formula>NOT(ISERROR(SEARCH("FINLANDIA",G21)))</formula>
    </cfRule>
    <cfRule type="containsText" dxfId="6330" priority="6103" operator="containsText" text="SUECIA">
      <formula>NOT(ISERROR(SEARCH("SUECIA",G21)))</formula>
    </cfRule>
  </conditionalFormatting>
  <conditionalFormatting sqref="G21">
    <cfRule type="containsText" dxfId="6329" priority="6070" operator="containsText" text="SUIZA">
      <formula>NOT(ISERROR(SEARCH("SUIZA",G21)))</formula>
    </cfRule>
    <cfRule type="containsText" dxfId="6328" priority="6071" operator="containsText" text="AUSTRIA">
      <formula>NOT(ISERROR(SEARCH("AUSTRIA",G21)))</formula>
    </cfRule>
    <cfRule type="containsText" dxfId="6327" priority="6072" operator="containsText" text="IRLANDA">
      <formula>NOT(ISERROR(SEARCH("IRLANDA",G21)))</formula>
    </cfRule>
    <cfRule type="containsText" dxfId="6326" priority="6073" operator="containsText" text="PAÍSES DEL ESTE">
      <formula>NOT(ISERROR(SEARCH("PAÍSES DEL ESTE",G21)))</formula>
    </cfRule>
    <cfRule type="containsText" dxfId="6325" priority="6074" operator="containsText" text="RUSIA">
      <formula>NOT(ISERROR(SEARCH("RUSIA",G21)))</formula>
    </cfRule>
    <cfRule type="containsText" dxfId="6324" priority="6075" operator="containsText" text="HOLANDA">
      <formula>NOT(ISERROR(SEARCH("HOLANDA",G21)))</formula>
    </cfRule>
    <cfRule type="containsText" dxfId="6323" priority="6076" operator="containsText" text="FRANCIA">
      <formula>NOT(ISERROR(SEARCH("FRANCIA",G21)))</formula>
    </cfRule>
    <cfRule type="containsText" dxfId="6322" priority="6077" operator="containsText" text="ITALIA">
      <formula>NOT(ISERROR(SEARCH("ITALIA",G21)))</formula>
    </cfRule>
    <cfRule type="containsText" dxfId="6321" priority="6078" operator="containsText" text="BÉLGICA">
      <formula>NOT(ISERROR(SEARCH("BÉLGICA",G21)))</formula>
    </cfRule>
    <cfRule type="containsText" dxfId="6320" priority="6079" operator="containsText" text="ESPAÑA">
      <formula>NOT(ISERROR(SEARCH("ESPAÑA",G21)))</formula>
    </cfRule>
    <cfRule type="containsText" dxfId="6319" priority="6080" operator="containsText" text="ALEMANIA">
      <formula>NOT(ISERROR(SEARCH("ALEMANIA",G21)))</formula>
    </cfRule>
    <cfRule type="containsText" dxfId="6318" priority="6081" operator="containsText" text="PAÍSES NÓRDICOS">
      <formula>NOT(ISERROR(SEARCH("PAÍSES NÓRDICOS",G21)))</formula>
    </cfRule>
    <cfRule type="containsText" dxfId="6317" priority="6082" operator="containsText" text="REINO UNIDO">
      <formula>NOT(ISERROR(SEARCH("REINO UNIDO",G21)))</formula>
    </cfRule>
    <cfRule type="containsText" dxfId="6316" priority="6083" operator="containsText" text="DINAMARCA">
      <formula>NOT(ISERROR(SEARCH("DINAMARCA",G21)))</formula>
    </cfRule>
    <cfRule type="containsText" dxfId="6315" priority="6084" operator="containsText" text="NORUEGA">
      <formula>NOT(ISERROR(SEARCH("NORUEGA",G21)))</formula>
    </cfRule>
    <cfRule type="containsText" dxfId="6314" priority="6085" operator="containsText" text="FINLANDIA">
      <formula>NOT(ISERROR(SEARCH("FINLANDIA",G21)))</formula>
    </cfRule>
    <cfRule type="containsText" dxfId="6313" priority="6086" operator="containsText" text="SUECIA">
      <formula>NOT(ISERROR(SEARCH("SUECIA",G21)))</formula>
    </cfRule>
  </conditionalFormatting>
  <conditionalFormatting sqref="G21">
    <cfRule type="containsText" dxfId="6312" priority="6053" operator="containsText" text="SUIZA">
      <formula>NOT(ISERROR(SEARCH("SUIZA",G21)))</formula>
    </cfRule>
    <cfRule type="containsText" dxfId="6311" priority="6054" operator="containsText" text="AUSTRIA">
      <formula>NOT(ISERROR(SEARCH("AUSTRIA",G21)))</formula>
    </cfRule>
    <cfRule type="containsText" dxfId="6310" priority="6055" operator="containsText" text="IRLANDA">
      <formula>NOT(ISERROR(SEARCH("IRLANDA",G21)))</formula>
    </cfRule>
    <cfRule type="containsText" dxfId="6309" priority="6056" operator="containsText" text="PAÍSES DEL ESTE">
      <formula>NOT(ISERROR(SEARCH("PAÍSES DEL ESTE",G21)))</formula>
    </cfRule>
    <cfRule type="containsText" dxfId="6308" priority="6057" operator="containsText" text="RUSIA">
      <formula>NOT(ISERROR(SEARCH("RUSIA",G21)))</formula>
    </cfRule>
    <cfRule type="containsText" dxfId="6307" priority="6058" operator="containsText" text="HOLANDA">
      <formula>NOT(ISERROR(SEARCH("HOLANDA",G21)))</formula>
    </cfRule>
    <cfRule type="containsText" dxfId="6306" priority="6059" operator="containsText" text="FRANCIA">
      <formula>NOT(ISERROR(SEARCH("FRANCIA",G21)))</formula>
    </cfRule>
    <cfRule type="containsText" dxfId="6305" priority="6060" operator="containsText" text="ITALIA">
      <formula>NOT(ISERROR(SEARCH("ITALIA",G21)))</formula>
    </cfRule>
    <cfRule type="containsText" dxfId="6304" priority="6061" operator="containsText" text="BÉLGICA">
      <formula>NOT(ISERROR(SEARCH("BÉLGICA",G21)))</formula>
    </cfRule>
    <cfRule type="containsText" dxfId="6303" priority="6062" operator="containsText" text="ESPAÑA">
      <formula>NOT(ISERROR(SEARCH("ESPAÑA",G21)))</formula>
    </cfRule>
    <cfRule type="containsText" dxfId="6302" priority="6063" operator="containsText" text="ALEMANIA">
      <formula>NOT(ISERROR(SEARCH("ALEMANIA",G21)))</formula>
    </cfRule>
    <cfRule type="containsText" dxfId="6301" priority="6064" operator="containsText" text="PAÍSES NÓRDICOS">
      <formula>NOT(ISERROR(SEARCH("PAÍSES NÓRDICOS",G21)))</formula>
    </cfRule>
    <cfRule type="containsText" dxfId="6300" priority="6065" operator="containsText" text="REINO UNIDO">
      <formula>NOT(ISERROR(SEARCH("REINO UNIDO",G21)))</formula>
    </cfRule>
    <cfRule type="containsText" dxfId="6299" priority="6066" operator="containsText" text="DINAMARCA">
      <formula>NOT(ISERROR(SEARCH("DINAMARCA",G21)))</formula>
    </cfRule>
    <cfRule type="containsText" dxfId="6298" priority="6067" operator="containsText" text="NORUEGA">
      <formula>NOT(ISERROR(SEARCH("NORUEGA",G21)))</formula>
    </cfRule>
    <cfRule type="containsText" dxfId="6297" priority="6068" operator="containsText" text="FINLANDIA">
      <formula>NOT(ISERROR(SEARCH("FINLANDIA",G21)))</formula>
    </cfRule>
    <cfRule type="containsText" dxfId="6296" priority="6069" operator="containsText" text="SUECIA">
      <formula>NOT(ISERROR(SEARCH("SUECIA",G21)))</formula>
    </cfRule>
  </conditionalFormatting>
  <conditionalFormatting sqref="G21">
    <cfRule type="containsText" dxfId="6295" priority="6036" operator="containsText" text="SUIZA">
      <formula>NOT(ISERROR(SEARCH("SUIZA",G21)))</formula>
    </cfRule>
    <cfRule type="containsText" dxfId="6294" priority="6037" operator="containsText" text="AUSTRIA">
      <formula>NOT(ISERROR(SEARCH("AUSTRIA",G21)))</formula>
    </cfRule>
    <cfRule type="containsText" dxfId="6293" priority="6038" operator="containsText" text="IRLANDA">
      <formula>NOT(ISERROR(SEARCH("IRLANDA",G21)))</formula>
    </cfRule>
    <cfRule type="containsText" dxfId="6292" priority="6039" operator="containsText" text="PAÍSES DEL ESTE">
      <formula>NOT(ISERROR(SEARCH("PAÍSES DEL ESTE",G21)))</formula>
    </cfRule>
    <cfRule type="containsText" dxfId="6291" priority="6040" operator="containsText" text="RUSIA">
      <formula>NOT(ISERROR(SEARCH("RUSIA",G21)))</formula>
    </cfRule>
    <cfRule type="containsText" dxfId="6290" priority="6041" operator="containsText" text="HOLANDA">
      <formula>NOT(ISERROR(SEARCH("HOLANDA",G21)))</formula>
    </cfRule>
    <cfRule type="containsText" dxfId="6289" priority="6042" operator="containsText" text="FRANCIA">
      <formula>NOT(ISERROR(SEARCH("FRANCIA",G21)))</formula>
    </cfRule>
    <cfRule type="containsText" dxfId="6288" priority="6043" operator="containsText" text="ITALIA">
      <formula>NOT(ISERROR(SEARCH("ITALIA",G21)))</formula>
    </cfRule>
    <cfRule type="containsText" dxfId="6287" priority="6044" operator="containsText" text="BÉLGICA">
      <formula>NOT(ISERROR(SEARCH("BÉLGICA",G21)))</formula>
    </cfRule>
    <cfRule type="containsText" dxfId="6286" priority="6045" operator="containsText" text="ESPAÑA">
      <formula>NOT(ISERROR(SEARCH("ESPAÑA",G21)))</formula>
    </cfRule>
    <cfRule type="containsText" dxfId="6285" priority="6046" operator="containsText" text="ALEMANIA">
      <formula>NOT(ISERROR(SEARCH("ALEMANIA",G21)))</formula>
    </cfRule>
    <cfRule type="containsText" dxfId="6284" priority="6047" operator="containsText" text="PAÍSES NÓRDICOS">
      <formula>NOT(ISERROR(SEARCH("PAÍSES NÓRDICOS",G21)))</formula>
    </cfRule>
    <cfRule type="containsText" dxfId="6283" priority="6048" operator="containsText" text="REINO UNIDO">
      <formula>NOT(ISERROR(SEARCH("REINO UNIDO",G21)))</formula>
    </cfRule>
    <cfRule type="containsText" dxfId="6282" priority="6049" operator="containsText" text="DINAMARCA">
      <formula>NOT(ISERROR(SEARCH("DINAMARCA",G21)))</formula>
    </cfRule>
    <cfRule type="containsText" dxfId="6281" priority="6050" operator="containsText" text="NORUEGA">
      <formula>NOT(ISERROR(SEARCH("NORUEGA",G21)))</formula>
    </cfRule>
    <cfRule type="containsText" dxfId="6280" priority="6051" operator="containsText" text="FINLANDIA">
      <formula>NOT(ISERROR(SEARCH("FINLANDIA",G21)))</formula>
    </cfRule>
    <cfRule type="containsText" dxfId="6279" priority="6052" operator="containsText" text="SUECIA">
      <formula>NOT(ISERROR(SEARCH("SUECIA",G21)))</formula>
    </cfRule>
  </conditionalFormatting>
  <conditionalFormatting sqref="G21">
    <cfRule type="containsText" dxfId="6278" priority="6019" operator="containsText" text="SUIZA">
      <formula>NOT(ISERROR(SEARCH("SUIZA",G21)))</formula>
    </cfRule>
    <cfRule type="containsText" dxfId="6277" priority="6020" operator="containsText" text="AUSTRIA">
      <formula>NOT(ISERROR(SEARCH("AUSTRIA",G21)))</formula>
    </cfRule>
    <cfRule type="containsText" dxfId="6276" priority="6021" operator="containsText" text="IRLANDA">
      <formula>NOT(ISERROR(SEARCH("IRLANDA",G21)))</formula>
    </cfRule>
    <cfRule type="containsText" dxfId="6275" priority="6022" operator="containsText" text="PAÍSES DEL ESTE">
      <formula>NOT(ISERROR(SEARCH("PAÍSES DEL ESTE",G21)))</formula>
    </cfRule>
    <cfRule type="containsText" dxfId="6274" priority="6023" operator="containsText" text="RUSIA">
      <formula>NOT(ISERROR(SEARCH("RUSIA",G21)))</formula>
    </cfRule>
    <cfRule type="containsText" dxfId="6273" priority="6024" operator="containsText" text="HOLANDA">
      <formula>NOT(ISERROR(SEARCH("HOLANDA",G21)))</formula>
    </cfRule>
    <cfRule type="containsText" dxfId="6272" priority="6025" operator="containsText" text="FRANCIA">
      <formula>NOT(ISERROR(SEARCH("FRANCIA",G21)))</formula>
    </cfRule>
    <cfRule type="containsText" dxfId="6271" priority="6026" operator="containsText" text="ITALIA">
      <formula>NOT(ISERROR(SEARCH("ITALIA",G21)))</formula>
    </cfRule>
    <cfRule type="containsText" dxfId="6270" priority="6027" operator="containsText" text="BÉLGICA">
      <formula>NOT(ISERROR(SEARCH("BÉLGICA",G21)))</formula>
    </cfRule>
    <cfRule type="containsText" dxfId="6269" priority="6028" operator="containsText" text="ESPAÑA">
      <formula>NOT(ISERROR(SEARCH("ESPAÑA",G21)))</formula>
    </cfRule>
    <cfRule type="containsText" dxfId="6268" priority="6029" operator="containsText" text="ALEMANIA">
      <formula>NOT(ISERROR(SEARCH("ALEMANIA",G21)))</formula>
    </cfRule>
    <cfRule type="containsText" dxfId="6267" priority="6030" operator="containsText" text="PAÍSES NÓRDICOS">
      <formula>NOT(ISERROR(SEARCH("PAÍSES NÓRDICOS",G21)))</formula>
    </cfRule>
    <cfRule type="containsText" dxfId="6266" priority="6031" operator="containsText" text="REINO UNIDO">
      <formula>NOT(ISERROR(SEARCH("REINO UNIDO",G21)))</formula>
    </cfRule>
    <cfRule type="containsText" dxfId="6265" priority="6032" operator="containsText" text="DINAMARCA">
      <formula>NOT(ISERROR(SEARCH("DINAMARCA",G21)))</formula>
    </cfRule>
    <cfRule type="containsText" dxfId="6264" priority="6033" operator="containsText" text="NORUEGA">
      <formula>NOT(ISERROR(SEARCH("NORUEGA",G21)))</formula>
    </cfRule>
    <cfRule type="containsText" dxfId="6263" priority="6034" operator="containsText" text="FINLANDIA">
      <formula>NOT(ISERROR(SEARCH("FINLANDIA",G21)))</formula>
    </cfRule>
    <cfRule type="containsText" dxfId="6262" priority="6035" operator="containsText" text="SUECIA">
      <formula>NOT(ISERROR(SEARCH("SUECIA",G21)))</formula>
    </cfRule>
  </conditionalFormatting>
  <conditionalFormatting sqref="G21">
    <cfRule type="containsText" dxfId="6261" priority="6002" operator="containsText" text="SUIZA">
      <formula>NOT(ISERROR(SEARCH("SUIZA",G21)))</formula>
    </cfRule>
    <cfRule type="containsText" dxfId="6260" priority="6003" operator="containsText" text="AUSTRIA">
      <formula>NOT(ISERROR(SEARCH("AUSTRIA",G21)))</formula>
    </cfRule>
    <cfRule type="containsText" dxfId="6259" priority="6004" operator="containsText" text="IRLANDA">
      <formula>NOT(ISERROR(SEARCH("IRLANDA",G21)))</formula>
    </cfRule>
    <cfRule type="containsText" dxfId="6258" priority="6005" operator="containsText" text="PAÍSES DEL ESTE">
      <formula>NOT(ISERROR(SEARCH("PAÍSES DEL ESTE",G21)))</formula>
    </cfRule>
    <cfRule type="containsText" dxfId="6257" priority="6006" operator="containsText" text="RUSIA">
      <formula>NOT(ISERROR(SEARCH("RUSIA",G21)))</formula>
    </cfRule>
    <cfRule type="containsText" dxfId="6256" priority="6007" operator="containsText" text="HOLANDA">
      <formula>NOT(ISERROR(SEARCH("HOLANDA",G21)))</formula>
    </cfRule>
    <cfRule type="containsText" dxfId="6255" priority="6008" operator="containsText" text="FRANCIA">
      <formula>NOT(ISERROR(SEARCH("FRANCIA",G21)))</formula>
    </cfRule>
    <cfRule type="containsText" dxfId="6254" priority="6009" operator="containsText" text="ITALIA">
      <formula>NOT(ISERROR(SEARCH("ITALIA",G21)))</formula>
    </cfRule>
    <cfRule type="containsText" dxfId="6253" priority="6010" operator="containsText" text="BÉLGICA">
      <formula>NOT(ISERROR(SEARCH("BÉLGICA",G21)))</formula>
    </cfRule>
    <cfRule type="containsText" dxfId="6252" priority="6011" operator="containsText" text="ESPAÑA">
      <formula>NOT(ISERROR(SEARCH("ESPAÑA",G21)))</formula>
    </cfRule>
    <cfRule type="containsText" dxfId="6251" priority="6012" operator="containsText" text="ALEMANIA">
      <formula>NOT(ISERROR(SEARCH("ALEMANIA",G21)))</formula>
    </cfRule>
    <cfRule type="containsText" dxfId="6250" priority="6013" operator="containsText" text="PAÍSES NÓRDICOS">
      <formula>NOT(ISERROR(SEARCH("PAÍSES NÓRDICOS",G21)))</formula>
    </cfRule>
    <cfRule type="containsText" dxfId="6249" priority="6014" operator="containsText" text="REINO UNIDO">
      <formula>NOT(ISERROR(SEARCH("REINO UNIDO",G21)))</formula>
    </cfRule>
    <cfRule type="containsText" dxfId="6248" priority="6015" operator="containsText" text="DINAMARCA">
      <formula>NOT(ISERROR(SEARCH("DINAMARCA",G21)))</formula>
    </cfRule>
    <cfRule type="containsText" dxfId="6247" priority="6016" operator="containsText" text="NORUEGA">
      <formula>NOT(ISERROR(SEARCH("NORUEGA",G21)))</formula>
    </cfRule>
    <cfRule type="containsText" dxfId="6246" priority="6017" operator="containsText" text="FINLANDIA">
      <formula>NOT(ISERROR(SEARCH("FINLANDIA",G21)))</formula>
    </cfRule>
    <cfRule type="containsText" dxfId="6245" priority="6018" operator="containsText" text="SUECIA">
      <formula>NOT(ISERROR(SEARCH("SUECIA",G21)))</formula>
    </cfRule>
  </conditionalFormatting>
  <conditionalFormatting sqref="G21">
    <cfRule type="containsText" dxfId="6244" priority="5985" operator="containsText" text="SUIZA">
      <formula>NOT(ISERROR(SEARCH("SUIZA",G21)))</formula>
    </cfRule>
    <cfRule type="containsText" dxfId="6243" priority="5986" operator="containsText" text="AUSTRIA">
      <formula>NOT(ISERROR(SEARCH("AUSTRIA",G21)))</formula>
    </cfRule>
    <cfRule type="containsText" dxfId="6242" priority="5987" operator="containsText" text="IRLANDA">
      <formula>NOT(ISERROR(SEARCH("IRLANDA",G21)))</formula>
    </cfRule>
    <cfRule type="containsText" dxfId="6241" priority="5988" operator="containsText" text="PAÍSES DEL ESTE">
      <formula>NOT(ISERROR(SEARCH("PAÍSES DEL ESTE",G21)))</formula>
    </cfRule>
    <cfRule type="containsText" dxfId="6240" priority="5989" operator="containsText" text="RUSIA">
      <formula>NOT(ISERROR(SEARCH("RUSIA",G21)))</formula>
    </cfRule>
    <cfRule type="containsText" dxfId="6239" priority="5990" operator="containsText" text="HOLANDA">
      <formula>NOT(ISERROR(SEARCH("HOLANDA",G21)))</formula>
    </cfRule>
    <cfRule type="containsText" dxfId="6238" priority="5991" operator="containsText" text="FRANCIA">
      <formula>NOT(ISERROR(SEARCH("FRANCIA",G21)))</formula>
    </cfRule>
    <cfRule type="containsText" dxfId="6237" priority="5992" operator="containsText" text="ITALIA">
      <formula>NOT(ISERROR(SEARCH("ITALIA",G21)))</formula>
    </cfRule>
    <cfRule type="containsText" dxfId="6236" priority="5993" operator="containsText" text="BÉLGICA">
      <formula>NOT(ISERROR(SEARCH("BÉLGICA",G21)))</formula>
    </cfRule>
    <cfRule type="containsText" dxfId="6235" priority="5994" operator="containsText" text="ESPAÑA">
      <formula>NOT(ISERROR(SEARCH("ESPAÑA",G21)))</formula>
    </cfRule>
    <cfRule type="containsText" dxfId="6234" priority="5995" operator="containsText" text="ALEMANIA">
      <formula>NOT(ISERROR(SEARCH("ALEMANIA",G21)))</formula>
    </cfRule>
    <cfRule type="containsText" dxfId="6233" priority="5996" operator="containsText" text="PAÍSES NÓRDICOS">
      <formula>NOT(ISERROR(SEARCH("PAÍSES NÓRDICOS",G21)))</formula>
    </cfRule>
    <cfRule type="containsText" dxfId="6232" priority="5997" operator="containsText" text="REINO UNIDO">
      <formula>NOT(ISERROR(SEARCH("REINO UNIDO",G21)))</formula>
    </cfRule>
    <cfRule type="containsText" dxfId="6231" priority="5998" operator="containsText" text="DINAMARCA">
      <formula>NOT(ISERROR(SEARCH("DINAMARCA",G21)))</formula>
    </cfRule>
    <cfRule type="containsText" dxfId="6230" priority="5999" operator="containsText" text="NORUEGA">
      <formula>NOT(ISERROR(SEARCH("NORUEGA",G21)))</formula>
    </cfRule>
    <cfRule type="containsText" dxfId="6229" priority="6000" operator="containsText" text="FINLANDIA">
      <formula>NOT(ISERROR(SEARCH("FINLANDIA",G21)))</formula>
    </cfRule>
    <cfRule type="containsText" dxfId="6228" priority="6001" operator="containsText" text="SUECIA">
      <formula>NOT(ISERROR(SEARCH("SUECIA",G21)))</formula>
    </cfRule>
  </conditionalFormatting>
  <conditionalFormatting sqref="G21">
    <cfRule type="containsText" dxfId="6227" priority="5968" operator="containsText" text="SUIZA">
      <formula>NOT(ISERROR(SEARCH("SUIZA",G21)))</formula>
    </cfRule>
    <cfRule type="containsText" dxfId="6226" priority="5969" operator="containsText" text="AUSTRIA">
      <formula>NOT(ISERROR(SEARCH("AUSTRIA",G21)))</formula>
    </cfRule>
    <cfRule type="containsText" dxfId="6225" priority="5970" operator="containsText" text="IRLANDA">
      <formula>NOT(ISERROR(SEARCH("IRLANDA",G21)))</formula>
    </cfRule>
    <cfRule type="containsText" dxfId="6224" priority="5971" operator="containsText" text="PAÍSES DEL ESTE">
      <formula>NOT(ISERROR(SEARCH("PAÍSES DEL ESTE",G21)))</formula>
    </cfRule>
    <cfRule type="containsText" dxfId="6223" priority="5972" operator="containsText" text="RUSIA">
      <formula>NOT(ISERROR(SEARCH("RUSIA",G21)))</formula>
    </cfRule>
    <cfRule type="containsText" dxfId="6222" priority="5973" operator="containsText" text="HOLANDA">
      <formula>NOT(ISERROR(SEARCH("HOLANDA",G21)))</formula>
    </cfRule>
    <cfRule type="containsText" dxfId="6221" priority="5974" operator="containsText" text="FRANCIA">
      <formula>NOT(ISERROR(SEARCH("FRANCIA",G21)))</formula>
    </cfRule>
    <cfRule type="containsText" dxfId="6220" priority="5975" operator="containsText" text="ITALIA">
      <formula>NOT(ISERROR(SEARCH("ITALIA",G21)))</formula>
    </cfRule>
    <cfRule type="containsText" dxfId="6219" priority="5976" operator="containsText" text="BÉLGICA">
      <formula>NOT(ISERROR(SEARCH("BÉLGICA",G21)))</formula>
    </cfRule>
    <cfRule type="containsText" dxfId="6218" priority="5977" operator="containsText" text="ESPAÑA">
      <formula>NOT(ISERROR(SEARCH("ESPAÑA",G21)))</formula>
    </cfRule>
    <cfRule type="containsText" dxfId="6217" priority="5978" operator="containsText" text="ALEMANIA">
      <formula>NOT(ISERROR(SEARCH("ALEMANIA",G21)))</formula>
    </cfRule>
    <cfRule type="containsText" dxfId="6216" priority="5979" operator="containsText" text="PAÍSES NÓRDICOS">
      <formula>NOT(ISERROR(SEARCH("PAÍSES NÓRDICOS",G21)))</formula>
    </cfRule>
    <cfRule type="containsText" dxfId="6215" priority="5980" operator="containsText" text="REINO UNIDO">
      <formula>NOT(ISERROR(SEARCH("REINO UNIDO",G21)))</formula>
    </cfRule>
    <cfRule type="containsText" dxfId="6214" priority="5981" operator="containsText" text="DINAMARCA">
      <formula>NOT(ISERROR(SEARCH("DINAMARCA",G21)))</formula>
    </cfRule>
    <cfRule type="containsText" dxfId="6213" priority="5982" operator="containsText" text="NORUEGA">
      <formula>NOT(ISERROR(SEARCH("NORUEGA",G21)))</formula>
    </cfRule>
    <cfRule type="containsText" dxfId="6212" priority="5983" operator="containsText" text="FINLANDIA">
      <formula>NOT(ISERROR(SEARCH("FINLANDIA",G21)))</formula>
    </cfRule>
    <cfRule type="containsText" dxfId="6211" priority="5984" operator="containsText" text="SUECIA">
      <formula>NOT(ISERROR(SEARCH("SUECIA",G21)))</formula>
    </cfRule>
  </conditionalFormatting>
  <conditionalFormatting sqref="G21">
    <cfRule type="containsText" dxfId="6210" priority="5951" operator="containsText" text="SUIZA">
      <formula>NOT(ISERROR(SEARCH("SUIZA",G21)))</formula>
    </cfRule>
    <cfRule type="containsText" dxfId="6209" priority="5952" operator="containsText" text="AUSTRIA">
      <formula>NOT(ISERROR(SEARCH("AUSTRIA",G21)))</formula>
    </cfRule>
    <cfRule type="containsText" dxfId="6208" priority="5953" operator="containsText" text="IRLANDA">
      <formula>NOT(ISERROR(SEARCH("IRLANDA",G21)))</formula>
    </cfRule>
    <cfRule type="containsText" dxfId="6207" priority="5954" operator="containsText" text="PAÍSES DEL ESTE">
      <formula>NOT(ISERROR(SEARCH("PAÍSES DEL ESTE",G21)))</formula>
    </cfRule>
    <cfRule type="containsText" dxfId="6206" priority="5955" operator="containsText" text="RUSIA">
      <formula>NOT(ISERROR(SEARCH("RUSIA",G21)))</formula>
    </cfRule>
    <cfRule type="containsText" dxfId="6205" priority="5956" operator="containsText" text="HOLANDA">
      <formula>NOT(ISERROR(SEARCH("HOLANDA",G21)))</formula>
    </cfRule>
    <cfRule type="containsText" dxfId="6204" priority="5957" operator="containsText" text="FRANCIA">
      <formula>NOT(ISERROR(SEARCH("FRANCIA",G21)))</formula>
    </cfRule>
    <cfRule type="containsText" dxfId="6203" priority="5958" operator="containsText" text="ITALIA">
      <formula>NOT(ISERROR(SEARCH("ITALIA",G21)))</formula>
    </cfRule>
    <cfRule type="containsText" dxfId="6202" priority="5959" operator="containsText" text="BÉLGICA">
      <formula>NOT(ISERROR(SEARCH("BÉLGICA",G21)))</formula>
    </cfRule>
    <cfRule type="containsText" dxfId="6201" priority="5960" operator="containsText" text="ESPAÑA">
      <formula>NOT(ISERROR(SEARCH("ESPAÑA",G21)))</formula>
    </cfRule>
    <cfRule type="containsText" dxfId="6200" priority="5961" operator="containsText" text="ALEMANIA">
      <formula>NOT(ISERROR(SEARCH("ALEMANIA",G21)))</formula>
    </cfRule>
    <cfRule type="containsText" dxfId="6199" priority="5962" operator="containsText" text="PAÍSES NÓRDICOS">
      <formula>NOT(ISERROR(SEARCH("PAÍSES NÓRDICOS",G21)))</formula>
    </cfRule>
    <cfRule type="containsText" dxfId="6198" priority="5963" operator="containsText" text="REINO UNIDO">
      <formula>NOT(ISERROR(SEARCH("REINO UNIDO",G21)))</formula>
    </cfRule>
    <cfRule type="containsText" dxfId="6197" priority="5964" operator="containsText" text="DINAMARCA">
      <formula>NOT(ISERROR(SEARCH("DINAMARCA",G21)))</formula>
    </cfRule>
    <cfRule type="containsText" dxfId="6196" priority="5965" operator="containsText" text="NORUEGA">
      <formula>NOT(ISERROR(SEARCH("NORUEGA",G21)))</formula>
    </cfRule>
    <cfRule type="containsText" dxfId="6195" priority="5966" operator="containsText" text="FINLANDIA">
      <formula>NOT(ISERROR(SEARCH("FINLANDIA",G21)))</formula>
    </cfRule>
    <cfRule type="containsText" dxfId="6194" priority="5967" operator="containsText" text="SUECIA">
      <formula>NOT(ISERROR(SEARCH("SUECIA",G21)))</formula>
    </cfRule>
  </conditionalFormatting>
  <conditionalFormatting sqref="G21">
    <cfRule type="containsText" dxfId="6193" priority="5934" operator="containsText" text="SUIZA">
      <formula>NOT(ISERROR(SEARCH("SUIZA",G21)))</formula>
    </cfRule>
    <cfRule type="containsText" dxfId="6192" priority="5935" operator="containsText" text="AUSTRIA">
      <formula>NOT(ISERROR(SEARCH("AUSTRIA",G21)))</formula>
    </cfRule>
    <cfRule type="containsText" dxfId="6191" priority="5936" operator="containsText" text="IRLANDA">
      <formula>NOT(ISERROR(SEARCH("IRLANDA",G21)))</formula>
    </cfRule>
    <cfRule type="containsText" dxfId="6190" priority="5937" operator="containsText" text="PAÍSES DEL ESTE">
      <formula>NOT(ISERROR(SEARCH("PAÍSES DEL ESTE",G21)))</formula>
    </cfRule>
    <cfRule type="containsText" dxfId="6189" priority="5938" operator="containsText" text="RUSIA">
      <formula>NOT(ISERROR(SEARCH("RUSIA",G21)))</formula>
    </cfRule>
    <cfRule type="containsText" dxfId="6188" priority="5939" operator="containsText" text="HOLANDA">
      <formula>NOT(ISERROR(SEARCH("HOLANDA",G21)))</formula>
    </cfRule>
    <cfRule type="containsText" dxfId="6187" priority="5940" operator="containsText" text="FRANCIA">
      <formula>NOT(ISERROR(SEARCH("FRANCIA",G21)))</formula>
    </cfRule>
    <cfRule type="containsText" dxfId="6186" priority="5941" operator="containsText" text="ITALIA">
      <formula>NOT(ISERROR(SEARCH("ITALIA",G21)))</formula>
    </cfRule>
    <cfRule type="containsText" dxfId="6185" priority="5942" operator="containsText" text="BÉLGICA">
      <formula>NOT(ISERROR(SEARCH("BÉLGICA",G21)))</formula>
    </cfRule>
    <cfRule type="containsText" dxfId="6184" priority="5943" operator="containsText" text="ESPAÑA">
      <formula>NOT(ISERROR(SEARCH("ESPAÑA",G21)))</formula>
    </cfRule>
    <cfRule type="containsText" dxfId="6183" priority="5944" operator="containsText" text="ALEMANIA">
      <formula>NOT(ISERROR(SEARCH("ALEMANIA",G21)))</formula>
    </cfRule>
    <cfRule type="containsText" dxfId="6182" priority="5945" operator="containsText" text="PAÍSES NÓRDICOS">
      <formula>NOT(ISERROR(SEARCH("PAÍSES NÓRDICOS",G21)))</formula>
    </cfRule>
    <cfRule type="containsText" dxfId="6181" priority="5946" operator="containsText" text="REINO UNIDO">
      <formula>NOT(ISERROR(SEARCH("REINO UNIDO",G21)))</formula>
    </cfRule>
    <cfRule type="containsText" dxfId="6180" priority="5947" operator="containsText" text="DINAMARCA">
      <formula>NOT(ISERROR(SEARCH("DINAMARCA",G21)))</formula>
    </cfRule>
    <cfRule type="containsText" dxfId="6179" priority="5948" operator="containsText" text="NORUEGA">
      <formula>NOT(ISERROR(SEARCH("NORUEGA",G21)))</formula>
    </cfRule>
    <cfRule type="containsText" dxfId="6178" priority="5949" operator="containsText" text="FINLANDIA">
      <formula>NOT(ISERROR(SEARCH("FINLANDIA",G21)))</formula>
    </cfRule>
    <cfRule type="containsText" dxfId="6177" priority="5950" operator="containsText" text="SUECIA">
      <formula>NOT(ISERROR(SEARCH("SUECIA",G21)))</formula>
    </cfRule>
  </conditionalFormatting>
  <conditionalFormatting sqref="G21">
    <cfRule type="containsText" dxfId="6176" priority="5917" operator="containsText" text="SUIZA">
      <formula>NOT(ISERROR(SEARCH("SUIZA",G21)))</formula>
    </cfRule>
    <cfRule type="containsText" dxfId="6175" priority="5918" operator="containsText" text="AUSTRIA">
      <formula>NOT(ISERROR(SEARCH("AUSTRIA",G21)))</formula>
    </cfRule>
    <cfRule type="containsText" dxfId="6174" priority="5919" operator="containsText" text="IRLANDA">
      <formula>NOT(ISERROR(SEARCH("IRLANDA",G21)))</formula>
    </cfRule>
    <cfRule type="containsText" dxfId="6173" priority="5920" operator="containsText" text="PAÍSES DEL ESTE">
      <formula>NOT(ISERROR(SEARCH("PAÍSES DEL ESTE",G21)))</formula>
    </cfRule>
    <cfRule type="containsText" dxfId="6172" priority="5921" operator="containsText" text="RUSIA">
      <formula>NOT(ISERROR(SEARCH("RUSIA",G21)))</formula>
    </cfRule>
    <cfRule type="containsText" dxfId="6171" priority="5922" operator="containsText" text="HOLANDA">
      <formula>NOT(ISERROR(SEARCH("HOLANDA",G21)))</formula>
    </cfRule>
    <cfRule type="containsText" dxfId="6170" priority="5923" operator="containsText" text="FRANCIA">
      <formula>NOT(ISERROR(SEARCH("FRANCIA",G21)))</formula>
    </cfRule>
    <cfRule type="containsText" dxfId="6169" priority="5924" operator="containsText" text="ITALIA">
      <formula>NOT(ISERROR(SEARCH("ITALIA",G21)))</formula>
    </cfRule>
    <cfRule type="containsText" dxfId="6168" priority="5925" operator="containsText" text="BÉLGICA">
      <formula>NOT(ISERROR(SEARCH("BÉLGICA",G21)))</formula>
    </cfRule>
    <cfRule type="containsText" dxfId="6167" priority="5926" operator="containsText" text="ESPAÑA">
      <formula>NOT(ISERROR(SEARCH("ESPAÑA",G21)))</formula>
    </cfRule>
    <cfRule type="containsText" dxfId="6166" priority="5927" operator="containsText" text="ALEMANIA">
      <formula>NOT(ISERROR(SEARCH("ALEMANIA",G21)))</formula>
    </cfRule>
    <cfRule type="containsText" dxfId="6165" priority="5928" operator="containsText" text="PAÍSES NÓRDICOS">
      <formula>NOT(ISERROR(SEARCH("PAÍSES NÓRDICOS",G21)))</formula>
    </cfRule>
    <cfRule type="containsText" dxfId="6164" priority="5929" operator="containsText" text="REINO UNIDO">
      <formula>NOT(ISERROR(SEARCH("REINO UNIDO",G21)))</formula>
    </cfRule>
    <cfRule type="containsText" dxfId="6163" priority="5930" operator="containsText" text="DINAMARCA">
      <formula>NOT(ISERROR(SEARCH("DINAMARCA",G21)))</formula>
    </cfRule>
    <cfRule type="containsText" dxfId="6162" priority="5931" operator="containsText" text="NORUEGA">
      <formula>NOT(ISERROR(SEARCH("NORUEGA",G21)))</formula>
    </cfRule>
    <cfRule type="containsText" dxfId="6161" priority="5932" operator="containsText" text="FINLANDIA">
      <formula>NOT(ISERROR(SEARCH("FINLANDIA",G21)))</formula>
    </cfRule>
    <cfRule type="containsText" dxfId="6160" priority="5933" operator="containsText" text="SUECIA">
      <formula>NOT(ISERROR(SEARCH("SUECIA",G21)))</formula>
    </cfRule>
  </conditionalFormatting>
  <conditionalFormatting sqref="G21">
    <cfRule type="containsText" dxfId="6159" priority="5900" operator="containsText" text="SUIZA">
      <formula>NOT(ISERROR(SEARCH("SUIZA",G21)))</formula>
    </cfRule>
    <cfRule type="containsText" dxfId="6158" priority="5901" operator="containsText" text="AUSTRIA">
      <formula>NOT(ISERROR(SEARCH("AUSTRIA",G21)))</formula>
    </cfRule>
    <cfRule type="containsText" dxfId="6157" priority="5902" operator="containsText" text="IRLANDA">
      <formula>NOT(ISERROR(SEARCH("IRLANDA",G21)))</formula>
    </cfRule>
    <cfRule type="containsText" dxfId="6156" priority="5903" operator="containsText" text="PAÍSES DEL ESTE">
      <formula>NOT(ISERROR(SEARCH("PAÍSES DEL ESTE",G21)))</formula>
    </cfRule>
    <cfRule type="containsText" dxfId="6155" priority="5904" operator="containsText" text="RUSIA">
      <formula>NOT(ISERROR(SEARCH("RUSIA",G21)))</formula>
    </cfRule>
    <cfRule type="containsText" dxfId="6154" priority="5905" operator="containsText" text="HOLANDA">
      <formula>NOT(ISERROR(SEARCH("HOLANDA",G21)))</formula>
    </cfRule>
    <cfRule type="containsText" dxfId="6153" priority="5906" operator="containsText" text="FRANCIA">
      <formula>NOT(ISERROR(SEARCH("FRANCIA",G21)))</formula>
    </cfRule>
    <cfRule type="containsText" dxfId="6152" priority="5907" operator="containsText" text="ITALIA">
      <formula>NOT(ISERROR(SEARCH("ITALIA",G21)))</formula>
    </cfRule>
    <cfRule type="containsText" dxfId="6151" priority="5908" operator="containsText" text="BÉLGICA">
      <formula>NOT(ISERROR(SEARCH("BÉLGICA",G21)))</formula>
    </cfRule>
    <cfRule type="containsText" dxfId="6150" priority="5909" operator="containsText" text="ESPAÑA">
      <formula>NOT(ISERROR(SEARCH("ESPAÑA",G21)))</formula>
    </cfRule>
    <cfRule type="containsText" dxfId="6149" priority="5910" operator="containsText" text="ALEMANIA">
      <formula>NOT(ISERROR(SEARCH("ALEMANIA",G21)))</formula>
    </cfRule>
    <cfRule type="containsText" dxfId="6148" priority="5911" operator="containsText" text="PAÍSES NÓRDICOS">
      <formula>NOT(ISERROR(SEARCH("PAÍSES NÓRDICOS",G21)))</formula>
    </cfRule>
    <cfRule type="containsText" dxfId="6147" priority="5912" operator="containsText" text="REINO UNIDO">
      <formula>NOT(ISERROR(SEARCH("REINO UNIDO",G21)))</formula>
    </cfRule>
    <cfRule type="containsText" dxfId="6146" priority="5913" operator="containsText" text="DINAMARCA">
      <formula>NOT(ISERROR(SEARCH("DINAMARCA",G21)))</formula>
    </cfRule>
    <cfRule type="containsText" dxfId="6145" priority="5914" operator="containsText" text="NORUEGA">
      <formula>NOT(ISERROR(SEARCH("NORUEGA",G21)))</formula>
    </cfRule>
    <cfRule type="containsText" dxfId="6144" priority="5915" operator="containsText" text="FINLANDIA">
      <formula>NOT(ISERROR(SEARCH("FINLANDIA",G21)))</formula>
    </cfRule>
    <cfRule type="containsText" dxfId="6143" priority="5916" operator="containsText" text="SUECIA">
      <formula>NOT(ISERROR(SEARCH("SUECIA",G21)))</formula>
    </cfRule>
  </conditionalFormatting>
  <conditionalFormatting sqref="G21">
    <cfRule type="containsText" dxfId="6142" priority="5883" operator="containsText" text="SUIZA">
      <formula>NOT(ISERROR(SEARCH("SUIZA",G21)))</formula>
    </cfRule>
    <cfRule type="containsText" dxfId="6141" priority="5884" operator="containsText" text="AUSTRIA">
      <formula>NOT(ISERROR(SEARCH("AUSTRIA",G21)))</formula>
    </cfRule>
    <cfRule type="containsText" dxfId="6140" priority="5885" operator="containsText" text="IRLANDA">
      <formula>NOT(ISERROR(SEARCH("IRLANDA",G21)))</formula>
    </cfRule>
    <cfRule type="containsText" dxfId="6139" priority="5886" operator="containsText" text="PAÍSES DEL ESTE">
      <formula>NOT(ISERROR(SEARCH("PAÍSES DEL ESTE",G21)))</formula>
    </cfRule>
    <cfRule type="containsText" dxfId="6138" priority="5887" operator="containsText" text="RUSIA">
      <formula>NOT(ISERROR(SEARCH("RUSIA",G21)))</formula>
    </cfRule>
    <cfRule type="containsText" dxfId="6137" priority="5888" operator="containsText" text="HOLANDA">
      <formula>NOT(ISERROR(SEARCH("HOLANDA",G21)))</formula>
    </cfRule>
    <cfRule type="containsText" dxfId="6136" priority="5889" operator="containsText" text="FRANCIA">
      <formula>NOT(ISERROR(SEARCH("FRANCIA",G21)))</formula>
    </cfRule>
    <cfRule type="containsText" dxfId="6135" priority="5890" operator="containsText" text="ITALIA">
      <formula>NOT(ISERROR(SEARCH("ITALIA",G21)))</formula>
    </cfRule>
    <cfRule type="containsText" dxfId="6134" priority="5891" operator="containsText" text="BÉLGICA">
      <formula>NOT(ISERROR(SEARCH("BÉLGICA",G21)))</formula>
    </cfRule>
    <cfRule type="containsText" dxfId="6133" priority="5892" operator="containsText" text="ESPAÑA">
      <formula>NOT(ISERROR(SEARCH("ESPAÑA",G21)))</formula>
    </cfRule>
    <cfRule type="containsText" dxfId="6132" priority="5893" operator="containsText" text="ALEMANIA">
      <formula>NOT(ISERROR(SEARCH("ALEMANIA",G21)))</formula>
    </cfRule>
    <cfRule type="containsText" dxfId="6131" priority="5894" operator="containsText" text="PAÍSES NÓRDICOS">
      <formula>NOT(ISERROR(SEARCH("PAÍSES NÓRDICOS",G21)))</formula>
    </cfRule>
    <cfRule type="containsText" dxfId="6130" priority="5895" operator="containsText" text="REINO UNIDO">
      <formula>NOT(ISERROR(SEARCH("REINO UNIDO",G21)))</formula>
    </cfRule>
    <cfRule type="containsText" dxfId="6129" priority="5896" operator="containsText" text="DINAMARCA">
      <formula>NOT(ISERROR(SEARCH("DINAMARCA",G21)))</formula>
    </cfRule>
    <cfRule type="containsText" dxfId="6128" priority="5897" operator="containsText" text="NORUEGA">
      <formula>NOT(ISERROR(SEARCH("NORUEGA",G21)))</formula>
    </cfRule>
    <cfRule type="containsText" dxfId="6127" priority="5898" operator="containsText" text="FINLANDIA">
      <formula>NOT(ISERROR(SEARCH("FINLANDIA",G21)))</formula>
    </cfRule>
    <cfRule type="containsText" dxfId="6126" priority="5899" operator="containsText" text="SUECIA">
      <formula>NOT(ISERROR(SEARCH("SUECIA",G21)))</formula>
    </cfRule>
  </conditionalFormatting>
  <conditionalFormatting sqref="G21">
    <cfRule type="containsText" dxfId="6125" priority="5866" operator="containsText" text="SUIZA">
      <formula>NOT(ISERROR(SEARCH("SUIZA",G21)))</formula>
    </cfRule>
    <cfRule type="containsText" dxfId="6124" priority="5867" operator="containsText" text="AUSTRIA">
      <formula>NOT(ISERROR(SEARCH("AUSTRIA",G21)))</formula>
    </cfRule>
    <cfRule type="containsText" dxfId="6123" priority="5868" operator="containsText" text="IRLANDA">
      <formula>NOT(ISERROR(SEARCH("IRLANDA",G21)))</formula>
    </cfRule>
    <cfRule type="containsText" dxfId="6122" priority="5869" operator="containsText" text="PAÍSES DEL ESTE">
      <formula>NOT(ISERROR(SEARCH("PAÍSES DEL ESTE",G21)))</formula>
    </cfRule>
    <cfRule type="containsText" dxfId="6121" priority="5870" operator="containsText" text="RUSIA">
      <formula>NOT(ISERROR(SEARCH("RUSIA",G21)))</formula>
    </cfRule>
    <cfRule type="containsText" dxfId="6120" priority="5871" operator="containsText" text="HOLANDA">
      <formula>NOT(ISERROR(SEARCH("HOLANDA",G21)))</formula>
    </cfRule>
    <cfRule type="containsText" dxfId="6119" priority="5872" operator="containsText" text="FRANCIA">
      <formula>NOT(ISERROR(SEARCH("FRANCIA",G21)))</formula>
    </cfRule>
    <cfRule type="containsText" dxfId="6118" priority="5873" operator="containsText" text="ITALIA">
      <formula>NOT(ISERROR(SEARCH("ITALIA",G21)))</formula>
    </cfRule>
    <cfRule type="containsText" dxfId="6117" priority="5874" operator="containsText" text="BÉLGICA">
      <formula>NOT(ISERROR(SEARCH("BÉLGICA",G21)))</formula>
    </cfRule>
    <cfRule type="containsText" dxfId="6116" priority="5875" operator="containsText" text="ESPAÑA">
      <formula>NOT(ISERROR(SEARCH("ESPAÑA",G21)))</formula>
    </cfRule>
    <cfRule type="containsText" dxfId="6115" priority="5876" operator="containsText" text="ALEMANIA">
      <formula>NOT(ISERROR(SEARCH("ALEMANIA",G21)))</formula>
    </cfRule>
    <cfRule type="containsText" dxfId="6114" priority="5877" operator="containsText" text="PAÍSES NÓRDICOS">
      <formula>NOT(ISERROR(SEARCH("PAÍSES NÓRDICOS",G21)))</formula>
    </cfRule>
    <cfRule type="containsText" dxfId="6113" priority="5878" operator="containsText" text="REINO UNIDO">
      <formula>NOT(ISERROR(SEARCH("REINO UNIDO",G21)))</formula>
    </cfRule>
    <cfRule type="containsText" dxfId="6112" priority="5879" operator="containsText" text="DINAMARCA">
      <formula>NOT(ISERROR(SEARCH("DINAMARCA",G21)))</formula>
    </cfRule>
    <cfRule type="containsText" dxfId="6111" priority="5880" operator="containsText" text="NORUEGA">
      <formula>NOT(ISERROR(SEARCH("NORUEGA",G21)))</formula>
    </cfRule>
    <cfRule type="containsText" dxfId="6110" priority="5881" operator="containsText" text="FINLANDIA">
      <formula>NOT(ISERROR(SEARCH("FINLANDIA",G21)))</formula>
    </cfRule>
    <cfRule type="containsText" dxfId="6109" priority="5882" operator="containsText" text="SUECIA">
      <formula>NOT(ISERROR(SEARCH("SUECIA",G21)))</formula>
    </cfRule>
  </conditionalFormatting>
  <conditionalFormatting sqref="G21">
    <cfRule type="containsText" dxfId="6108" priority="5849" operator="containsText" text="SUIZA">
      <formula>NOT(ISERROR(SEARCH("SUIZA",G21)))</formula>
    </cfRule>
    <cfRule type="containsText" dxfId="6107" priority="5850" operator="containsText" text="AUSTRIA">
      <formula>NOT(ISERROR(SEARCH("AUSTRIA",G21)))</formula>
    </cfRule>
    <cfRule type="containsText" dxfId="6106" priority="5851" operator="containsText" text="IRLANDA">
      <formula>NOT(ISERROR(SEARCH("IRLANDA",G21)))</formula>
    </cfRule>
    <cfRule type="containsText" dxfId="6105" priority="5852" operator="containsText" text="PAÍSES DEL ESTE">
      <formula>NOT(ISERROR(SEARCH("PAÍSES DEL ESTE",G21)))</formula>
    </cfRule>
    <cfRule type="containsText" dxfId="6104" priority="5853" operator="containsText" text="RUSIA">
      <formula>NOT(ISERROR(SEARCH("RUSIA",G21)))</formula>
    </cfRule>
    <cfRule type="containsText" dxfId="6103" priority="5854" operator="containsText" text="HOLANDA">
      <formula>NOT(ISERROR(SEARCH("HOLANDA",G21)))</formula>
    </cfRule>
    <cfRule type="containsText" dxfId="6102" priority="5855" operator="containsText" text="FRANCIA">
      <formula>NOT(ISERROR(SEARCH("FRANCIA",G21)))</formula>
    </cfRule>
    <cfRule type="containsText" dxfId="6101" priority="5856" operator="containsText" text="ITALIA">
      <formula>NOT(ISERROR(SEARCH("ITALIA",G21)))</formula>
    </cfRule>
    <cfRule type="containsText" dxfId="6100" priority="5857" operator="containsText" text="BÉLGICA">
      <formula>NOT(ISERROR(SEARCH("BÉLGICA",G21)))</formula>
    </cfRule>
    <cfRule type="containsText" dxfId="6099" priority="5858" operator="containsText" text="ESPAÑA">
      <formula>NOT(ISERROR(SEARCH("ESPAÑA",G21)))</formula>
    </cfRule>
    <cfRule type="containsText" dxfId="6098" priority="5859" operator="containsText" text="ALEMANIA">
      <formula>NOT(ISERROR(SEARCH("ALEMANIA",G21)))</formula>
    </cfRule>
    <cfRule type="containsText" dxfId="6097" priority="5860" operator="containsText" text="PAÍSES NÓRDICOS">
      <formula>NOT(ISERROR(SEARCH("PAÍSES NÓRDICOS",G21)))</formula>
    </cfRule>
    <cfRule type="containsText" dxfId="6096" priority="5861" operator="containsText" text="REINO UNIDO">
      <formula>NOT(ISERROR(SEARCH("REINO UNIDO",G21)))</formula>
    </cfRule>
    <cfRule type="containsText" dxfId="6095" priority="5862" operator="containsText" text="DINAMARCA">
      <formula>NOT(ISERROR(SEARCH("DINAMARCA",G21)))</formula>
    </cfRule>
    <cfRule type="containsText" dxfId="6094" priority="5863" operator="containsText" text="NORUEGA">
      <formula>NOT(ISERROR(SEARCH("NORUEGA",G21)))</formula>
    </cfRule>
    <cfRule type="containsText" dxfId="6093" priority="5864" operator="containsText" text="FINLANDIA">
      <formula>NOT(ISERROR(SEARCH("FINLANDIA",G21)))</formula>
    </cfRule>
    <cfRule type="containsText" dxfId="6092" priority="5865" operator="containsText" text="SUECIA">
      <formula>NOT(ISERROR(SEARCH("SUECIA",G21)))</formula>
    </cfRule>
  </conditionalFormatting>
  <conditionalFormatting sqref="G21">
    <cfRule type="containsText" dxfId="6091" priority="5832" operator="containsText" text="SUIZA">
      <formula>NOT(ISERROR(SEARCH("SUIZA",G21)))</formula>
    </cfRule>
    <cfRule type="containsText" dxfId="6090" priority="5833" operator="containsText" text="AUSTRIA">
      <formula>NOT(ISERROR(SEARCH("AUSTRIA",G21)))</formula>
    </cfRule>
    <cfRule type="containsText" dxfId="6089" priority="5834" operator="containsText" text="IRLANDA">
      <formula>NOT(ISERROR(SEARCH("IRLANDA",G21)))</formula>
    </cfRule>
    <cfRule type="containsText" dxfId="6088" priority="5835" operator="containsText" text="PAÍSES DEL ESTE">
      <formula>NOT(ISERROR(SEARCH("PAÍSES DEL ESTE",G21)))</formula>
    </cfRule>
    <cfRule type="containsText" dxfId="6087" priority="5836" operator="containsText" text="RUSIA">
      <formula>NOT(ISERROR(SEARCH("RUSIA",G21)))</formula>
    </cfRule>
    <cfRule type="containsText" dxfId="6086" priority="5837" operator="containsText" text="HOLANDA">
      <formula>NOT(ISERROR(SEARCH("HOLANDA",G21)))</formula>
    </cfRule>
    <cfRule type="containsText" dxfId="6085" priority="5838" operator="containsText" text="FRANCIA">
      <formula>NOT(ISERROR(SEARCH("FRANCIA",G21)))</formula>
    </cfRule>
    <cfRule type="containsText" dxfId="6084" priority="5839" operator="containsText" text="ITALIA">
      <formula>NOT(ISERROR(SEARCH("ITALIA",G21)))</formula>
    </cfRule>
    <cfRule type="containsText" dxfId="6083" priority="5840" operator="containsText" text="BÉLGICA">
      <formula>NOT(ISERROR(SEARCH("BÉLGICA",G21)))</formula>
    </cfRule>
    <cfRule type="containsText" dxfId="6082" priority="5841" operator="containsText" text="ESPAÑA">
      <formula>NOT(ISERROR(SEARCH("ESPAÑA",G21)))</formula>
    </cfRule>
    <cfRule type="containsText" dxfId="6081" priority="5842" operator="containsText" text="ALEMANIA">
      <formula>NOT(ISERROR(SEARCH("ALEMANIA",G21)))</formula>
    </cfRule>
    <cfRule type="containsText" dxfId="6080" priority="5843" operator="containsText" text="PAÍSES NÓRDICOS">
      <formula>NOT(ISERROR(SEARCH("PAÍSES NÓRDICOS",G21)))</formula>
    </cfRule>
    <cfRule type="containsText" dxfId="6079" priority="5844" operator="containsText" text="REINO UNIDO">
      <formula>NOT(ISERROR(SEARCH("REINO UNIDO",G21)))</formula>
    </cfRule>
    <cfRule type="containsText" dxfId="6078" priority="5845" operator="containsText" text="DINAMARCA">
      <formula>NOT(ISERROR(SEARCH("DINAMARCA",G21)))</formula>
    </cfRule>
    <cfRule type="containsText" dxfId="6077" priority="5846" operator="containsText" text="NORUEGA">
      <formula>NOT(ISERROR(SEARCH("NORUEGA",G21)))</formula>
    </cfRule>
    <cfRule type="containsText" dxfId="6076" priority="5847" operator="containsText" text="FINLANDIA">
      <formula>NOT(ISERROR(SEARCH("FINLANDIA",G21)))</formula>
    </cfRule>
    <cfRule type="containsText" dxfId="6075" priority="5848" operator="containsText" text="SUECIA">
      <formula>NOT(ISERROR(SEARCH("SUECIA",G21)))</formula>
    </cfRule>
  </conditionalFormatting>
  <conditionalFormatting sqref="G21">
    <cfRule type="containsText" dxfId="6074" priority="5815" operator="containsText" text="SUIZA">
      <formula>NOT(ISERROR(SEARCH("SUIZA",G21)))</formula>
    </cfRule>
    <cfRule type="containsText" dxfId="6073" priority="5816" operator="containsText" text="AUSTRIA">
      <formula>NOT(ISERROR(SEARCH("AUSTRIA",G21)))</formula>
    </cfRule>
    <cfRule type="containsText" dxfId="6072" priority="5817" operator="containsText" text="IRLANDA">
      <formula>NOT(ISERROR(SEARCH("IRLANDA",G21)))</formula>
    </cfRule>
    <cfRule type="containsText" dxfId="6071" priority="5818" operator="containsText" text="PAÍSES DEL ESTE">
      <formula>NOT(ISERROR(SEARCH("PAÍSES DEL ESTE",G21)))</formula>
    </cfRule>
    <cfRule type="containsText" dxfId="6070" priority="5819" operator="containsText" text="RUSIA">
      <formula>NOT(ISERROR(SEARCH("RUSIA",G21)))</formula>
    </cfRule>
    <cfRule type="containsText" dxfId="6069" priority="5820" operator="containsText" text="HOLANDA">
      <formula>NOT(ISERROR(SEARCH("HOLANDA",G21)))</formula>
    </cfRule>
    <cfRule type="containsText" dxfId="6068" priority="5821" operator="containsText" text="FRANCIA">
      <formula>NOT(ISERROR(SEARCH("FRANCIA",G21)))</formula>
    </cfRule>
    <cfRule type="containsText" dxfId="6067" priority="5822" operator="containsText" text="ITALIA">
      <formula>NOT(ISERROR(SEARCH("ITALIA",G21)))</formula>
    </cfRule>
    <cfRule type="containsText" dxfId="6066" priority="5823" operator="containsText" text="BÉLGICA">
      <formula>NOT(ISERROR(SEARCH("BÉLGICA",G21)))</formula>
    </cfRule>
    <cfRule type="containsText" dxfId="6065" priority="5824" operator="containsText" text="ESPAÑA">
      <formula>NOT(ISERROR(SEARCH("ESPAÑA",G21)))</formula>
    </cfRule>
    <cfRule type="containsText" dxfId="6064" priority="5825" operator="containsText" text="ALEMANIA">
      <formula>NOT(ISERROR(SEARCH("ALEMANIA",G21)))</formula>
    </cfRule>
    <cfRule type="containsText" dxfId="6063" priority="5826" operator="containsText" text="PAÍSES NÓRDICOS">
      <formula>NOT(ISERROR(SEARCH("PAÍSES NÓRDICOS",G21)))</formula>
    </cfRule>
    <cfRule type="containsText" dxfId="6062" priority="5827" operator="containsText" text="REINO UNIDO">
      <formula>NOT(ISERROR(SEARCH("REINO UNIDO",G21)))</formula>
    </cfRule>
    <cfRule type="containsText" dxfId="6061" priority="5828" operator="containsText" text="DINAMARCA">
      <formula>NOT(ISERROR(SEARCH("DINAMARCA",G21)))</formula>
    </cfRule>
    <cfRule type="containsText" dxfId="6060" priority="5829" operator="containsText" text="NORUEGA">
      <formula>NOT(ISERROR(SEARCH("NORUEGA",G21)))</formula>
    </cfRule>
    <cfRule type="containsText" dxfId="6059" priority="5830" operator="containsText" text="FINLANDIA">
      <formula>NOT(ISERROR(SEARCH("FINLANDIA",G21)))</formula>
    </cfRule>
    <cfRule type="containsText" dxfId="6058" priority="5831" operator="containsText" text="SUECIA">
      <formula>NOT(ISERROR(SEARCH("SUECIA",G21)))</formula>
    </cfRule>
  </conditionalFormatting>
  <conditionalFormatting sqref="G21">
    <cfRule type="containsText" dxfId="6057" priority="5798" operator="containsText" text="SUIZA">
      <formula>NOT(ISERROR(SEARCH("SUIZA",G21)))</formula>
    </cfRule>
    <cfRule type="containsText" dxfId="6056" priority="5799" operator="containsText" text="AUSTRIA">
      <formula>NOT(ISERROR(SEARCH("AUSTRIA",G21)))</formula>
    </cfRule>
    <cfRule type="containsText" dxfId="6055" priority="5800" operator="containsText" text="IRLANDA">
      <formula>NOT(ISERROR(SEARCH("IRLANDA",G21)))</formula>
    </cfRule>
    <cfRule type="containsText" dxfId="6054" priority="5801" operator="containsText" text="PAÍSES DEL ESTE">
      <formula>NOT(ISERROR(SEARCH("PAÍSES DEL ESTE",G21)))</formula>
    </cfRule>
    <cfRule type="containsText" dxfId="6053" priority="5802" operator="containsText" text="RUSIA">
      <formula>NOT(ISERROR(SEARCH("RUSIA",G21)))</formula>
    </cfRule>
    <cfRule type="containsText" dxfId="6052" priority="5803" operator="containsText" text="HOLANDA">
      <formula>NOT(ISERROR(SEARCH("HOLANDA",G21)))</formula>
    </cfRule>
    <cfRule type="containsText" dxfId="6051" priority="5804" operator="containsText" text="FRANCIA">
      <formula>NOT(ISERROR(SEARCH("FRANCIA",G21)))</formula>
    </cfRule>
    <cfRule type="containsText" dxfId="6050" priority="5805" operator="containsText" text="ITALIA">
      <formula>NOT(ISERROR(SEARCH("ITALIA",G21)))</formula>
    </cfRule>
    <cfRule type="containsText" dxfId="6049" priority="5806" operator="containsText" text="BÉLGICA">
      <formula>NOT(ISERROR(SEARCH("BÉLGICA",G21)))</formula>
    </cfRule>
    <cfRule type="containsText" dxfId="6048" priority="5807" operator="containsText" text="ESPAÑA">
      <formula>NOT(ISERROR(SEARCH("ESPAÑA",G21)))</formula>
    </cfRule>
    <cfRule type="containsText" dxfId="6047" priority="5808" operator="containsText" text="ALEMANIA">
      <formula>NOT(ISERROR(SEARCH("ALEMANIA",G21)))</formula>
    </cfRule>
    <cfRule type="containsText" dxfId="6046" priority="5809" operator="containsText" text="PAÍSES NÓRDICOS">
      <formula>NOT(ISERROR(SEARCH("PAÍSES NÓRDICOS",G21)))</formula>
    </cfRule>
    <cfRule type="containsText" dxfId="6045" priority="5810" operator="containsText" text="REINO UNIDO">
      <formula>NOT(ISERROR(SEARCH("REINO UNIDO",G21)))</formula>
    </cfRule>
    <cfRule type="containsText" dxfId="6044" priority="5811" operator="containsText" text="DINAMARCA">
      <formula>NOT(ISERROR(SEARCH("DINAMARCA",G21)))</formula>
    </cfRule>
    <cfRule type="containsText" dxfId="6043" priority="5812" operator="containsText" text="NORUEGA">
      <formula>NOT(ISERROR(SEARCH("NORUEGA",G21)))</formula>
    </cfRule>
    <cfRule type="containsText" dxfId="6042" priority="5813" operator="containsText" text="FINLANDIA">
      <formula>NOT(ISERROR(SEARCH("FINLANDIA",G21)))</formula>
    </cfRule>
    <cfRule type="containsText" dxfId="6041" priority="5814" operator="containsText" text="SUECIA">
      <formula>NOT(ISERROR(SEARCH("SUECIA",G21)))</formula>
    </cfRule>
  </conditionalFormatting>
  <conditionalFormatting sqref="G21">
    <cfRule type="containsText" dxfId="6040" priority="5781" operator="containsText" text="SUIZA">
      <formula>NOT(ISERROR(SEARCH("SUIZA",G21)))</formula>
    </cfRule>
    <cfRule type="containsText" dxfId="6039" priority="5782" operator="containsText" text="AUSTRIA">
      <formula>NOT(ISERROR(SEARCH("AUSTRIA",G21)))</formula>
    </cfRule>
    <cfRule type="containsText" dxfId="6038" priority="5783" operator="containsText" text="IRLANDA">
      <formula>NOT(ISERROR(SEARCH("IRLANDA",G21)))</formula>
    </cfRule>
    <cfRule type="containsText" dxfId="6037" priority="5784" operator="containsText" text="PAÍSES DEL ESTE">
      <formula>NOT(ISERROR(SEARCH("PAÍSES DEL ESTE",G21)))</formula>
    </cfRule>
    <cfRule type="containsText" dxfId="6036" priority="5785" operator="containsText" text="RUSIA">
      <formula>NOT(ISERROR(SEARCH("RUSIA",G21)))</formula>
    </cfRule>
    <cfRule type="containsText" dxfId="6035" priority="5786" operator="containsText" text="HOLANDA">
      <formula>NOT(ISERROR(SEARCH("HOLANDA",G21)))</formula>
    </cfRule>
    <cfRule type="containsText" dxfId="6034" priority="5787" operator="containsText" text="FRANCIA">
      <formula>NOT(ISERROR(SEARCH("FRANCIA",G21)))</formula>
    </cfRule>
    <cfRule type="containsText" dxfId="6033" priority="5788" operator="containsText" text="ITALIA">
      <formula>NOT(ISERROR(SEARCH("ITALIA",G21)))</formula>
    </cfRule>
    <cfRule type="containsText" dxfId="6032" priority="5789" operator="containsText" text="BÉLGICA">
      <formula>NOT(ISERROR(SEARCH("BÉLGICA",G21)))</formula>
    </cfRule>
    <cfRule type="containsText" dxfId="6031" priority="5790" operator="containsText" text="ESPAÑA">
      <formula>NOT(ISERROR(SEARCH("ESPAÑA",G21)))</formula>
    </cfRule>
    <cfRule type="containsText" dxfId="6030" priority="5791" operator="containsText" text="ALEMANIA">
      <formula>NOT(ISERROR(SEARCH("ALEMANIA",G21)))</formula>
    </cfRule>
    <cfRule type="containsText" dxfId="6029" priority="5792" operator="containsText" text="PAÍSES NÓRDICOS">
      <formula>NOT(ISERROR(SEARCH("PAÍSES NÓRDICOS",G21)))</formula>
    </cfRule>
    <cfRule type="containsText" dxfId="6028" priority="5793" operator="containsText" text="REINO UNIDO">
      <formula>NOT(ISERROR(SEARCH("REINO UNIDO",G21)))</formula>
    </cfRule>
    <cfRule type="containsText" dxfId="6027" priority="5794" operator="containsText" text="DINAMARCA">
      <formula>NOT(ISERROR(SEARCH("DINAMARCA",G21)))</formula>
    </cfRule>
    <cfRule type="containsText" dxfId="6026" priority="5795" operator="containsText" text="NORUEGA">
      <formula>NOT(ISERROR(SEARCH("NORUEGA",G21)))</formula>
    </cfRule>
    <cfRule type="containsText" dxfId="6025" priority="5796" operator="containsText" text="FINLANDIA">
      <formula>NOT(ISERROR(SEARCH("FINLANDIA",G21)))</formula>
    </cfRule>
    <cfRule type="containsText" dxfId="6024" priority="5797" operator="containsText" text="SUECIA">
      <formula>NOT(ISERROR(SEARCH("SUECIA",G21)))</formula>
    </cfRule>
  </conditionalFormatting>
  <conditionalFormatting sqref="G21">
    <cfRule type="containsText" dxfId="6023" priority="5764" operator="containsText" text="SUIZA">
      <formula>NOT(ISERROR(SEARCH("SUIZA",G21)))</formula>
    </cfRule>
    <cfRule type="containsText" dxfId="6022" priority="5765" operator="containsText" text="AUSTRIA">
      <formula>NOT(ISERROR(SEARCH("AUSTRIA",G21)))</formula>
    </cfRule>
    <cfRule type="containsText" dxfId="6021" priority="5766" operator="containsText" text="IRLANDA">
      <formula>NOT(ISERROR(SEARCH("IRLANDA",G21)))</formula>
    </cfRule>
    <cfRule type="containsText" dxfId="6020" priority="5767" operator="containsText" text="PAÍSES DEL ESTE">
      <formula>NOT(ISERROR(SEARCH("PAÍSES DEL ESTE",G21)))</formula>
    </cfRule>
    <cfRule type="containsText" dxfId="6019" priority="5768" operator="containsText" text="RUSIA">
      <formula>NOT(ISERROR(SEARCH("RUSIA",G21)))</formula>
    </cfRule>
    <cfRule type="containsText" dxfId="6018" priority="5769" operator="containsText" text="HOLANDA">
      <formula>NOT(ISERROR(SEARCH("HOLANDA",G21)))</formula>
    </cfRule>
    <cfRule type="containsText" dxfId="6017" priority="5770" operator="containsText" text="FRANCIA">
      <formula>NOT(ISERROR(SEARCH("FRANCIA",G21)))</formula>
    </cfRule>
    <cfRule type="containsText" dxfId="6016" priority="5771" operator="containsText" text="ITALIA">
      <formula>NOT(ISERROR(SEARCH("ITALIA",G21)))</formula>
    </cfRule>
    <cfRule type="containsText" dxfId="6015" priority="5772" operator="containsText" text="BÉLGICA">
      <formula>NOT(ISERROR(SEARCH("BÉLGICA",G21)))</formula>
    </cfRule>
    <cfRule type="containsText" dxfId="6014" priority="5773" operator="containsText" text="ESPAÑA">
      <formula>NOT(ISERROR(SEARCH("ESPAÑA",G21)))</formula>
    </cfRule>
    <cfRule type="containsText" dxfId="6013" priority="5774" operator="containsText" text="ALEMANIA">
      <formula>NOT(ISERROR(SEARCH("ALEMANIA",G21)))</formula>
    </cfRule>
    <cfRule type="containsText" dxfId="6012" priority="5775" operator="containsText" text="PAÍSES NÓRDICOS">
      <formula>NOT(ISERROR(SEARCH("PAÍSES NÓRDICOS",G21)))</formula>
    </cfRule>
    <cfRule type="containsText" dxfId="6011" priority="5776" operator="containsText" text="REINO UNIDO">
      <formula>NOT(ISERROR(SEARCH("REINO UNIDO",G21)))</formula>
    </cfRule>
    <cfRule type="containsText" dxfId="6010" priority="5777" operator="containsText" text="DINAMARCA">
      <formula>NOT(ISERROR(SEARCH("DINAMARCA",G21)))</formula>
    </cfRule>
    <cfRule type="containsText" dxfId="6009" priority="5778" operator="containsText" text="NORUEGA">
      <formula>NOT(ISERROR(SEARCH("NORUEGA",G21)))</formula>
    </cfRule>
    <cfRule type="containsText" dxfId="6008" priority="5779" operator="containsText" text="FINLANDIA">
      <formula>NOT(ISERROR(SEARCH("FINLANDIA",G21)))</formula>
    </cfRule>
    <cfRule type="containsText" dxfId="6007" priority="5780" operator="containsText" text="SUECIA">
      <formula>NOT(ISERROR(SEARCH("SUECIA",G21)))</formula>
    </cfRule>
  </conditionalFormatting>
  <conditionalFormatting sqref="G21">
    <cfRule type="containsText" dxfId="6006" priority="5747" operator="containsText" text="SUIZA">
      <formula>NOT(ISERROR(SEARCH("SUIZA",G21)))</formula>
    </cfRule>
    <cfRule type="containsText" dxfId="6005" priority="5748" operator="containsText" text="AUSTRIA">
      <formula>NOT(ISERROR(SEARCH("AUSTRIA",G21)))</formula>
    </cfRule>
    <cfRule type="containsText" dxfId="6004" priority="5749" operator="containsText" text="IRLANDA">
      <formula>NOT(ISERROR(SEARCH("IRLANDA",G21)))</formula>
    </cfRule>
    <cfRule type="containsText" dxfId="6003" priority="5750" operator="containsText" text="PAÍSES DEL ESTE">
      <formula>NOT(ISERROR(SEARCH("PAÍSES DEL ESTE",G21)))</formula>
    </cfRule>
    <cfRule type="containsText" dxfId="6002" priority="5751" operator="containsText" text="RUSIA">
      <formula>NOT(ISERROR(SEARCH("RUSIA",G21)))</formula>
    </cfRule>
    <cfRule type="containsText" dxfId="6001" priority="5752" operator="containsText" text="HOLANDA">
      <formula>NOT(ISERROR(SEARCH("HOLANDA",G21)))</formula>
    </cfRule>
    <cfRule type="containsText" dxfId="6000" priority="5753" operator="containsText" text="FRANCIA">
      <formula>NOT(ISERROR(SEARCH("FRANCIA",G21)))</formula>
    </cfRule>
    <cfRule type="containsText" dxfId="5999" priority="5754" operator="containsText" text="ITALIA">
      <formula>NOT(ISERROR(SEARCH("ITALIA",G21)))</formula>
    </cfRule>
    <cfRule type="containsText" dxfId="5998" priority="5755" operator="containsText" text="BÉLGICA">
      <formula>NOT(ISERROR(SEARCH("BÉLGICA",G21)))</formula>
    </cfRule>
    <cfRule type="containsText" dxfId="5997" priority="5756" operator="containsText" text="ESPAÑA">
      <formula>NOT(ISERROR(SEARCH("ESPAÑA",G21)))</formula>
    </cfRule>
    <cfRule type="containsText" dxfId="5996" priority="5757" operator="containsText" text="ALEMANIA">
      <formula>NOT(ISERROR(SEARCH("ALEMANIA",G21)))</formula>
    </cfRule>
    <cfRule type="containsText" dxfId="5995" priority="5758" operator="containsText" text="PAÍSES NÓRDICOS">
      <formula>NOT(ISERROR(SEARCH("PAÍSES NÓRDICOS",G21)))</formula>
    </cfRule>
    <cfRule type="containsText" dxfId="5994" priority="5759" operator="containsText" text="REINO UNIDO">
      <formula>NOT(ISERROR(SEARCH("REINO UNIDO",G21)))</formula>
    </cfRule>
    <cfRule type="containsText" dxfId="5993" priority="5760" operator="containsText" text="DINAMARCA">
      <formula>NOT(ISERROR(SEARCH("DINAMARCA",G21)))</formula>
    </cfRule>
    <cfRule type="containsText" dxfId="5992" priority="5761" operator="containsText" text="NORUEGA">
      <formula>NOT(ISERROR(SEARCH("NORUEGA",G21)))</formula>
    </cfRule>
    <cfRule type="containsText" dxfId="5991" priority="5762" operator="containsText" text="FINLANDIA">
      <formula>NOT(ISERROR(SEARCH("FINLANDIA",G21)))</formula>
    </cfRule>
    <cfRule type="containsText" dxfId="5990" priority="5763" operator="containsText" text="SUECIA">
      <formula>NOT(ISERROR(SEARCH("SUECIA",G21)))</formula>
    </cfRule>
  </conditionalFormatting>
  <conditionalFormatting sqref="G21">
    <cfRule type="containsText" dxfId="5989" priority="5730" operator="containsText" text="SUIZA">
      <formula>NOT(ISERROR(SEARCH("SUIZA",G21)))</formula>
    </cfRule>
    <cfRule type="containsText" dxfId="5988" priority="5731" operator="containsText" text="AUSTRIA">
      <formula>NOT(ISERROR(SEARCH("AUSTRIA",G21)))</formula>
    </cfRule>
    <cfRule type="containsText" dxfId="5987" priority="5732" operator="containsText" text="IRLANDA">
      <formula>NOT(ISERROR(SEARCH("IRLANDA",G21)))</formula>
    </cfRule>
    <cfRule type="containsText" dxfId="5986" priority="5733" operator="containsText" text="PAÍSES DEL ESTE">
      <formula>NOT(ISERROR(SEARCH("PAÍSES DEL ESTE",G21)))</formula>
    </cfRule>
    <cfRule type="containsText" dxfId="5985" priority="5734" operator="containsText" text="RUSIA">
      <formula>NOT(ISERROR(SEARCH("RUSIA",G21)))</formula>
    </cfRule>
    <cfRule type="containsText" dxfId="5984" priority="5735" operator="containsText" text="HOLANDA">
      <formula>NOT(ISERROR(SEARCH("HOLANDA",G21)))</formula>
    </cfRule>
    <cfRule type="containsText" dxfId="5983" priority="5736" operator="containsText" text="FRANCIA">
      <formula>NOT(ISERROR(SEARCH("FRANCIA",G21)))</formula>
    </cfRule>
    <cfRule type="containsText" dxfId="5982" priority="5737" operator="containsText" text="ITALIA">
      <formula>NOT(ISERROR(SEARCH("ITALIA",G21)))</formula>
    </cfRule>
    <cfRule type="containsText" dxfId="5981" priority="5738" operator="containsText" text="BÉLGICA">
      <formula>NOT(ISERROR(SEARCH("BÉLGICA",G21)))</formula>
    </cfRule>
    <cfRule type="containsText" dxfId="5980" priority="5739" operator="containsText" text="ESPAÑA">
      <formula>NOT(ISERROR(SEARCH("ESPAÑA",G21)))</formula>
    </cfRule>
    <cfRule type="containsText" dxfId="5979" priority="5740" operator="containsText" text="ALEMANIA">
      <formula>NOT(ISERROR(SEARCH("ALEMANIA",G21)))</formula>
    </cfRule>
    <cfRule type="containsText" dxfId="5978" priority="5741" operator="containsText" text="PAÍSES NÓRDICOS">
      <formula>NOT(ISERROR(SEARCH("PAÍSES NÓRDICOS",G21)))</formula>
    </cfRule>
    <cfRule type="containsText" dxfId="5977" priority="5742" operator="containsText" text="REINO UNIDO">
      <formula>NOT(ISERROR(SEARCH("REINO UNIDO",G21)))</formula>
    </cfRule>
    <cfRule type="containsText" dxfId="5976" priority="5743" operator="containsText" text="DINAMARCA">
      <formula>NOT(ISERROR(SEARCH("DINAMARCA",G21)))</formula>
    </cfRule>
    <cfRule type="containsText" dxfId="5975" priority="5744" operator="containsText" text="NORUEGA">
      <formula>NOT(ISERROR(SEARCH("NORUEGA",G21)))</formula>
    </cfRule>
    <cfRule type="containsText" dxfId="5974" priority="5745" operator="containsText" text="FINLANDIA">
      <formula>NOT(ISERROR(SEARCH("FINLANDIA",G21)))</formula>
    </cfRule>
    <cfRule type="containsText" dxfId="5973" priority="5746" operator="containsText" text="SUECIA">
      <formula>NOT(ISERROR(SEARCH("SUECIA",G21)))</formula>
    </cfRule>
  </conditionalFormatting>
  <conditionalFormatting sqref="G21">
    <cfRule type="containsText" dxfId="5972" priority="5713" operator="containsText" text="SUIZA">
      <formula>NOT(ISERROR(SEARCH("SUIZA",G21)))</formula>
    </cfRule>
    <cfRule type="containsText" dxfId="5971" priority="5714" operator="containsText" text="AUSTRIA">
      <formula>NOT(ISERROR(SEARCH("AUSTRIA",G21)))</formula>
    </cfRule>
    <cfRule type="containsText" dxfId="5970" priority="5715" operator="containsText" text="IRLANDA">
      <formula>NOT(ISERROR(SEARCH("IRLANDA",G21)))</formula>
    </cfRule>
    <cfRule type="containsText" dxfId="5969" priority="5716" operator="containsText" text="PAÍSES DEL ESTE">
      <formula>NOT(ISERROR(SEARCH("PAÍSES DEL ESTE",G21)))</formula>
    </cfRule>
    <cfRule type="containsText" dxfId="5968" priority="5717" operator="containsText" text="RUSIA">
      <formula>NOT(ISERROR(SEARCH("RUSIA",G21)))</formula>
    </cfRule>
    <cfRule type="containsText" dxfId="5967" priority="5718" operator="containsText" text="HOLANDA">
      <formula>NOT(ISERROR(SEARCH("HOLANDA",G21)))</formula>
    </cfRule>
    <cfRule type="containsText" dxfId="5966" priority="5719" operator="containsText" text="FRANCIA">
      <formula>NOT(ISERROR(SEARCH("FRANCIA",G21)))</formula>
    </cfRule>
    <cfRule type="containsText" dxfId="5965" priority="5720" operator="containsText" text="ITALIA">
      <formula>NOT(ISERROR(SEARCH("ITALIA",G21)))</formula>
    </cfRule>
    <cfRule type="containsText" dxfId="5964" priority="5721" operator="containsText" text="BÉLGICA">
      <formula>NOT(ISERROR(SEARCH("BÉLGICA",G21)))</formula>
    </cfRule>
    <cfRule type="containsText" dxfId="5963" priority="5722" operator="containsText" text="ESPAÑA">
      <formula>NOT(ISERROR(SEARCH("ESPAÑA",G21)))</formula>
    </cfRule>
    <cfRule type="containsText" dxfId="5962" priority="5723" operator="containsText" text="ALEMANIA">
      <formula>NOT(ISERROR(SEARCH("ALEMANIA",G21)))</formula>
    </cfRule>
    <cfRule type="containsText" dxfId="5961" priority="5724" operator="containsText" text="PAÍSES NÓRDICOS">
      <formula>NOT(ISERROR(SEARCH("PAÍSES NÓRDICOS",G21)))</formula>
    </cfRule>
    <cfRule type="containsText" dxfId="5960" priority="5725" operator="containsText" text="REINO UNIDO">
      <formula>NOT(ISERROR(SEARCH("REINO UNIDO",G21)))</formula>
    </cfRule>
    <cfRule type="containsText" dxfId="5959" priority="5726" operator="containsText" text="DINAMARCA">
      <formula>NOT(ISERROR(SEARCH("DINAMARCA",G21)))</formula>
    </cfRule>
    <cfRule type="containsText" dxfId="5958" priority="5727" operator="containsText" text="NORUEGA">
      <formula>NOT(ISERROR(SEARCH("NORUEGA",G21)))</formula>
    </cfRule>
    <cfRule type="containsText" dxfId="5957" priority="5728" operator="containsText" text="FINLANDIA">
      <formula>NOT(ISERROR(SEARCH("FINLANDIA",G21)))</formula>
    </cfRule>
    <cfRule type="containsText" dxfId="5956" priority="5729" operator="containsText" text="SUECIA">
      <formula>NOT(ISERROR(SEARCH("SUECIA",G21)))</formula>
    </cfRule>
  </conditionalFormatting>
  <conditionalFormatting sqref="G11:G13">
    <cfRule type="containsText" dxfId="5955" priority="5696" operator="containsText" text="SUIZA">
      <formula>NOT(ISERROR(SEARCH("SUIZA",G11)))</formula>
    </cfRule>
    <cfRule type="containsText" dxfId="5954" priority="5697" operator="containsText" text="AUSTRIA">
      <formula>NOT(ISERROR(SEARCH("AUSTRIA",G11)))</formula>
    </cfRule>
    <cfRule type="containsText" dxfId="5953" priority="5698" operator="containsText" text="IRLANDA">
      <formula>NOT(ISERROR(SEARCH("IRLANDA",G11)))</formula>
    </cfRule>
    <cfRule type="containsText" dxfId="5952" priority="5699" operator="containsText" text="PAÍSES DEL ESTE">
      <formula>NOT(ISERROR(SEARCH("PAÍSES DEL ESTE",G11)))</formula>
    </cfRule>
    <cfRule type="containsText" dxfId="5951" priority="5700" operator="containsText" text="RUSIA">
      <formula>NOT(ISERROR(SEARCH("RUSIA",G11)))</formula>
    </cfRule>
    <cfRule type="containsText" dxfId="5950" priority="5701" operator="containsText" text="HOLANDA">
      <formula>NOT(ISERROR(SEARCH("HOLANDA",G11)))</formula>
    </cfRule>
    <cfRule type="containsText" dxfId="5949" priority="5702" operator="containsText" text="FRANCIA">
      <formula>NOT(ISERROR(SEARCH("FRANCIA",G11)))</formula>
    </cfRule>
    <cfRule type="containsText" dxfId="5948" priority="5703" operator="containsText" text="ITALIA">
      <formula>NOT(ISERROR(SEARCH("ITALIA",G11)))</formula>
    </cfRule>
    <cfRule type="containsText" dxfId="5947" priority="5704" operator="containsText" text="BÉLGICA">
      <formula>NOT(ISERROR(SEARCH("BÉLGICA",G11)))</formula>
    </cfRule>
    <cfRule type="containsText" dxfId="5946" priority="5705" operator="containsText" text="ESPAÑA">
      <formula>NOT(ISERROR(SEARCH("ESPAÑA",G11)))</formula>
    </cfRule>
    <cfRule type="containsText" dxfId="5945" priority="5706" operator="containsText" text="ALEMANIA">
      <formula>NOT(ISERROR(SEARCH("ALEMANIA",G11)))</formula>
    </cfRule>
    <cfRule type="containsText" dxfId="5944" priority="5707" operator="containsText" text="PAÍSES NÓRDICOS">
      <formula>NOT(ISERROR(SEARCH("PAÍSES NÓRDICOS",G11)))</formula>
    </cfRule>
    <cfRule type="containsText" dxfId="5943" priority="5708" operator="containsText" text="REINO UNIDO">
      <formula>NOT(ISERROR(SEARCH("REINO UNIDO",G11)))</formula>
    </cfRule>
    <cfRule type="containsText" dxfId="5942" priority="5709" operator="containsText" text="DINAMARCA">
      <formula>NOT(ISERROR(SEARCH("DINAMARCA",G11)))</formula>
    </cfRule>
    <cfRule type="containsText" dxfId="5941" priority="5710" operator="containsText" text="NORUEGA">
      <formula>NOT(ISERROR(SEARCH("NORUEGA",G11)))</formula>
    </cfRule>
    <cfRule type="containsText" dxfId="5940" priority="5711" operator="containsText" text="FINLANDIA">
      <formula>NOT(ISERROR(SEARCH("FINLANDIA",G11)))</formula>
    </cfRule>
    <cfRule type="containsText" dxfId="5939" priority="5712" operator="containsText" text="SUECIA">
      <formula>NOT(ISERROR(SEARCH("SUECIA",G11)))</formula>
    </cfRule>
  </conditionalFormatting>
  <conditionalFormatting sqref="G13">
    <cfRule type="containsText" dxfId="5938" priority="5679" operator="containsText" text="SUIZA">
      <formula>NOT(ISERROR(SEARCH("SUIZA",G13)))</formula>
    </cfRule>
    <cfRule type="containsText" dxfId="5937" priority="5680" operator="containsText" text="AUSTRIA">
      <formula>NOT(ISERROR(SEARCH("AUSTRIA",G13)))</formula>
    </cfRule>
    <cfRule type="containsText" dxfId="5936" priority="5681" operator="containsText" text="IRLANDA">
      <formula>NOT(ISERROR(SEARCH("IRLANDA",G13)))</formula>
    </cfRule>
    <cfRule type="containsText" dxfId="5935" priority="5682" operator="containsText" text="PAÍSES DEL ESTE">
      <formula>NOT(ISERROR(SEARCH("PAÍSES DEL ESTE",G13)))</formula>
    </cfRule>
    <cfRule type="containsText" dxfId="5934" priority="5683" operator="containsText" text="RUSIA">
      <formula>NOT(ISERROR(SEARCH("RUSIA",G13)))</formula>
    </cfRule>
    <cfRule type="containsText" dxfId="5933" priority="5684" operator="containsText" text="HOLANDA">
      <formula>NOT(ISERROR(SEARCH("HOLANDA",G13)))</formula>
    </cfRule>
    <cfRule type="containsText" dxfId="5932" priority="5685" operator="containsText" text="FRANCIA">
      <formula>NOT(ISERROR(SEARCH("FRANCIA",G13)))</formula>
    </cfRule>
    <cfRule type="containsText" dxfId="5931" priority="5686" operator="containsText" text="ITALIA">
      <formula>NOT(ISERROR(SEARCH("ITALIA",G13)))</formula>
    </cfRule>
    <cfRule type="containsText" dxfId="5930" priority="5687" operator="containsText" text="BÉLGICA">
      <formula>NOT(ISERROR(SEARCH("BÉLGICA",G13)))</formula>
    </cfRule>
    <cfRule type="containsText" dxfId="5929" priority="5688" operator="containsText" text="ESPAÑA">
      <formula>NOT(ISERROR(SEARCH("ESPAÑA",G13)))</formula>
    </cfRule>
    <cfRule type="containsText" dxfId="5928" priority="5689" operator="containsText" text="ALEMANIA">
      <formula>NOT(ISERROR(SEARCH("ALEMANIA",G13)))</formula>
    </cfRule>
    <cfRule type="containsText" dxfId="5927" priority="5690" operator="containsText" text="PAÍSES NÓRDICOS">
      <formula>NOT(ISERROR(SEARCH("PAÍSES NÓRDICOS",G13)))</formula>
    </cfRule>
    <cfRule type="containsText" dxfId="5926" priority="5691" operator="containsText" text="REINO UNIDO">
      <formula>NOT(ISERROR(SEARCH("REINO UNIDO",G13)))</formula>
    </cfRule>
    <cfRule type="containsText" dxfId="5925" priority="5692" operator="containsText" text="DINAMARCA">
      <formula>NOT(ISERROR(SEARCH("DINAMARCA",G13)))</formula>
    </cfRule>
    <cfRule type="containsText" dxfId="5924" priority="5693" operator="containsText" text="NORUEGA">
      <formula>NOT(ISERROR(SEARCH("NORUEGA",G13)))</formula>
    </cfRule>
    <cfRule type="containsText" dxfId="5923" priority="5694" operator="containsText" text="FINLANDIA">
      <formula>NOT(ISERROR(SEARCH("FINLANDIA",G13)))</formula>
    </cfRule>
    <cfRule type="containsText" dxfId="5922" priority="5695" operator="containsText" text="SUECIA">
      <formula>NOT(ISERROR(SEARCH("SUECIA",G13)))</formula>
    </cfRule>
  </conditionalFormatting>
  <conditionalFormatting sqref="G13">
    <cfRule type="containsText" dxfId="5921" priority="5662" operator="containsText" text="SUIZA">
      <formula>NOT(ISERROR(SEARCH("SUIZA",G13)))</formula>
    </cfRule>
    <cfRule type="containsText" dxfId="5920" priority="5663" operator="containsText" text="AUSTRIA">
      <formula>NOT(ISERROR(SEARCH("AUSTRIA",G13)))</formula>
    </cfRule>
    <cfRule type="containsText" dxfId="5919" priority="5664" operator="containsText" text="IRLANDA">
      <formula>NOT(ISERROR(SEARCH("IRLANDA",G13)))</formula>
    </cfRule>
    <cfRule type="containsText" dxfId="5918" priority="5665" operator="containsText" text="PAÍSES DEL ESTE">
      <formula>NOT(ISERROR(SEARCH("PAÍSES DEL ESTE",G13)))</formula>
    </cfRule>
    <cfRule type="containsText" dxfId="5917" priority="5666" operator="containsText" text="RUSIA">
      <formula>NOT(ISERROR(SEARCH("RUSIA",G13)))</formula>
    </cfRule>
    <cfRule type="containsText" dxfId="5916" priority="5667" operator="containsText" text="HOLANDA">
      <formula>NOT(ISERROR(SEARCH("HOLANDA",G13)))</formula>
    </cfRule>
    <cfRule type="containsText" dxfId="5915" priority="5668" operator="containsText" text="FRANCIA">
      <formula>NOT(ISERROR(SEARCH("FRANCIA",G13)))</formula>
    </cfRule>
    <cfRule type="containsText" dxfId="5914" priority="5669" operator="containsText" text="ITALIA">
      <formula>NOT(ISERROR(SEARCH("ITALIA",G13)))</formula>
    </cfRule>
    <cfRule type="containsText" dxfId="5913" priority="5670" operator="containsText" text="BÉLGICA">
      <formula>NOT(ISERROR(SEARCH("BÉLGICA",G13)))</formula>
    </cfRule>
    <cfRule type="containsText" dxfId="5912" priority="5671" operator="containsText" text="ESPAÑA">
      <formula>NOT(ISERROR(SEARCH("ESPAÑA",G13)))</formula>
    </cfRule>
    <cfRule type="containsText" dxfId="5911" priority="5672" operator="containsText" text="ALEMANIA">
      <formula>NOT(ISERROR(SEARCH("ALEMANIA",G13)))</formula>
    </cfRule>
    <cfRule type="containsText" dxfId="5910" priority="5673" operator="containsText" text="PAÍSES NÓRDICOS">
      <formula>NOT(ISERROR(SEARCH("PAÍSES NÓRDICOS",G13)))</formula>
    </cfRule>
    <cfRule type="containsText" dxfId="5909" priority="5674" operator="containsText" text="REINO UNIDO">
      <formula>NOT(ISERROR(SEARCH("REINO UNIDO",G13)))</formula>
    </cfRule>
    <cfRule type="containsText" dxfId="5908" priority="5675" operator="containsText" text="DINAMARCA">
      <formula>NOT(ISERROR(SEARCH("DINAMARCA",G13)))</formula>
    </cfRule>
    <cfRule type="containsText" dxfId="5907" priority="5676" operator="containsText" text="NORUEGA">
      <formula>NOT(ISERROR(SEARCH("NORUEGA",G13)))</formula>
    </cfRule>
    <cfRule type="containsText" dxfId="5906" priority="5677" operator="containsText" text="FINLANDIA">
      <formula>NOT(ISERROR(SEARCH("FINLANDIA",G13)))</formula>
    </cfRule>
    <cfRule type="containsText" dxfId="5905" priority="5678" operator="containsText" text="SUECIA">
      <formula>NOT(ISERROR(SEARCH("SUECIA",G13)))</formula>
    </cfRule>
  </conditionalFormatting>
  <conditionalFormatting sqref="G13">
    <cfRule type="containsText" dxfId="5904" priority="5645" operator="containsText" text="SUIZA">
      <formula>NOT(ISERROR(SEARCH("SUIZA",G13)))</formula>
    </cfRule>
    <cfRule type="containsText" dxfId="5903" priority="5646" operator="containsText" text="AUSTRIA">
      <formula>NOT(ISERROR(SEARCH("AUSTRIA",G13)))</formula>
    </cfRule>
    <cfRule type="containsText" dxfId="5902" priority="5647" operator="containsText" text="IRLANDA">
      <formula>NOT(ISERROR(SEARCH("IRLANDA",G13)))</formula>
    </cfRule>
    <cfRule type="containsText" dxfId="5901" priority="5648" operator="containsText" text="PAÍSES DEL ESTE">
      <formula>NOT(ISERROR(SEARCH("PAÍSES DEL ESTE",G13)))</formula>
    </cfRule>
    <cfRule type="containsText" dxfId="5900" priority="5649" operator="containsText" text="RUSIA">
      <formula>NOT(ISERROR(SEARCH("RUSIA",G13)))</formula>
    </cfRule>
    <cfRule type="containsText" dxfId="5899" priority="5650" operator="containsText" text="HOLANDA">
      <formula>NOT(ISERROR(SEARCH("HOLANDA",G13)))</formula>
    </cfRule>
    <cfRule type="containsText" dxfId="5898" priority="5651" operator="containsText" text="FRANCIA">
      <formula>NOT(ISERROR(SEARCH("FRANCIA",G13)))</formula>
    </cfRule>
    <cfRule type="containsText" dxfId="5897" priority="5652" operator="containsText" text="ITALIA">
      <formula>NOT(ISERROR(SEARCH("ITALIA",G13)))</formula>
    </cfRule>
    <cfRule type="containsText" dxfId="5896" priority="5653" operator="containsText" text="BÉLGICA">
      <formula>NOT(ISERROR(SEARCH("BÉLGICA",G13)))</formula>
    </cfRule>
    <cfRule type="containsText" dxfId="5895" priority="5654" operator="containsText" text="ESPAÑA">
      <formula>NOT(ISERROR(SEARCH("ESPAÑA",G13)))</formula>
    </cfRule>
    <cfRule type="containsText" dxfId="5894" priority="5655" operator="containsText" text="ALEMANIA">
      <formula>NOT(ISERROR(SEARCH("ALEMANIA",G13)))</formula>
    </cfRule>
    <cfRule type="containsText" dxfId="5893" priority="5656" operator="containsText" text="PAÍSES NÓRDICOS">
      <formula>NOT(ISERROR(SEARCH("PAÍSES NÓRDICOS",G13)))</formula>
    </cfRule>
    <cfRule type="containsText" dxfId="5892" priority="5657" operator="containsText" text="REINO UNIDO">
      <formula>NOT(ISERROR(SEARCH("REINO UNIDO",G13)))</formula>
    </cfRule>
    <cfRule type="containsText" dxfId="5891" priority="5658" operator="containsText" text="DINAMARCA">
      <formula>NOT(ISERROR(SEARCH("DINAMARCA",G13)))</formula>
    </cfRule>
    <cfRule type="containsText" dxfId="5890" priority="5659" operator="containsText" text="NORUEGA">
      <formula>NOT(ISERROR(SEARCH("NORUEGA",G13)))</formula>
    </cfRule>
    <cfRule type="containsText" dxfId="5889" priority="5660" operator="containsText" text="FINLANDIA">
      <formula>NOT(ISERROR(SEARCH("FINLANDIA",G13)))</formula>
    </cfRule>
    <cfRule type="containsText" dxfId="5888" priority="5661" operator="containsText" text="SUECIA">
      <formula>NOT(ISERROR(SEARCH("SUECIA",G13)))</formula>
    </cfRule>
  </conditionalFormatting>
  <conditionalFormatting sqref="G13">
    <cfRule type="containsText" dxfId="5887" priority="5628" operator="containsText" text="SUIZA">
      <formula>NOT(ISERROR(SEARCH("SUIZA",G13)))</formula>
    </cfRule>
    <cfRule type="containsText" dxfId="5886" priority="5629" operator="containsText" text="AUSTRIA">
      <formula>NOT(ISERROR(SEARCH("AUSTRIA",G13)))</formula>
    </cfRule>
    <cfRule type="containsText" dxfId="5885" priority="5630" operator="containsText" text="IRLANDA">
      <formula>NOT(ISERROR(SEARCH("IRLANDA",G13)))</formula>
    </cfRule>
    <cfRule type="containsText" dxfId="5884" priority="5631" operator="containsText" text="PAÍSES DEL ESTE">
      <formula>NOT(ISERROR(SEARCH("PAÍSES DEL ESTE",G13)))</formula>
    </cfRule>
    <cfRule type="containsText" dxfId="5883" priority="5632" operator="containsText" text="RUSIA">
      <formula>NOT(ISERROR(SEARCH("RUSIA",G13)))</formula>
    </cfRule>
    <cfRule type="containsText" dxfId="5882" priority="5633" operator="containsText" text="HOLANDA">
      <formula>NOT(ISERROR(SEARCH("HOLANDA",G13)))</formula>
    </cfRule>
    <cfRule type="containsText" dxfId="5881" priority="5634" operator="containsText" text="FRANCIA">
      <formula>NOT(ISERROR(SEARCH("FRANCIA",G13)))</formula>
    </cfRule>
    <cfRule type="containsText" dxfId="5880" priority="5635" operator="containsText" text="ITALIA">
      <formula>NOT(ISERROR(SEARCH("ITALIA",G13)))</formula>
    </cfRule>
    <cfRule type="containsText" dxfId="5879" priority="5636" operator="containsText" text="BÉLGICA">
      <formula>NOT(ISERROR(SEARCH("BÉLGICA",G13)))</formula>
    </cfRule>
    <cfRule type="containsText" dxfId="5878" priority="5637" operator="containsText" text="ESPAÑA">
      <formula>NOT(ISERROR(SEARCH("ESPAÑA",G13)))</formula>
    </cfRule>
    <cfRule type="containsText" dxfId="5877" priority="5638" operator="containsText" text="ALEMANIA">
      <formula>NOT(ISERROR(SEARCH("ALEMANIA",G13)))</formula>
    </cfRule>
    <cfRule type="containsText" dxfId="5876" priority="5639" operator="containsText" text="PAÍSES NÓRDICOS">
      <formula>NOT(ISERROR(SEARCH("PAÍSES NÓRDICOS",G13)))</formula>
    </cfRule>
    <cfRule type="containsText" dxfId="5875" priority="5640" operator="containsText" text="REINO UNIDO">
      <formula>NOT(ISERROR(SEARCH("REINO UNIDO",G13)))</formula>
    </cfRule>
    <cfRule type="containsText" dxfId="5874" priority="5641" operator="containsText" text="DINAMARCA">
      <formula>NOT(ISERROR(SEARCH("DINAMARCA",G13)))</formula>
    </cfRule>
    <cfRule type="containsText" dxfId="5873" priority="5642" operator="containsText" text="NORUEGA">
      <formula>NOT(ISERROR(SEARCH("NORUEGA",G13)))</formula>
    </cfRule>
    <cfRule type="containsText" dxfId="5872" priority="5643" operator="containsText" text="FINLANDIA">
      <formula>NOT(ISERROR(SEARCH("FINLANDIA",G13)))</formula>
    </cfRule>
    <cfRule type="containsText" dxfId="5871" priority="5644" operator="containsText" text="SUECIA">
      <formula>NOT(ISERROR(SEARCH("SUECIA",G13)))</formula>
    </cfRule>
  </conditionalFormatting>
  <conditionalFormatting sqref="G13">
    <cfRule type="containsText" dxfId="5870" priority="5611" operator="containsText" text="SUIZA">
      <formula>NOT(ISERROR(SEARCH("SUIZA",G13)))</formula>
    </cfRule>
    <cfRule type="containsText" dxfId="5869" priority="5612" operator="containsText" text="AUSTRIA">
      <formula>NOT(ISERROR(SEARCH("AUSTRIA",G13)))</formula>
    </cfRule>
    <cfRule type="containsText" dxfId="5868" priority="5613" operator="containsText" text="IRLANDA">
      <formula>NOT(ISERROR(SEARCH("IRLANDA",G13)))</formula>
    </cfRule>
    <cfRule type="containsText" dxfId="5867" priority="5614" operator="containsText" text="PAÍSES DEL ESTE">
      <formula>NOT(ISERROR(SEARCH("PAÍSES DEL ESTE",G13)))</formula>
    </cfRule>
    <cfRule type="containsText" dxfId="5866" priority="5615" operator="containsText" text="RUSIA">
      <formula>NOT(ISERROR(SEARCH("RUSIA",G13)))</formula>
    </cfRule>
    <cfRule type="containsText" dxfId="5865" priority="5616" operator="containsText" text="HOLANDA">
      <formula>NOT(ISERROR(SEARCH("HOLANDA",G13)))</formula>
    </cfRule>
    <cfRule type="containsText" dxfId="5864" priority="5617" operator="containsText" text="FRANCIA">
      <formula>NOT(ISERROR(SEARCH("FRANCIA",G13)))</formula>
    </cfRule>
    <cfRule type="containsText" dxfId="5863" priority="5618" operator="containsText" text="ITALIA">
      <formula>NOT(ISERROR(SEARCH("ITALIA",G13)))</formula>
    </cfRule>
    <cfRule type="containsText" dxfId="5862" priority="5619" operator="containsText" text="BÉLGICA">
      <formula>NOT(ISERROR(SEARCH("BÉLGICA",G13)))</formula>
    </cfRule>
    <cfRule type="containsText" dxfId="5861" priority="5620" operator="containsText" text="ESPAÑA">
      <formula>NOT(ISERROR(SEARCH("ESPAÑA",G13)))</formula>
    </cfRule>
    <cfRule type="containsText" dxfId="5860" priority="5621" operator="containsText" text="ALEMANIA">
      <formula>NOT(ISERROR(SEARCH("ALEMANIA",G13)))</formula>
    </cfRule>
    <cfRule type="containsText" dxfId="5859" priority="5622" operator="containsText" text="PAÍSES NÓRDICOS">
      <formula>NOT(ISERROR(SEARCH("PAÍSES NÓRDICOS",G13)))</formula>
    </cfRule>
    <cfRule type="containsText" dxfId="5858" priority="5623" operator="containsText" text="REINO UNIDO">
      <formula>NOT(ISERROR(SEARCH("REINO UNIDO",G13)))</formula>
    </cfRule>
    <cfRule type="containsText" dxfId="5857" priority="5624" operator="containsText" text="DINAMARCA">
      <formula>NOT(ISERROR(SEARCH("DINAMARCA",G13)))</formula>
    </cfRule>
    <cfRule type="containsText" dxfId="5856" priority="5625" operator="containsText" text="NORUEGA">
      <formula>NOT(ISERROR(SEARCH("NORUEGA",G13)))</formula>
    </cfRule>
    <cfRule type="containsText" dxfId="5855" priority="5626" operator="containsText" text="FINLANDIA">
      <formula>NOT(ISERROR(SEARCH("FINLANDIA",G13)))</formula>
    </cfRule>
    <cfRule type="containsText" dxfId="5854" priority="5627" operator="containsText" text="SUECIA">
      <formula>NOT(ISERROR(SEARCH("SUECIA",G13)))</formula>
    </cfRule>
  </conditionalFormatting>
  <conditionalFormatting sqref="G13">
    <cfRule type="containsText" dxfId="5853" priority="5594" operator="containsText" text="SUIZA">
      <formula>NOT(ISERROR(SEARCH("SUIZA",G13)))</formula>
    </cfRule>
    <cfRule type="containsText" dxfId="5852" priority="5595" operator="containsText" text="AUSTRIA">
      <formula>NOT(ISERROR(SEARCH("AUSTRIA",G13)))</formula>
    </cfRule>
    <cfRule type="containsText" dxfId="5851" priority="5596" operator="containsText" text="IRLANDA">
      <formula>NOT(ISERROR(SEARCH("IRLANDA",G13)))</formula>
    </cfRule>
    <cfRule type="containsText" dxfId="5850" priority="5597" operator="containsText" text="PAÍSES DEL ESTE">
      <formula>NOT(ISERROR(SEARCH("PAÍSES DEL ESTE",G13)))</formula>
    </cfRule>
    <cfRule type="containsText" dxfId="5849" priority="5598" operator="containsText" text="RUSIA">
      <formula>NOT(ISERROR(SEARCH("RUSIA",G13)))</formula>
    </cfRule>
    <cfRule type="containsText" dxfId="5848" priority="5599" operator="containsText" text="HOLANDA">
      <formula>NOT(ISERROR(SEARCH("HOLANDA",G13)))</formula>
    </cfRule>
    <cfRule type="containsText" dxfId="5847" priority="5600" operator="containsText" text="FRANCIA">
      <formula>NOT(ISERROR(SEARCH("FRANCIA",G13)))</formula>
    </cfRule>
    <cfRule type="containsText" dxfId="5846" priority="5601" operator="containsText" text="ITALIA">
      <formula>NOT(ISERROR(SEARCH("ITALIA",G13)))</formula>
    </cfRule>
    <cfRule type="containsText" dxfId="5845" priority="5602" operator="containsText" text="BÉLGICA">
      <formula>NOT(ISERROR(SEARCH("BÉLGICA",G13)))</formula>
    </cfRule>
    <cfRule type="containsText" dxfId="5844" priority="5603" operator="containsText" text="ESPAÑA">
      <formula>NOT(ISERROR(SEARCH("ESPAÑA",G13)))</formula>
    </cfRule>
    <cfRule type="containsText" dxfId="5843" priority="5604" operator="containsText" text="ALEMANIA">
      <formula>NOT(ISERROR(SEARCH("ALEMANIA",G13)))</formula>
    </cfRule>
    <cfRule type="containsText" dxfId="5842" priority="5605" operator="containsText" text="PAÍSES NÓRDICOS">
      <formula>NOT(ISERROR(SEARCH("PAÍSES NÓRDICOS",G13)))</formula>
    </cfRule>
    <cfRule type="containsText" dxfId="5841" priority="5606" operator="containsText" text="REINO UNIDO">
      <formula>NOT(ISERROR(SEARCH("REINO UNIDO",G13)))</formula>
    </cfRule>
    <cfRule type="containsText" dxfId="5840" priority="5607" operator="containsText" text="DINAMARCA">
      <formula>NOT(ISERROR(SEARCH("DINAMARCA",G13)))</formula>
    </cfRule>
    <cfRule type="containsText" dxfId="5839" priority="5608" operator="containsText" text="NORUEGA">
      <formula>NOT(ISERROR(SEARCH("NORUEGA",G13)))</formula>
    </cfRule>
    <cfRule type="containsText" dxfId="5838" priority="5609" operator="containsText" text="FINLANDIA">
      <formula>NOT(ISERROR(SEARCH("FINLANDIA",G13)))</formula>
    </cfRule>
    <cfRule type="containsText" dxfId="5837" priority="5610" operator="containsText" text="SUECIA">
      <formula>NOT(ISERROR(SEARCH("SUECIA",G13)))</formula>
    </cfRule>
  </conditionalFormatting>
  <conditionalFormatting sqref="G13">
    <cfRule type="containsText" dxfId="5836" priority="5577" operator="containsText" text="SUIZA">
      <formula>NOT(ISERROR(SEARCH("SUIZA",G13)))</formula>
    </cfRule>
    <cfRule type="containsText" dxfId="5835" priority="5578" operator="containsText" text="AUSTRIA">
      <formula>NOT(ISERROR(SEARCH("AUSTRIA",G13)))</formula>
    </cfRule>
    <cfRule type="containsText" dxfId="5834" priority="5579" operator="containsText" text="IRLANDA">
      <formula>NOT(ISERROR(SEARCH("IRLANDA",G13)))</formula>
    </cfRule>
    <cfRule type="containsText" dxfId="5833" priority="5580" operator="containsText" text="PAÍSES DEL ESTE">
      <formula>NOT(ISERROR(SEARCH("PAÍSES DEL ESTE",G13)))</formula>
    </cfRule>
    <cfRule type="containsText" dxfId="5832" priority="5581" operator="containsText" text="RUSIA">
      <formula>NOT(ISERROR(SEARCH("RUSIA",G13)))</formula>
    </cfRule>
    <cfRule type="containsText" dxfId="5831" priority="5582" operator="containsText" text="HOLANDA">
      <formula>NOT(ISERROR(SEARCH("HOLANDA",G13)))</formula>
    </cfRule>
    <cfRule type="containsText" dxfId="5830" priority="5583" operator="containsText" text="FRANCIA">
      <formula>NOT(ISERROR(SEARCH("FRANCIA",G13)))</formula>
    </cfRule>
    <cfRule type="containsText" dxfId="5829" priority="5584" operator="containsText" text="ITALIA">
      <formula>NOT(ISERROR(SEARCH("ITALIA",G13)))</formula>
    </cfRule>
    <cfRule type="containsText" dxfId="5828" priority="5585" operator="containsText" text="BÉLGICA">
      <formula>NOT(ISERROR(SEARCH("BÉLGICA",G13)))</formula>
    </cfRule>
    <cfRule type="containsText" dxfId="5827" priority="5586" operator="containsText" text="ESPAÑA">
      <formula>NOT(ISERROR(SEARCH("ESPAÑA",G13)))</formula>
    </cfRule>
    <cfRule type="containsText" dxfId="5826" priority="5587" operator="containsText" text="ALEMANIA">
      <formula>NOT(ISERROR(SEARCH("ALEMANIA",G13)))</formula>
    </cfRule>
    <cfRule type="containsText" dxfId="5825" priority="5588" operator="containsText" text="PAÍSES NÓRDICOS">
      <formula>NOT(ISERROR(SEARCH("PAÍSES NÓRDICOS",G13)))</formula>
    </cfRule>
    <cfRule type="containsText" dxfId="5824" priority="5589" operator="containsText" text="REINO UNIDO">
      <formula>NOT(ISERROR(SEARCH("REINO UNIDO",G13)))</formula>
    </cfRule>
    <cfRule type="containsText" dxfId="5823" priority="5590" operator="containsText" text="DINAMARCA">
      <formula>NOT(ISERROR(SEARCH("DINAMARCA",G13)))</formula>
    </cfRule>
    <cfRule type="containsText" dxfId="5822" priority="5591" operator="containsText" text="NORUEGA">
      <formula>NOT(ISERROR(SEARCH("NORUEGA",G13)))</formula>
    </cfRule>
    <cfRule type="containsText" dxfId="5821" priority="5592" operator="containsText" text="FINLANDIA">
      <formula>NOT(ISERROR(SEARCH("FINLANDIA",G13)))</formula>
    </cfRule>
    <cfRule type="containsText" dxfId="5820" priority="5593" operator="containsText" text="SUECIA">
      <formula>NOT(ISERROR(SEARCH("SUECIA",G13)))</formula>
    </cfRule>
  </conditionalFormatting>
  <conditionalFormatting sqref="G13">
    <cfRule type="containsText" dxfId="5819" priority="5560" operator="containsText" text="SUIZA">
      <formula>NOT(ISERROR(SEARCH("SUIZA",G13)))</formula>
    </cfRule>
    <cfRule type="containsText" dxfId="5818" priority="5561" operator="containsText" text="AUSTRIA">
      <formula>NOT(ISERROR(SEARCH("AUSTRIA",G13)))</formula>
    </cfRule>
    <cfRule type="containsText" dxfId="5817" priority="5562" operator="containsText" text="IRLANDA">
      <formula>NOT(ISERROR(SEARCH("IRLANDA",G13)))</formula>
    </cfRule>
    <cfRule type="containsText" dxfId="5816" priority="5563" operator="containsText" text="PAÍSES DEL ESTE">
      <formula>NOT(ISERROR(SEARCH("PAÍSES DEL ESTE",G13)))</formula>
    </cfRule>
    <cfRule type="containsText" dxfId="5815" priority="5564" operator="containsText" text="RUSIA">
      <formula>NOT(ISERROR(SEARCH("RUSIA",G13)))</formula>
    </cfRule>
    <cfRule type="containsText" dxfId="5814" priority="5565" operator="containsText" text="HOLANDA">
      <formula>NOT(ISERROR(SEARCH("HOLANDA",G13)))</formula>
    </cfRule>
    <cfRule type="containsText" dxfId="5813" priority="5566" operator="containsText" text="FRANCIA">
      <formula>NOT(ISERROR(SEARCH("FRANCIA",G13)))</formula>
    </cfRule>
    <cfRule type="containsText" dxfId="5812" priority="5567" operator="containsText" text="ITALIA">
      <formula>NOT(ISERROR(SEARCH("ITALIA",G13)))</formula>
    </cfRule>
    <cfRule type="containsText" dxfId="5811" priority="5568" operator="containsText" text="BÉLGICA">
      <formula>NOT(ISERROR(SEARCH("BÉLGICA",G13)))</formula>
    </cfRule>
    <cfRule type="containsText" dxfId="5810" priority="5569" operator="containsText" text="ESPAÑA">
      <formula>NOT(ISERROR(SEARCH("ESPAÑA",G13)))</formula>
    </cfRule>
    <cfRule type="containsText" dxfId="5809" priority="5570" operator="containsText" text="ALEMANIA">
      <formula>NOT(ISERROR(SEARCH("ALEMANIA",G13)))</formula>
    </cfRule>
    <cfRule type="containsText" dxfId="5808" priority="5571" operator="containsText" text="PAÍSES NÓRDICOS">
      <formula>NOT(ISERROR(SEARCH("PAÍSES NÓRDICOS",G13)))</formula>
    </cfRule>
    <cfRule type="containsText" dxfId="5807" priority="5572" operator="containsText" text="REINO UNIDO">
      <formula>NOT(ISERROR(SEARCH("REINO UNIDO",G13)))</formula>
    </cfRule>
    <cfRule type="containsText" dxfId="5806" priority="5573" operator="containsText" text="DINAMARCA">
      <formula>NOT(ISERROR(SEARCH("DINAMARCA",G13)))</formula>
    </cfRule>
    <cfRule type="containsText" dxfId="5805" priority="5574" operator="containsText" text="NORUEGA">
      <formula>NOT(ISERROR(SEARCH("NORUEGA",G13)))</formula>
    </cfRule>
    <cfRule type="containsText" dxfId="5804" priority="5575" operator="containsText" text="FINLANDIA">
      <formula>NOT(ISERROR(SEARCH("FINLANDIA",G13)))</formula>
    </cfRule>
    <cfRule type="containsText" dxfId="5803" priority="5576" operator="containsText" text="SUECIA">
      <formula>NOT(ISERROR(SEARCH("SUECIA",G13)))</formula>
    </cfRule>
  </conditionalFormatting>
  <conditionalFormatting sqref="G13">
    <cfRule type="containsText" dxfId="5802" priority="5543" operator="containsText" text="SUIZA">
      <formula>NOT(ISERROR(SEARCH("SUIZA",G13)))</formula>
    </cfRule>
    <cfRule type="containsText" dxfId="5801" priority="5544" operator="containsText" text="AUSTRIA">
      <formula>NOT(ISERROR(SEARCH("AUSTRIA",G13)))</formula>
    </cfRule>
    <cfRule type="containsText" dxfId="5800" priority="5545" operator="containsText" text="IRLANDA">
      <formula>NOT(ISERROR(SEARCH("IRLANDA",G13)))</formula>
    </cfRule>
    <cfRule type="containsText" dxfId="5799" priority="5546" operator="containsText" text="PAÍSES DEL ESTE">
      <formula>NOT(ISERROR(SEARCH("PAÍSES DEL ESTE",G13)))</formula>
    </cfRule>
    <cfRule type="containsText" dxfId="5798" priority="5547" operator="containsText" text="RUSIA">
      <formula>NOT(ISERROR(SEARCH("RUSIA",G13)))</formula>
    </cfRule>
    <cfRule type="containsText" dxfId="5797" priority="5548" operator="containsText" text="HOLANDA">
      <formula>NOT(ISERROR(SEARCH("HOLANDA",G13)))</formula>
    </cfRule>
    <cfRule type="containsText" dxfId="5796" priority="5549" operator="containsText" text="FRANCIA">
      <formula>NOT(ISERROR(SEARCH("FRANCIA",G13)))</formula>
    </cfRule>
    <cfRule type="containsText" dxfId="5795" priority="5550" operator="containsText" text="ITALIA">
      <formula>NOT(ISERROR(SEARCH("ITALIA",G13)))</formula>
    </cfRule>
    <cfRule type="containsText" dxfId="5794" priority="5551" operator="containsText" text="BÉLGICA">
      <formula>NOT(ISERROR(SEARCH("BÉLGICA",G13)))</formula>
    </cfRule>
    <cfRule type="containsText" dxfId="5793" priority="5552" operator="containsText" text="ESPAÑA">
      <formula>NOT(ISERROR(SEARCH("ESPAÑA",G13)))</formula>
    </cfRule>
    <cfRule type="containsText" dxfId="5792" priority="5553" operator="containsText" text="ALEMANIA">
      <formula>NOT(ISERROR(SEARCH("ALEMANIA",G13)))</formula>
    </cfRule>
    <cfRule type="containsText" dxfId="5791" priority="5554" operator="containsText" text="PAÍSES NÓRDICOS">
      <formula>NOT(ISERROR(SEARCH("PAÍSES NÓRDICOS",G13)))</formula>
    </cfRule>
    <cfRule type="containsText" dxfId="5790" priority="5555" operator="containsText" text="REINO UNIDO">
      <formula>NOT(ISERROR(SEARCH("REINO UNIDO",G13)))</formula>
    </cfRule>
    <cfRule type="containsText" dxfId="5789" priority="5556" operator="containsText" text="DINAMARCA">
      <formula>NOT(ISERROR(SEARCH("DINAMARCA",G13)))</formula>
    </cfRule>
    <cfRule type="containsText" dxfId="5788" priority="5557" operator="containsText" text="NORUEGA">
      <formula>NOT(ISERROR(SEARCH("NORUEGA",G13)))</formula>
    </cfRule>
    <cfRule type="containsText" dxfId="5787" priority="5558" operator="containsText" text="FINLANDIA">
      <formula>NOT(ISERROR(SEARCH("FINLANDIA",G13)))</formula>
    </cfRule>
    <cfRule type="containsText" dxfId="5786" priority="5559" operator="containsText" text="SUECIA">
      <formula>NOT(ISERROR(SEARCH("SUECIA",G13)))</formula>
    </cfRule>
  </conditionalFormatting>
  <conditionalFormatting sqref="G13">
    <cfRule type="containsText" dxfId="5785" priority="5526" operator="containsText" text="SUIZA">
      <formula>NOT(ISERROR(SEARCH("SUIZA",G13)))</formula>
    </cfRule>
    <cfRule type="containsText" dxfId="5784" priority="5527" operator="containsText" text="AUSTRIA">
      <formula>NOT(ISERROR(SEARCH("AUSTRIA",G13)))</formula>
    </cfRule>
    <cfRule type="containsText" dxfId="5783" priority="5528" operator="containsText" text="IRLANDA">
      <formula>NOT(ISERROR(SEARCH("IRLANDA",G13)))</formula>
    </cfRule>
    <cfRule type="containsText" dxfId="5782" priority="5529" operator="containsText" text="PAÍSES DEL ESTE">
      <formula>NOT(ISERROR(SEARCH("PAÍSES DEL ESTE",G13)))</formula>
    </cfRule>
    <cfRule type="containsText" dxfId="5781" priority="5530" operator="containsText" text="RUSIA">
      <formula>NOT(ISERROR(SEARCH("RUSIA",G13)))</formula>
    </cfRule>
    <cfRule type="containsText" dxfId="5780" priority="5531" operator="containsText" text="HOLANDA">
      <formula>NOT(ISERROR(SEARCH("HOLANDA",G13)))</formula>
    </cfRule>
    <cfRule type="containsText" dxfId="5779" priority="5532" operator="containsText" text="FRANCIA">
      <formula>NOT(ISERROR(SEARCH("FRANCIA",G13)))</formula>
    </cfRule>
    <cfRule type="containsText" dxfId="5778" priority="5533" operator="containsText" text="ITALIA">
      <formula>NOT(ISERROR(SEARCH("ITALIA",G13)))</formula>
    </cfRule>
    <cfRule type="containsText" dxfId="5777" priority="5534" operator="containsText" text="BÉLGICA">
      <formula>NOT(ISERROR(SEARCH("BÉLGICA",G13)))</formula>
    </cfRule>
    <cfRule type="containsText" dxfId="5776" priority="5535" operator="containsText" text="ESPAÑA">
      <formula>NOT(ISERROR(SEARCH("ESPAÑA",G13)))</formula>
    </cfRule>
    <cfRule type="containsText" dxfId="5775" priority="5536" operator="containsText" text="ALEMANIA">
      <formula>NOT(ISERROR(SEARCH("ALEMANIA",G13)))</formula>
    </cfRule>
    <cfRule type="containsText" dxfId="5774" priority="5537" operator="containsText" text="PAÍSES NÓRDICOS">
      <formula>NOT(ISERROR(SEARCH("PAÍSES NÓRDICOS",G13)))</formula>
    </cfRule>
    <cfRule type="containsText" dxfId="5773" priority="5538" operator="containsText" text="REINO UNIDO">
      <formula>NOT(ISERROR(SEARCH("REINO UNIDO",G13)))</formula>
    </cfRule>
    <cfRule type="containsText" dxfId="5772" priority="5539" operator="containsText" text="DINAMARCA">
      <formula>NOT(ISERROR(SEARCH("DINAMARCA",G13)))</formula>
    </cfRule>
    <cfRule type="containsText" dxfId="5771" priority="5540" operator="containsText" text="NORUEGA">
      <formula>NOT(ISERROR(SEARCH("NORUEGA",G13)))</formula>
    </cfRule>
    <cfRule type="containsText" dxfId="5770" priority="5541" operator="containsText" text="FINLANDIA">
      <formula>NOT(ISERROR(SEARCH("FINLANDIA",G13)))</formula>
    </cfRule>
    <cfRule type="containsText" dxfId="5769" priority="5542" operator="containsText" text="SUECIA">
      <formula>NOT(ISERROR(SEARCH("SUECIA",G13)))</formula>
    </cfRule>
  </conditionalFormatting>
  <conditionalFormatting sqref="G13">
    <cfRule type="containsText" dxfId="5768" priority="5509" operator="containsText" text="SUIZA">
      <formula>NOT(ISERROR(SEARCH("SUIZA",G13)))</formula>
    </cfRule>
    <cfRule type="containsText" dxfId="5767" priority="5510" operator="containsText" text="AUSTRIA">
      <formula>NOT(ISERROR(SEARCH("AUSTRIA",G13)))</formula>
    </cfRule>
    <cfRule type="containsText" dxfId="5766" priority="5511" operator="containsText" text="IRLANDA">
      <formula>NOT(ISERROR(SEARCH("IRLANDA",G13)))</formula>
    </cfRule>
    <cfRule type="containsText" dxfId="5765" priority="5512" operator="containsText" text="PAÍSES DEL ESTE">
      <formula>NOT(ISERROR(SEARCH("PAÍSES DEL ESTE",G13)))</formula>
    </cfRule>
    <cfRule type="containsText" dxfId="5764" priority="5513" operator="containsText" text="RUSIA">
      <formula>NOT(ISERROR(SEARCH("RUSIA",G13)))</formula>
    </cfRule>
    <cfRule type="containsText" dxfId="5763" priority="5514" operator="containsText" text="HOLANDA">
      <formula>NOT(ISERROR(SEARCH("HOLANDA",G13)))</formula>
    </cfRule>
    <cfRule type="containsText" dxfId="5762" priority="5515" operator="containsText" text="FRANCIA">
      <formula>NOT(ISERROR(SEARCH("FRANCIA",G13)))</formula>
    </cfRule>
    <cfRule type="containsText" dxfId="5761" priority="5516" operator="containsText" text="ITALIA">
      <formula>NOT(ISERROR(SEARCH("ITALIA",G13)))</formula>
    </cfRule>
    <cfRule type="containsText" dxfId="5760" priority="5517" operator="containsText" text="BÉLGICA">
      <formula>NOT(ISERROR(SEARCH("BÉLGICA",G13)))</formula>
    </cfRule>
    <cfRule type="containsText" dxfId="5759" priority="5518" operator="containsText" text="ESPAÑA">
      <formula>NOT(ISERROR(SEARCH("ESPAÑA",G13)))</formula>
    </cfRule>
    <cfRule type="containsText" dxfId="5758" priority="5519" operator="containsText" text="ALEMANIA">
      <formula>NOT(ISERROR(SEARCH("ALEMANIA",G13)))</formula>
    </cfRule>
    <cfRule type="containsText" dxfId="5757" priority="5520" operator="containsText" text="PAÍSES NÓRDICOS">
      <formula>NOT(ISERROR(SEARCH("PAÍSES NÓRDICOS",G13)))</formula>
    </cfRule>
    <cfRule type="containsText" dxfId="5756" priority="5521" operator="containsText" text="REINO UNIDO">
      <formula>NOT(ISERROR(SEARCH("REINO UNIDO",G13)))</formula>
    </cfRule>
    <cfRule type="containsText" dxfId="5755" priority="5522" operator="containsText" text="DINAMARCA">
      <formula>NOT(ISERROR(SEARCH("DINAMARCA",G13)))</formula>
    </cfRule>
    <cfRule type="containsText" dxfId="5754" priority="5523" operator="containsText" text="NORUEGA">
      <formula>NOT(ISERROR(SEARCH("NORUEGA",G13)))</formula>
    </cfRule>
    <cfRule type="containsText" dxfId="5753" priority="5524" operator="containsText" text="FINLANDIA">
      <formula>NOT(ISERROR(SEARCH("FINLANDIA",G13)))</formula>
    </cfRule>
    <cfRule type="containsText" dxfId="5752" priority="5525" operator="containsText" text="SUECIA">
      <formula>NOT(ISERROR(SEARCH("SUECIA",G13)))</formula>
    </cfRule>
  </conditionalFormatting>
  <conditionalFormatting sqref="G13">
    <cfRule type="containsText" dxfId="5751" priority="5492" operator="containsText" text="SUIZA">
      <formula>NOT(ISERROR(SEARCH("SUIZA",G13)))</formula>
    </cfRule>
    <cfRule type="containsText" dxfId="5750" priority="5493" operator="containsText" text="AUSTRIA">
      <formula>NOT(ISERROR(SEARCH("AUSTRIA",G13)))</formula>
    </cfRule>
    <cfRule type="containsText" dxfId="5749" priority="5494" operator="containsText" text="IRLANDA">
      <formula>NOT(ISERROR(SEARCH("IRLANDA",G13)))</formula>
    </cfRule>
    <cfRule type="containsText" dxfId="5748" priority="5495" operator="containsText" text="PAÍSES DEL ESTE">
      <formula>NOT(ISERROR(SEARCH("PAÍSES DEL ESTE",G13)))</formula>
    </cfRule>
    <cfRule type="containsText" dxfId="5747" priority="5496" operator="containsText" text="RUSIA">
      <formula>NOT(ISERROR(SEARCH("RUSIA",G13)))</formula>
    </cfRule>
    <cfRule type="containsText" dxfId="5746" priority="5497" operator="containsText" text="HOLANDA">
      <formula>NOT(ISERROR(SEARCH("HOLANDA",G13)))</formula>
    </cfRule>
    <cfRule type="containsText" dxfId="5745" priority="5498" operator="containsText" text="FRANCIA">
      <formula>NOT(ISERROR(SEARCH("FRANCIA",G13)))</formula>
    </cfRule>
    <cfRule type="containsText" dxfId="5744" priority="5499" operator="containsText" text="ITALIA">
      <formula>NOT(ISERROR(SEARCH("ITALIA",G13)))</formula>
    </cfRule>
    <cfRule type="containsText" dxfId="5743" priority="5500" operator="containsText" text="BÉLGICA">
      <formula>NOT(ISERROR(SEARCH("BÉLGICA",G13)))</formula>
    </cfRule>
    <cfRule type="containsText" dxfId="5742" priority="5501" operator="containsText" text="ESPAÑA">
      <formula>NOT(ISERROR(SEARCH("ESPAÑA",G13)))</formula>
    </cfRule>
    <cfRule type="containsText" dxfId="5741" priority="5502" operator="containsText" text="ALEMANIA">
      <formula>NOT(ISERROR(SEARCH("ALEMANIA",G13)))</formula>
    </cfRule>
    <cfRule type="containsText" dxfId="5740" priority="5503" operator="containsText" text="PAÍSES NÓRDICOS">
      <formula>NOT(ISERROR(SEARCH("PAÍSES NÓRDICOS",G13)))</formula>
    </cfRule>
    <cfRule type="containsText" dxfId="5739" priority="5504" operator="containsText" text="REINO UNIDO">
      <formula>NOT(ISERROR(SEARCH("REINO UNIDO",G13)))</formula>
    </cfRule>
    <cfRule type="containsText" dxfId="5738" priority="5505" operator="containsText" text="DINAMARCA">
      <formula>NOT(ISERROR(SEARCH("DINAMARCA",G13)))</formula>
    </cfRule>
    <cfRule type="containsText" dxfId="5737" priority="5506" operator="containsText" text="NORUEGA">
      <formula>NOT(ISERROR(SEARCH("NORUEGA",G13)))</formula>
    </cfRule>
    <cfRule type="containsText" dxfId="5736" priority="5507" operator="containsText" text="FINLANDIA">
      <formula>NOT(ISERROR(SEARCH("FINLANDIA",G13)))</formula>
    </cfRule>
    <cfRule type="containsText" dxfId="5735" priority="5508" operator="containsText" text="SUECIA">
      <formula>NOT(ISERROR(SEARCH("SUECIA",G13)))</formula>
    </cfRule>
  </conditionalFormatting>
  <conditionalFormatting sqref="G13">
    <cfRule type="containsText" dxfId="5734" priority="5475" operator="containsText" text="SUIZA">
      <formula>NOT(ISERROR(SEARCH("SUIZA",G13)))</formula>
    </cfRule>
    <cfRule type="containsText" dxfId="5733" priority="5476" operator="containsText" text="AUSTRIA">
      <formula>NOT(ISERROR(SEARCH("AUSTRIA",G13)))</formula>
    </cfRule>
    <cfRule type="containsText" dxfId="5732" priority="5477" operator="containsText" text="IRLANDA">
      <formula>NOT(ISERROR(SEARCH("IRLANDA",G13)))</formula>
    </cfRule>
    <cfRule type="containsText" dxfId="5731" priority="5478" operator="containsText" text="PAÍSES DEL ESTE">
      <formula>NOT(ISERROR(SEARCH("PAÍSES DEL ESTE",G13)))</formula>
    </cfRule>
    <cfRule type="containsText" dxfId="5730" priority="5479" operator="containsText" text="RUSIA">
      <formula>NOT(ISERROR(SEARCH("RUSIA",G13)))</formula>
    </cfRule>
    <cfRule type="containsText" dxfId="5729" priority="5480" operator="containsText" text="HOLANDA">
      <formula>NOT(ISERROR(SEARCH("HOLANDA",G13)))</formula>
    </cfRule>
    <cfRule type="containsText" dxfId="5728" priority="5481" operator="containsText" text="FRANCIA">
      <formula>NOT(ISERROR(SEARCH("FRANCIA",G13)))</formula>
    </cfRule>
    <cfRule type="containsText" dxfId="5727" priority="5482" operator="containsText" text="ITALIA">
      <formula>NOT(ISERROR(SEARCH("ITALIA",G13)))</formula>
    </cfRule>
    <cfRule type="containsText" dxfId="5726" priority="5483" operator="containsText" text="BÉLGICA">
      <formula>NOT(ISERROR(SEARCH("BÉLGICA",G13)))</formula>
    </cfRule>
    <cfRule type="containsText" dxfId="5725" priority="5484" operator="containsText" text="ESPAÑA">
      <formula>NOT(ISERROR(SEARCH("ESPAÑA",G13)))</formula>
    </cfRule>
    <cfRule type="containsText" dxfId="5724" priority="5485" operator="containsText" text="ALEMANIA">
      <formula>NOT(ISERROR(SEARCH("ALEMANIA",G13)))</formula>
    </cfRule>
    <cfRule type="containsText" dxfId="5723" priority="5486" operator="containsText" text="PAÍSES NÓRDICOS">
      <formula>NOT(ISERROR(SEARCH("PAÍSES NÓRDICOS",G13)))</formula>
    </cfRule>
    <cfRule type="containsText" dxfId="5722" priority="5487" operator="containsText" text="REINO UNIDO">
      <formula>NOT(ISERROR(SEARCH("REINO UNIDO",G13)))</formula>
    </cfRule>
    <cfRule type="containsText" dxfId="5721" priority="5488" operator="containsText" text="DINAMARCA">
      <formula>NOT(ISERROR(SEARCH("DINAMARCA",G13)))</formula>
    </cfRule>
    <cfRule type="containsText" dxfId="5720" priority="5489" operator="containsText" text="NORUEGA">
      <formula>NOT(ISERROR(SEARCH("NORUEGA",G13)))</formula>
    </cfRule>
    <cfRule type="containsText" dxfId="5719" priority="5490" operator="containsText" text="FINLANDIA">
      <formula>NOT(ISERROR(SEARCH("FINLANDIA",G13)))</formula>
    </cfRule>
    <cfRule type="containsText" dxfId="5718" priority="5491" operator="containsText" text="SUECIA">
      <formula>NOT(ISERROR(SEARCH("SUECIA",G13)))</formula>
    </cfRule>
  </conditionalFormatting>
  <conditionalFormatting sqref="G13">
    <cfRule type="containsText" dxfId="5717" priority="5458" operator="containsText" text="SUIZA">
      <formula>NOT(ISERROR(SEARCH("SUIZA",G13)))</formula>
    </cfRule>
    <cfRule type="containsText" dxfId="5716" priority="5459" operator="containsText" text="AUSTRIA">
      <formula>NOT(ISERROR(SEARCH("AUSTRIA",G13)))</formula>
    </cfRule>
    <cfRule type="containsText" dxfId="5715" priority="5460" operator="containsText" text="IRLANDA">
      <formula>NOT(ISERROR(SEARCH("IRLANDA",G13)))</formula>
    </cfRule>
    <cfRule type="containsText" dxfId="5714" priority="5461" operator="containsText" text="PAÍSES DEL ESTE">
      <formula>NOT(ISERROR(SEARCH("PAÍSES DEL ESTE",G13)))</formula>
    </cfRule>
    <cfRule type="containsText" dxfId="5713" priority="5462" operator="containsText" text="RUSIA">
      <formula>NOT(ISERROR(SEARCH("RUSIA",G13)))</formula>
    </cfRule>
    <cfRule type="containsText" dxfId="5712" priority="5463" operator="containsText" text="HOLANDA">
      <formula>NOT(ISERROR(SEARCH("HOLANDA",G13)))</formula>
    </cfRule>
    <cfRule type="containsText" dxfId="5711" priority="5464" operator="containsText" text="FRANCIA">
      <formula>NOT(ISERROR(SEARCH("FRANCIA",G13)))</formula>
    </cfRule>
    <cfRule type="containsText" dxfId="5710" priority="5465" operator="containsText" text="ITALIA">
      <formula>NOT(ISERROR(SEARCH("ITALIA",G13)))</formula>
    </cfRule>
    <cfRule type="containsText" dxfId="5709" priority="5466" operator="containsText" text="BÉLGICA">
      <formula>NOT(ISERROR(SEARCH("BÉLGICA",G13)))</formula>
    </cfRule>
    <cfRule type="containsText" dxfId="5708" priority="5467" operator="containsText" text="ESPAÑA">
      <formula>NOT(ISERROR(SEARCH("ESPAÑA",G13)))</formula>
    </cfRule>
    <cfRule type="containsText" dxfId="5707" priority="5468" operator="containsText" text="ALEMANIA">
      <formula>NOT(ISERROR(SEARCH("ALEMANIA",G13)))</formula>
    </cfRule>
    <cfRule type="containsText" dxfId="5706" priority="5469" operator="containsText" text="PAÍSES NÓRDICOS">
      <formula>NOT(ISERROR(SEARCH("PAÍSES NÓRDICOS",G13)))</formula>
    </cfRule>
    <cfRule type="containsText" dxfId="5705" priority="5470" operator="containsText" text="REINO UNIDO">
      <formula>NOT(ISERROR(SEARCH("REINO UNIDO",G13)))</formula>
    </cfRule>
    <cfRule type="containsText" dxfId="5704" priority="5471" operator="containsText" text="DINAMARCA">
      <formula>NOT(ISERROR(SEARCH("DINAMARCA",G13)))</formula>
    </cfRule>
    <cfRule type="containsText" dxfId="5703" priority="5472" operator="containsText" text="NORUEGA">
      <formula>NOT(ISERROR(SEARCH("NORUEGA",G13)))</formula>
    </cfRule>
    <cfRule type="containsText" dxfId="5702" priority="5473" operator="containsText" text="FINLANDIA">
      <formula>NOT(ISERROR(SEARCH("FINLANDIA",G13)))</formula>
    </cfRule>
    <cfRule type="containsText" dxfId="5701" priority="5474" operator="containsText" text="SUECIA">
      <formula>NOT(ISERROR(SEARCH("SUECIA",G13)))</formula>
    </cfRule>
  </conditionalFormatting>
  <conditionalFormatting sqref="G13">
    <cfRule type="containsText" dxfId="5700" priority="5441" operator="containsText" text="SUIZA">
      <formula>NOT(ISERROR(SEARCH("SUIZA",G13)))</formula>
    </cfRule>
    <cfRule type="containsText" dxfId="5699" priority="5442" operator="containsText" text="AUSTRIA">
      <formula>NOT(ISERROR(SEARCH("AUSTRIA",G13)))</formula>
    </cfRule>
    <cfRule type="containsText" dxfId="5698" priority="5443" operator="containsText" text="IRLANDA">
      <formula>NOT(ISERROR(SEARCH("IRLANDA",G13)))</formula>
    </cfRule>
    <cfRule type="containsText" dxfId="5697" priority="5444" operator="containsText" text="PAÍSES DEL ESTE">
      <formula>NOT(ISERROR(SEARCH("PAÍSES DEL ESTE",G13)))</formula>
    </cfRule>
    <cfRule type="containsText" dxfId="5696" priority="5445" operator="containsText" text="RUSIA">
      <formula>NOT(ISERROR(SEARCH("RUSIA",G13)))</formula>
    </cfRule>
    <cfRule type="containsText" dxfId="5695" priority="5446" operator="containsText" text="HOLANDA">
      <formula>NOT(ISERROR(SEARCH("HOLANDA",G13)))</formula>
    </cfRule>
    <cfRule type="containsText" dxfId="5694" priority="5447" operator="containsText" text="FRANCIA">
      <formula>NOT(ISERROR(SEARCH("FRANCIA",G13)))</formula>
    </cfRule>
    <cfRule type="containsText" dxfId="5693" priority="5448" operator="containsText" text="ITALIA">
      <formula>NOT(ISERROR(SEARCH("ITALIA",G13)))</formula>
    </cfRule>
    <cfRule type="containsText" dxfId="5692" priority="5449" operator="containsText" text="BÉLGICA">
      <formula>NOT(ISERROR(SEARCH("BÉLGICA",G13)))</formula>
    </cfRule>
    <cfRule type="containsText" dxfId="5691" priority="5450" operator="containsText" text="ESPAÑA">
      <formula>NOT(ISERROR(SEARCH("ESPAÑA",G13)))</formula>
    </cfRule>
    <cfRule type="containsText" dxfId="5690" priority="5451" operator="containsText" text="ALEMANIA">
      <formula>NOT(ISERROR(SEARCH("ALEMANIA",G13)))</formula>
    </cfRule>
    <cfRule type="containsText" dxfId="5689" priority="5452" operator="containsText" text="PAÍSES NÓRDICOS">
      <formula>NOT(ISERROR(SEARCH("PAÍSES NÓRDICOS",G13)))</formula>
    </cfRule>
    <cfRule type="containsText" dxfId="5688" priority="5453" operator="containsText" text="REINO UNIDO">
      <formula>NOT(ISERROR(SEARCH("REINO UNIDO",G13)))</formula>
    </cfRule>
    <cfRule type="containsText" dxfId="5687" priority="5454" operator="containsText" text="DINAMARCA">
      <formula>NOT(ISERROR(SEARCH("DINAMARCA",G13)))</formula>
    </cfRule>
    <cfRule type="containsText" dxfId="5686" priority="5455" operator="containsText" text="NORUEGA">
      <formula>NOT(ISERROR(SEARCH("NORUEGA",G13)))</formula>
    </cfRule>
    <cfRule type="containsText" dxfId="5685" priority="5456" operator="containsText" text="FINLANDIA">
      <formula>NOT(ISERROR(SEARCH("FINLANDIA",G13)))</formula>
    </cfRule>
    <cfRule type="containsText" dxfId="5684" priority="5457" operator="containsText" text="SUECIA">
      <formula>NOT(ISERROR(SEARCH("SUECIA",G13)))</formula>
    </cfRule>
  </conditionalFormatting>
  <conditionalFormatting sqref="G13">
    <cfRule type="containsText" dxfId="5683" priority="5424" operator="containsText" text="SUIZA">
      <formula>NOT(ISERROR(SEARCH("SUIZA",G13)))</formula>
    </cfRule>
    <cfRule type="containsText" dxfId="5682" priority="5425" operator="containsText" text="AUSTRIA">
      <formula>NOT(ISERROR(SEARCH("AUSTRIA",G13)))</formula>
    </cfRule>
    <cfRule type="containsText" dxfId="5681" priority="5426" operator="containsText" text="IRLANDA">
      <formula>NOT(ISERROR(SEARCH("IRLANDA",G13)))</formula>
    </cfRule>
    <cfRule type="containsText" dxfId="5680" priority="5427" operator="containsText" text="PAÍSES DEL ESTE">
      <formula>NOT(ISERROR(SEARCH("PAÍSES DEL ESTE",G13)))</formula>
    </cfRule>
    <cfRule type="containsText" dxfId="5679" priority="5428" operator="containsText" text="RUSIA">
      <formula>NOT(ISERROR(SEARCH("RUSIA",G13)))</formula>
    </cfRule>
    <cfRule type="containsText" dxfId="5678" priority="5429" operator="containsText" text="HOLANDA">
      <formula>NOT(ISERROR(SEARCH("HOLANDA",G13)))</formula>
    </cfRule>
    <cfRule type="containsText" dxfId="5677" priority="5430" operator="containsText" text="FRANCIA">
      <formula>NOT(ISERROR(SEARCH("FRANCIA",G13)))</formula>
    </cfRule>
    <cfRule type="containsText" dxfId="5676" priority="5431" operator="containsText" text="ITALIA">
      <formula>NOT(ISERROR(SEARCH("ITALIA",G13)))</formula>
    </cfRule>
    <cfRule type="containsText" dxfId="5675" priority="5432" operator="containsText" text="BÉLGICA">
      <formula>NOT(ISERROR(SEARCH("BÉLGICA",G13)))</formula>
    </cfRule>
    <cfRule type="containsText" dxfId="5674" priority="5433" operator="containsText" text="ESPAÑA">
      <formula>NOT(ISERROR(SEARCH("ESPAÑA",G13)))</formula>
    </cfRule>
    <cfRule type="containsText" dxfId="5673" priority="5434" operator="containsText" text="ALEMANIA">
      <formula>NOT(ISERROR(SEARCH("ALEMANIA",G13)))</formula>
    </cfRule>
    <cfRule type="containsText" dxfId="5672" priority="5435" operator="containsText" text="PAÍSES NÓRDICOS">
      <formula>NOT(ISERROR(SEARCH("PAÍSES NÓRDICOS",G13)))</formula>
    </cfRule>
    <cfRule type="containsText" dxfId="5671" priority="5436" operator="containsText" text="REINO UNIDO">
      <formula>NOT(ISERROR(SEARCH("REINO UNIDO",G13)))</formula>
    </cfRule>
    <cfRule type="containsText" dxfId="5670" priority="5437" operator="containsText" text="DINAMARCA">
      <formula>NOT(ISERROR(SEARCH("DINAMARCA",G13)))</formula>
    </cfRule>
    <cfRule type="containsText" dxfId="5669" priority="5438" operator="containsText" text="NORUEGA">
      <formula>NOT(ISERROR(SEARCH("NORUEGA",G13)))</formula>
    </cfRule>
    <cfRule type="containsText" dxfId="5668" priority="5439" operator="containsText" text="FINLANDIA">
      <formula>NOT(ISERROR(SEARCH("FINLANDIA",G13)))</formula>
    </cfRule>
    <cfRule type="containsText" dxfId="5667" priority="5440" operator="containsText" text="SUECIA">
      <formula>NOT(ISERROR(SEARCH("SUECIA",G13)))</formula>
    </cfRule>
  </conditionalFormatting>
  <conditionalFormatting sqref="G13">
    <cfRule type="containsText" dxfId="5666" priority="5407" operator="containsText" text="SUIZA">
      <formula>NOT(ISERROR(SEARCH("SUIZA",G13)))</formula>
    </cfRule>
    <cfRule type="containsText" dxfId="5665" priority="5408" operator="containsText" text="AUSTRIA">
      <formula>NOT(ISERROR(SEARCH("AUSTRIA",G13)))</formula>
    </cfRule>
    <cfRule type="containsText" dxfId="5664" priority="5409" operator="containsText" text="IRLANDA">
      <formula>NOT(ISERROR(SEARCH("IRLANDA",G13)))</formula>
    </cfRule>
    <cfRule type="containsText" dxfId="5663" priority="5410" operator="containsText" text="PAÍSES DEL ESTE">
      <formula>NOT(ISERROR(SEARCH("PAÍSES DEL ESTE",G13)))</formula>
    </cfRule>
    <cfRule type="containsText" dxfId="5662" priority="5411" operator="containsText" text="RUSIA">
      <formula>NOT(ISERROR(SEARCH("RUSIA",G13)))</formula>
    </cfRule>
    <cfRule type="containsText" dxfId="5661" priority="5412" operator="containsText" text="HOLANDA">
      <formula>NOT(ISERROR(SEARCH("HOLANDA",G13)))</formula>
    </cfRule>
    <cfRule type="containsText" dxfId="5660" priority="5413" operator="containsText" text="FRANCIA">
      <formula>NOT(ISERROR(SEARCH("FRANCIA",G13)))</formula>
    </cfRule>
    <cfRule type="containsText" dxfId="5659" priority="5414" operator="containsText" text="ITALIA">
      <formula>NOT(ISERROR(SEARCH("ITALIA",G13)))</formula>
    </cfRule>
    <cfRule type="containsText" dxfId="5658" priority="5415" operator="containsText" text="BÉLGICA">
      <formula>NOT(ISERROR(SEARCH("BÉLGICA",G13)))</formula>
    </cfRule>
    <cfRule type="containsText" dxfId="5657" priority="5416" operator="containsText" text="ESPAÑA">
      <formula>NOT(ISERROR(SEARCH("ESPAÑA",G13)))</formula>
    </cfRule>
    <cfRule type="containsText" dxfId="5656" priority="5417" operator="containsText" text="ALEMANIA">
      <formula>NOT(ISERROR(SEARCH("ALEMANIA",G13)))</formula>
    </cfRule>
    <cfRule type="containsText" dxfId="5655" priority="5418" operator="containsText" text="PAÍSES NÓRDICOS">
      <formula>NOT(ISERROR(SEARCH("PAÍSES NÓRDICOS",G13)))</formula>
    </cfRule>
    <cfRule type="containsText" dxfId="5654" priority="5419" operator="containsText" text="REINO UNIDO">
      <formula>NOT(ISERROR(SEARCH("REINO UNIDO",G13)))</formula>
    </cfRule>
    <cfRule type="containsText" dxfId="5653" priority="5420" operator="containsText" text="DINAMARCA">
      <formula>NOT(ISERROR(SEARCH("DINAMARCA",G13)))</formula>
    </cfRule>
    <cfRule type="containsText" dxfId="5652" priority="5421" operator="containsText" text="NORUEGA">
      <formula>NOT(ISERROR(SEARCH("NORUEGA",G13)))</formula>
    </cfRule>
    <cfRule type="containsText" dxfId="5651" priority="5422" operator="containsText" text="FINLANDIA">
      <formula>NOT(ISERROR(SEARCH("FINLANDIA",G13)))</formula>
    </cfRule>
    <cfRule type="containsText" dxfId="5650" priority="5423" operator="containsText" text="SUECIA">
      <formula>NOT(ISERROR(SEARCH("SUECIA",G13)))</formula>
    </cfRule>
  </conditionalFormatting>
  <conditionalFormatting sqref="G13">
    <cfRule type="containsText" dxfId="5649" priority="5390" operator="containsText" text="SUIZA">
      <formula>NOT(ISERROR(SEARCH("SUIZA",G13)))</formula>
    </cfRule>
    <cfRule type="containsText" dxfId="5648" priority="5391" operator="containsText" text="AUSTRIA">
      <formula>NOT(ISERROR(SEARCH("AUSTRIA",G13)))</formula>
    </cfRule>
    <cfRule type="containsText" dxfId="5647" priority="5392" operator="containsText" text="IRLANDA">
      <formula>NOT(ISERROR(SEARCH("IRLANDA",G13)))</formula>
    </cfRule>
    <cfRule type="containsText" dxfId="5646" priority="5393" operator="containsText" text="PAÍSES DEL ESTE">
      <formula>NOT(ISERROR(SEARCH("PAÍSES DEL ESTE",G13)))</formula>
    </cfRule>
    <cfRule type="containsText" dxfId="5645" priority="5394" operator="containsText" text="RUSIA">
      <formula>NOT(ISERROR(SEARCH("RUSIA",G13)))</formula>
    </cfRule>
    <cfRule type="containsText" dxfId="5644" priority="5395" operator="containsText" text="HOLANDA">
      <formula>NOT(ISERROR(SEARCH("HOLANDA",G13)))</formula>
    </cfRule>
    <cfRule type="containsText" dxfId="5643" priority="5396" operator="containsText" text="FRANCIA">
      <formula>NOT(ISERROR(SEARCH("FRANCIA",G13)))</formula>
    </cfRule>
    <cfRule type="containsText" dxfId="5642" priority="5397" operator="containsText" text="ITALIA">
      <formula>NOT(ISERROR(SEARCH("ITALIA",G13)))</formula>
    </cfRule>
    <cfRule type="containsText" dxfId="5641" priority="5398" operator="containsText" text="BÉLGICA">
      <formula>NOT(ISERROR(SEARCH("BÉLGICA",G13)))</formula>
    </cfRule>
    <cfRule type="containsText" dxfId="5640" priority="5399" operator="containsText" text="ESPAÑA">
      <formula>NOT(ISERROR(SEARCH("ESPAÑA",G13)))</formula>
    </cfRule>
    <cfRule type="containsText" dxfId="5639" priority="5400" operator="containsText" text="ALEMANIA">
      <formula>NOT(ISERROR(SEARCH("ALEMANIA",G13)))</formula>
    </cfRule>
    <cfRule type="containsText" dxfId="5638" priority="5401" operator="containsText" text="PAÍSES NÓRDICOS">
      <formula>NOT(ISERROR(SEARCH("PAÍSES NÓRDICOS",G13)))</formula>
    </cfRule>
    <cfRule type="containsText" dxfId="5637" priority="5402" operator="containsText" text="REINO UNIDO">
      <formula>NOT(ISERROR(SEARCH("REINO UNIDO",G13)))</formula>
    </cfRule>
    <cfRule type="containsText" dxfId="5636" priority="5403" operator="containsText" text="DINAMARCA">
      <formula>NOT(ISERROR(SEARCH("DINAMARCA",G13)))</formula>
    </cfRule>
    <cfRule type="containsText" dxfId="5635" priority="5404" operator="containsText" text="NORUEGA">
      <formula>NOT(ISERROR(SEARCH("NORUEGA",G13)))</formula>
    </cfRule>
    <cfRule type="containsText" dxfId="5634" priority="5405" operator="containsText" text="FINLANDIA">
      <formula>NOT(ISERROR(SEARCH("FINLANDIA",G13)))</formula>
    </cfRule>
    <cfRule type="containsText" dxfId="5633" priority="5406" operator="containsText" text="SUECIA">
      <formula>NOT(ISERROR(SEARCH("SUECIA",G13)))</formula>
    </cfRule>
  </conditionalFormatting>
  <conditionalFormatting sqref="G13">
    <cfRule type="containsText" dxfId="5632" priority="5373" operator="containsText" text="SUIZA">
      <formula>NOT(ISERROR(SEARCH("SUIZA",G13)))</formula>
    </cfRule>
    <cfRule type="containsText" dxfId="5631" priority="5374" operator="containsText" text="AUSTRIA">
      <formula>NOT(ISERROR(SEARCH("AUSTRIA",G13)))</formula>
    </cfRule>
    <cfRule type="containsText" dxfId="5630" priority="5375" operator="containsText" text="IRLANDA">
      <formula>NOT(ISERROR(SEARCH("IRLANDA",G13)))</formula>
    </cfRule>
    <cfRule type="containsText" dxfId="5629" priority="5376" operator="containsText" text="PAÍSES DEL ESTE">
      <formula>NOT(ISERROR(SEARCH("PAÍSES DEL ESTE",G13)))</formula>
    </cfRule>
    <cfRule type="containsText" dxfId="5628" priority="5377" operator="containsText" text="RUSIA">
      <formula>NOT(ISERROR(SEARCH("RUSIA",G13)))</formula>
    </cfRule>
    <cfRule type="containsText" dxfId="5627" priority="5378" operator="containsText" text="HOLANDA">
      <formula>NOT(ISERROR(SEARCH("HOLANDA",G13)))</formula>
    </cfRule>
    <cfRule type="containsText" dxfId="5626" priority="5379" operator="containsText" text="FRANCIA">
      <formula>NOT(ISERROR(SEARCH("FRANCIA",G13)))</formula>
    </cfRule>
    <cfRule type="containsText" dxfId="5625" priority="5380" operator="containsText" text="ITALIA">
      <formula>NOT(ISERROR(SEARCH("ITALIA",G13)))</formula>
    </cfRule>
    <cfRule type="containsText" dxfId="5624" priority="5381" operator="containsText" text="BÉLGICA">
      <formula>NOT(ISERROR(SEARCH("BÉLGICA",G13)))</formula>
    </cfRule>
    <cfRule type="containsText" dxfId="5623" priority="5382" operator="containsText" text="ESPAÑA">
      <formula>NOT(ISERROR(SEARCH("ESPAÑA",G13)))</formula>
    </cfRule>
    <cfRule type="containsText" dxfId="5622" priority="5383" operator="containsText" text="ALEMANIA">
      <formula>NOT(ISERROR(SEARCH("ALEMANIA",G13)))</formula>
    </cfRule>
    <cfRule type="containsText" dxfId="5621" priority="5384" operator="containsText" text="PAÍSES NÓRDICOS">
      <formula>NOT(ISERROR(SEARCH("PAÍSES NÓRDICOS",G13)))</formula>
    </cfRule>
    <cfRule type="containsText" dxfId="5620" priority="5385" operator="containsText" text="REINO UNIDO">
      <formula>NOT(ISERROR(SEARCH("REINO UNIDO",G13)))</formula>
    </cfRule>
    <cfRule type="containsText" dxfId="5619" priority="5386" operator="containsText" text="DINAMARCA">
      <formula>NOT(ISERROR(SEARCH("DINAMARCA",G13)))</formula>
    </cfRule>
    <cfRule type="containsText" dxfId="5618" priority="5387" operator="containsText" text="NORUEGA">
      <formula>NOT(ISERROR(SEARCH("NORUEGA",G13)))</formula>
    </cfRule>
    <cfRule type="containsText" dxfId="5617" priority="5388" operator="containsText" text="FINLANDIA">
      <formula>NOT(ISERROR(SEARCH("FINLANDIA",G13)))</formula>
    </cfRule>
    <cfRule type="containsText" dxfId="5616" priority="5389" operator="containsText" text="SUECIA">
      <formula>NOT(ISERROR(SEARCH("SUECIA",G13)))</formula>
    </cfRule>
  </conditionalFormatting>
  <conditionalFormatting sqref="G13">
    <cfRule type="containsText" dxfId="5615" priority="5356" operator="containsText" text="SUIZA">
      <formula>NOT(ISERROR(SEARCH("SUIZA",G13)))</formula>
    </cfRule>
    <cfRule type="containsText" dxfId="5614" priority="5357" operator="containsText" text="AUSTRIA">
      <formula>NOT(ISERROR(SEARCH("AUSTRIA",G13)))</formula>
    </cfRule>
    <cfRule type="containsText" dxfId="5613" priority="5358" operator="containsText" text="IRLANDA">
      <formula>NOT(ISERROR(SEARCH("IRLANDA",G13)))</formula>
    </cfRule>
    <cfRule type="containsText" dxfId="5612" priority="5359" operator="containsText" text="PAÍSES DEL ESTE">
      <formula>NOT(ISERROR(SEARCH("PAÍSES DEL ESTE",G13)))</formula>
    </cfRule>
    <cfRule type="containsText" dxfId="5611" priority="5360" operator="containsText" text="RUSIA">
      <formula>NOT(ISERROR(SEARCH("RUSIA",G13)))</formula>
    </cfRule>
    <cfRule type="containsText" dxfId="5610" priority="5361" operator="containsText" text="HOLANDA">
      <formula>NOT(ISERROR(SEARCH("HOLANDA",G13)))</formula>
    </cfRule>
    <cfRule type="containsText" dxfId="5609" priority="5362" operator="containsText" text="FRANCIA">
      <formula>NOT(ISERROR(SEARCH("FRANCIA",G13)))</formula>
    </cfRule>
    <cfRule type="containsText" dxfId="5608" priority="5363" operator="containsText" text="ITALIA">
      <formula>NOT(ISERROR(SEARCH("ITALIA",G13)))</formula>
    </cfRule>
    <cfRule type="containsText" dxfId="5607" priority="5364" operator="containsText" text="BÉLGICA">
      <formula>NOT(ISERROR(SEARCH("BÉLGICA",G13)))</formula>
    </cfRule>
    <cfRule type="containsText" dxfId="5606" priority="5365" operator="containsText" text="ESPAÑA">
      <formula>NOT(ISERROR(SEARCH("ESPAÑA",G13)))</formula>
    </cfRule>
    <cfRule type="containsText" dxfId="5605" priority="5366" operator="containsText" text="ALEMANIA">
      <formula>NOT(ISERROR(SEARCH("ALEMANIA",G13)))</formula>
    </cfRule>
    <cfRule type="containsText" dxfId="5604" priority="5367" operator="containsText" text="PAÍSES NÓRDICOS">
      <formula>NOT(ISERROR(SEARCH("PAÍSES NÓRDICOS",G13)))</formula>
    </cfRule>
    <cfRule type="containsText" dxfId="5603" priority="5368" operator="containsText" text="REINO UNIDO">
      <formula>NOT(ISERROR(SEARCH("REINO UNIDO",G13)))</formula>
    </cfRule>
    <cfRule type="containsText" dxfId="5602" priority="5369" operator="containsText" text="DINAMARCA">
      <formula>NOT(ISERROR(SEARCH("DINAMARCA",G13)))</formula>
    </cfRule>
    <cfRule type="containsText" dxfId="5601" priority="5370" operator="containsText" text="NORUEGA">
      <formula>NOT(ISERROR(SEARCH("NORUEGA",G13)))</formula>
    </cfRule>
    <cfRule type="containsText" dxfId="5600" priority="5371" operator="containsText" text="FINLANDIA">
      <formula>NOT(ISERROR(SEARCH("FINLANDIA",G13)))</formula>
    </cfRule>
    <cfRule type="containsText" dxfId="5599" priority="5372" operator="containsText" text="SUECIA">
      <formula>NOT(ISERROR(SEARCH("SUECIA",G13)))</formula>
    </cfRule>
  </conditionalFormatting>
  <conditionalFormatting sqref="G13">
    <cfRule type="containsText" dxfId="5598" priority="5339" operator="containsText" text="SUIZA">
      <formula>NOT(ISERROR(SEARCH("SUIZA",G13)))</formula>
    </cfRule>
    <cfRule type="containsText" dxfId="5597" priority="5340" operator="containsText" text="AUSTRIA">
      <formula>NOT(ISERROR(SEARCH("AUSTRIA",G13)))</formula>
    </cfRule>
    <cfRule type="containsText" dxfId="5596" priority="5341" operator="containsText" text="IRLANDA">
      <formula>NOT(ISERROR(SEARCH("IRLANDA",G13)))</formula>
    </cfRule>
    <cfRule type="containsText" dxfId="5595" priority="5342" operator="containsText" text="PAÍSES DEL ESTE">
      <formula>NOT(ISERROR(SEARCH("PAÍSES DEL ESTE",G13)))</formula>
    </cfRule>
    <cfRule type="containsText" dxfId="5594" priority="5343" operator="containsText" text="RUSIA">
      <formula>NOT(ISERROR(SEARCH("RUSIA",G13)))</formula>
    </cfRule>
    <cfRule type="containsText" dxfId="5593" priority="5344" operator="containsText" text="HOLANDA">
      <formula>NOT(ISERROR(SEARCH("HOLANDA",G13)))</formula>
    </cfRule>
    <cfRule type="containsText" dxfId="5592" priority="5345" operator="containsText" text="FRANCIA">
      <formula>NOT(ISERROR(SEARCH("FRANCIA",G13)))</formula>
    </cfRule>
    <cfRule type="containsText" dxfId="5591" priority="5346" operator="containsText" text="ITALIA">
      <formula>NOT(ISERROR(SEARCH("ITALIA",G13)))</formula>
    </cfRule>
    <cfRule type="containsText" dxfId="5590" priority="5347" operator="containsText" text="BÉLGICA">
      <formula>NOT(ISERROR(SEARCH("BÉLGICA",G13)))</formula>
    </cfRule>
    <cfRule type="containsText" dxfId="5589" priority="5348" operator="containsText" text="ESPAÑA">
      <formula>NOT(ISERROR(SEARCH("ESPAÑA",G13)))</formula>
    </cfRule>
    <cfRule type="containsText" dxfId="5588" priority="5349" operator="containsText" text="ALEMANIA">
      <formula>NOT(ISERROR(SEARCH("ALEMANIA",G13)))</formula>
    </cfRule>
    <cfRule type="containsText" dxfId="5587" priority="5350" operator="containsText" text="PAÍSES NÓRDICOS">
      <formula>NOT(ISERROR(SEARCH("PAÍSES NÓRDICOS",G13)))</formula>
    </cfRule>
    <cfRule type="containsText" dxfId="5586" priority="5351" operator="containsText" text="REINO UNIDO">
      <formula>NOT(ISERROR(SEARCH("REINO UNIDO",G13)))</formula>
    </cfRule>
    <cfRule type="containsText" dxfId="5585" priority="5352" operator="containsText" text="DINAMARCA">
      <formula>NOT(ISERROR(SEARCH("DINAMARCA",G13)))</formula>
    </cfRule>
    <cfRule type="containsText" dxfId="5584" priority="5353" operator="containsText" text="NORUEGA">
      <formula>NOT(ISERROR(SEARCH("NORUEGA",G13)))</formula>
    </cfRule>
    <cfRule type="containsText" dxfId="5583" priority="5354" operator="containsText" text="FINLANDIA">
      <formula>NOT(ISERROR(SEARCH("FINLANDIA",G13)))</formula>
    </cfRule>
    <cfRule type="containsText" dxfId="5582" priority="5355" operator="containsText" text="SUECIA">
      <formula>NOT(ISERROR(SEARCH("SUECIA",G13)))</formula>
    </cfRule>
  </conditionalFormatting>
  <conditionalFormatting sqref="G13">
    <cfRule type="containsText" dxfId="5581" priority="5322" operator="containsText" text="SUIZA">
      <formula>NOT(ISERROR(SEARCH("SUIZA",G13)))</formula>
    </cfRule>
    <cfRule type="containsText" dxfId="5580" priority="5323" operator="containsText" text="AUSTRIA">
      <formula>NOT(ISERROR(SEARCH("AUSTRIA",G13)))</formula>
    </cfRule>
    <cfRule type="containsText" dxfId="5579" priority="5324" operator="containsText" text="IRLANDA">
      <formula>NOT(ISERROR(SEARCH("IRLANDA",G13)))</formula>
    </cfRule>
    <cfRule type="containsText" dxfId="5578" priority="5325" operator="containsText" text="PAÍSES DEL ESTE">
      <formula>NOT(ISERROR(SEARCH("PAÍSES DEL ESTE",G13)))</formula>
    </cfRule>
    <cfRule type="containsText" dxfId="5577" priority="5326" operator="containsText" text="RUSIA">
      <formula>NOT(ISERROR(SEARCH("RUSIA",G13)))</formula>
    </cfRule>
    <cfRule type="containsText" dxfId="5576" priority="5327" operator="containsText" text="HOLANDA">
      <formula>NOT(ISERROR(SEARCH("HOLANDA",G13)))</formula>
    </cfRule>
    <cfRule type="containsText" dxfId="5575" priority="5328" operator="containsText" text="FRANCIA">
      <formula>NOT(ISERROR(SEARCH("FRANCIA",G13)))</formula>
    </cfRule>
    <cfRule type="containsText" dxfId="5574" priority="5329" operator="containsText" text="ITALIA">
      <formula>NOT(ISERROR(SEARCH("ITALIA",G13)))</formula>
    </cfRule>
    <cfRule type="containsText" dxfId="5573" priority="5330" operator="containsText" text="BÉLGICA">
      <formula>NOT(ISERROR(SEARCH("BÉLGICA",G13)))</formula>
    </cfRule>
    <cfRule type="containsText" dxfId="5572" priority="5331" operator="containsText" text="ESPAÑA">
      <formula>NOT(ISERROR(SEARCH("ESPAÑA",G13)))</formula>
    </cfRule>
    <cfRule type="containsText" dxfId="5571" priority="5332" operator="containsText" text="ALEMANIA">
      <formula>NOT(ISERROR(SEARCH("ALEMANIA",G13)))</formula>
    </cfRule>
    <cfRule type="containsText" dxfId="5570" priority="5333" operator="containsText" text="PAÍSES NÓRDICOS">
      <formula>NOT(ISERROR(SEARCH("PAÍSES NÓRDICOS",G13)))</formula>
    </cfRule>
    <cfRule type="containsText" dxfId="5569" priority="5334" operator="containsText" text="REINO UNIDO">
      <formula>NOT(ISERROR(SEARCH("REINO UNIDO",G13)))</formula>
    </cfRule>
    <cfRule type="containsText" dxfId="5568" priority="5335" operator="containsText" text="DINAMARCA">
      <formula>NOT(ISERROR(SEARCH("DINAMARCA",G13)))</formula>
    </cfRule>
    <cfRule type="containsText" dxfId="5567" priority="5336" operator="containsText" text="NORUEGA">
      <formula>NOT(ISERROR(SEARCH("NORUEGA",G13)))</formula>
    </cfRule>
    <cfRule type="containsText" dxfId="5566" priority="5337" operator="containsText" text="FINLANDIA">
      <formula>NOT(ISERROR(SEARCH("FINLANDIA",G13)))</formula>
    </cfRule>
    <cfRule type="containsText" dxfId="5565" priority="5338" operator="containsText" text="SUECIA">
      <formula>NOT(ISERROR(SEARCH("SUECIA",G13)))</formula>
    </cfRule>
  </conditionalFormatting>
  <conditionalFormatting sqref="G13">
    <cfRule type="containsText" dxfId="5564" priority="5305" operator="containsText" text="SUIZA">
      <formula>NOT(ISERROR(SEARCH("SUIZA",G13)))</formula>
    </cfRule>
    <cfRule type="containsText" dxfId="5563" priority="5306" operator="containsText" text="AUSTRIA">
      <formula>NOT(ISERROR(SEARCH("AUSTRIA",G13)))</formula>
    </cfRule>
    <cfRule type="containsText" dxfId="5562" priority="5307" operator="containsText" text="IRLANDA">
      <formula>NOT(ISERROR(SEARCH("IRLANDA",G13)))</formula>
    </cfRule>
    <cfRule type="containsText" dxfId="5561" priority="5308" operator="containsText" text="PAÍSES DEL ESTE">
      <formula>NOT(ISERROR(SEARCH("PAÍSES DEL ESTE",G13)))</formula>
    </cfRule>
    <cfRule type="containsText" dxfId="5560" priority="5309" operator="containsText" text="RUSIA">
      <formula>NOT(ISERROR(SEARCH("RUSIA",G13)))</formula>
    </cfRule>
    <cfRule type="containsText" dxfId="5559" priority="5310" operator="containsText" text="HOLANDA">
      <formula>NOT(ISERROR(SEARCH("HOLANDA",G13)))</formula>
    </cfRule>
    <cfRule type="containsText" dxfId="5558" priority="5311" operator="containsText" text="FRANCIA">
      <formula>NOT(ISERROR(SEARCH("FRANCIA",G13)))</formula>
    </cfRule>
    <cfRule type="containsText" dxfId="5557" priority="5312" operator="containsText" text="ITALIA">
      <formula>NOT(ISERROR(SEARCH("ITALIA",G13)))</formula>
    </cfRule>
    <cfRule type="containsText" dxfId="5556" priority="5313" operator="containsText" text="BÉLGICA">
      <formula>NOT(ISERROR(SEARCH("BÉLGICA",G13)))</formula>
    </cfRule>
    <cfRule type="containsText" dxfId="5555" priority="5314" operator="containsText" text="ESPAÑA">
      <formula>NOT(ISERROR(SEARCH("ESPAÑA",G13)))</formula>
    </cfRule>
    <cfRule type="containsText" dxfId="5554" priority="5315" operator="containsText" text="ALEMANIA">
      <formula>NOT(ISERROR(SEARCH("ALEMANIA",G13)))</formula>
    </cfRule>
    <cfRule type="containsText" dxfId="5553" priority="5316" operator="containsText" text="PAÍSES NÓRDICOS">
      <formula>NOT(ISERROR(SEARCH("PAÍSES NÓRDICOS",G13)))</formula>
    </cfRule>
    <cfRule type="containsText" dxfId="5552" priority="5317" operator="containsText" text="REINO UNIDO">
      <formula>NOT(ISERROR(SEARCH("REINO UNIDO",G13)))</formula>
    </cfRule>
    <cfRule type="containsText" dxfId="5551" priority="5318" operator="containsText" text="DINAMARCA">
      <formula>NOT(ISERROR(SEARCH("DINAMARCA",G13)))</formula>
    </cfRule>
    <cfRule type="containsText" dxfId="5550" priority="5319" operator="containsText" text="NORUEGA">
      <formula>NOT(ISERROR(SEARCH("NORUEGA",G13)))</formula>
    </cfRule>
    <cfRule type="containsText" dxfId="5549" priority="5320" operator="containsText" text="FINLANDIA">
      <formula>NOT(ISERROR(SEARCH("FINLANDIA",G13)))</formula>
    </cfRule>
    <cfRule type="containsText" dxfId="5548" priority="5321" operator="containsText" text="SUECIA">
      <formula>NOT(ISERROR(SEARCH("SUECIA",G13)))</formula>
    </cfRule>
  </conditionalFormatting>
  <conditionalFormatting sqref="G13">
    <cfRule type="containsText" dxfId="5547" priority="5288" operator="containsText" text="SUIZA">
      <formula>NOT(ISERROR(SEARCH("SUIZA",G13)))</formula>
    </cfRule>
    <cfRule type="containsText" dxfId="5546" priority="5289" operator="containsText" text="AUSTRIA">
      <formula>NOT(ISERROR(SEARCH("AUSTRIA",G13)))</formula>
    </cfRule>
    <cfRule type="containsText" dxfId="5545" priority="5290" operator="containsText" text="IRLANDA">
      <formula>NOT(ISERROR(SEARCH("IRLANDA",G13)))</formula>
    </cfRule>
    <cfRule type="containsText" dxfId="5544" priority="5291" operator="containsText" text="PAÍSES DEL ESTE">
      <formula>NOT(ISERROR(SEARCH("PAÍSES DEL ESTE",G13)))</formula>
    </cfRule>
    <cfRule type="containsText" dxfId="5543" priority="5292" operator="containsText" text="RUSIA">
      <formula>NOT(ISERROR(SEARCH("RUSIA",G13)))</formula>
    </cfRule>
    <cfRule type="containsText" dxfId="5542" priority="5293" operator="containsText" text="HOLANDA">
      <formula>NOT(ISERROR(SEARCH("HOLANDA",G13)))</formula>
    </cfRule>
    <cfRule type="containsText" dxfId="5541" priority="5294" operator="containsText" text="FRANCIA">
      <formula>NOT(ISERROR(SEARCH("FRANCIA",G13)))</formula>
    </cfRule>
    <cfRule type="containsText" dxfId="5540" priority="5295" operator="containsText" text="ITALIA">
      <formula>NOT(ISERROR(SEARCH("ITALIA",G13)))</formula>
    </cfRule>
    <cfRule type="containsText" dxfId="5539" priority="5296" operator="containsText" text="BÉLGICA">
      <formula>NOT(ISERROR(SEARCH("BÉLGICA",G13)))</formula>
    </cfRule>
    <cfRule type="containsText" dxfId="5538" priority="5297" operator="containsText" text="ESPAÑA">
      <formula>NOT(ISERROR(SEARCH("ESPAÑA",G13)))</formula>
    </cfRule>
    <cfRule type="containsText" dxfId="5537" priority="5298" operator="containsText" text="ALEMANIA">
      <formula>NOT(ISERROR(SEARCH("ALEMANIA",G13)))</formula>
    </cfRule>
    <cfRule type="containsText" dxfId="5536" priority="5299" operator="containsText" text="PAÍSES NÓRDICOS">
      <formula>NOT(ISERROR(SEARCH("PAÍSES NÓRDICOS",G13)))</formula>
    </cfRule>
    <cfRule type="containsText" dxfId="5535" priority="5300" operator="containsText" text="REINO UNIDO">
      <formula>NOT(ISERROR(SEARCH("REINO UNIDO",G13)))</formula>
    </cfRule>
    <cfRule type="containsText" dxfId="5534" priority="5301" operator="containsText" text="DINAMARCA">
      <formula>NOT(ISERROR(SEARCH("DINAMARCA",G13)))</formula>
    </cfRule>
    <cfRule type="containsText" dxfId="5533" priority="5302" operator="containsText" text="NORUEGA">
      <formula>NOT(ISERROR(SEARCH("NORUEGA",G13)))</formula>
    </cfRule>
    <cfRule type="containsText" dxfId="5532" priority="5303" operator="containsText" text="FINLANDIA">
      <formula>NOT(ISERROR(SEARCH("FINLANDIA",G13)))</formula>
    </cfRule>
    <cfRule type="containsText" dxfId="5531" priority="5304" operator="containsText" text="SUECIA">
      <formula>NOT(ISERROR(SEARCH("SUECIA",G13)))</formula>
    </cfRule>
  </conditionalFormatting>
  <conditionalFormatting sqref="G13">
    <cfRule type="containsText" dxfId="5530" priority="5271" operator="containsText" text="SUIZA">
      <formula>NOT(ISERROR(SEARCH("SUIZA",G13)))</formula>
    </cfRule>
    <cfRule type="containsText" dxfId="5529" priority="5272" operator="containsText" text="AUSTRIA">
      <formula>NOT(ISERROR(SEARCH("AUSTRIA",G13)))</formula>
    </cfRule>
    <cfRule type="containsText" dxfId="5528" priority="5273" operator="containsText" text="IRLANDA">
      <formula>NOT(ISERROR(SEARCH("IRLANDA",G13)))</formula>
    </cfRule>
    <cfRule type="containsText" dxfId="5527" priority="5274" operator="containsText" text="PAÍSES DEL ESTE">
      <formula>NOT(ISERROR(SEARCH("PAÍSES DEL ESTE",G13)))</formula>
    </cfRule>
    <cfRule type="containsText" dxfId="5526" priority="5275" operator="containsText" text="RUSIA">
      <formula>NOT(ISERROR(SEARCH("RUSIA",G13)))</formula>
    </cfRule>
    <cfRule type="containsText" dxfId="5525" priority="5276" operator="containsText" text="HOLANDA">
      <formula>NOT(ISERROR(SEARCH("HOLANDA",G13)))</formula>
    </cfRule>
    <cfRule type="containsText" dxfId="5524" priority="5277" operator="containsText" text="FRANCIA">
      <formula>NOT(ISERROR(SEARCH("FRANCIA",G13)))</formula>
    </cfRule>
    <cfRule type="containsText" dxfId="5523" priority="5278" operator="containsText" text="ITALIA">
      <formula>NOT(ISERROR(SEARCH("ITALIA",G13)))</formula>
    </cfRule>
    <cfRule type="containsText" dxfId="5522" priority="5279" operator="containsText" text="BÉLGICA">
      <formula>NOT(ISERROR(SEARCH("BÉLGICA",G13)))</formula>
    </cfRule>
    <cfRule type="containsText" dxfId="5521" priority="5280" operator="containsText" text="ESPAÑA">
      <formula>NOT(ISERROR(SEARCH("ESPAÑA",G13)))</formula>
    </cfRule>
    <cfRule type="containsText" dxfId="5520" priority="5281" operator="containsText" text="ALEMANIA">
      <formula>NOT(ISERROR(SEARCH("ALEMANIA",G13)))</formula>
    </cfRule>
    <cfRule type="containsText" dxfId="5519" priority="5282" operator="containsText" text="PAÍSES NÓRDICOS">
      <formula>NOT(ISERROR(SEARCH("PAÍSES NÓRDICOS",G13)))</formula>
    </cfRule>
    <cfRule type="containsText" dxfId="5518" priority="5283" operator="containsText" text="REINO UNIDO">
      <formula>NOT(ISERROR(SEARCH("REINO UNIDO",G13)))</formula>
    </cfRule>
    <cfRule type="containsText" dxfId="5517" priority="5284" operator="containsText" text="DINAMARCA">
      <formula>NOT(ISERROR(SEARCH("DINAMARCA",G13)))</formula>
    </cfRule>
    <cfRule type="containsText" dxfId="5516" priority="5285" operator="containsText" text="NORUEGA">
      <formula>NOT(ISERROR(SEARCH("NORUEGA",G13)))</formula>
    </cfRule>
    <cfRule type="containsText" dxfId="5515" priority="5286" operator="containsText" text="FINLANDIA">
      <formula>NOT(ISERROR(SEARCH("FINLANDIA",G13)))</formula>
    </cfRule>
    <cfRule type="containsText" dxfId="5514" priority="5287" operator="containsText" text="SUECIA">
      <formula>NOT(ISERROR(SEARCH("SUECIA",G13)))</formula>
    </cfRule>
  </conditionalFormatting>
  <conditionalFormatting sqref="G13">
    <cfRule type="containsText" dxfId="5513" priority="5254" operator="containsText" text="SUIZA">
      <formula>NOT(ISERROR(SEARCH("SUIZA",G13)))</formula>
    </cfRule>
    <cfRule type="containsText" dxfId="5512" priority="5255" operator="containsText" text="AUSTRIA">
      <formula>NOT(ISERROR(SEARCH("AUSTRIA",G13)))</formula>
    </cfRule>
    <cfRule type="containsText" dxfId="5511" priority="5256" operator="containsText" text="IRLANDA">
      <formula>NOT(ISERROR(SEARCH("IRLANDA",G13)))</formula>
    </cfRule>
    <cfRule type="containsText" dxfId="5510" priority="5257" operator="containsText" text="PAÍSES DEL ESTE">
      <formula>NOT(ISERROR(SEARCH("PAÍSES DEL ESTE",G13)))</formula>
    </cfRule>
    <cfRule type="containsText" dxfId="5509" priority="5258" operator="containsText" text="RUSIA">
      <formula>NOT(ISERROR(SEARCH("RUSIA",G13)))</formula>
    </cfRule>
    <cfRule type="containsText" dxfId="5508" priority="5259" operator="containsText" text="HOLANDA">
      <formula>NOT(ISERROR(SEARCH("HOLANDA",G13)))</formula>
    </cfRule>
    <cfRule type="containsText" dxfId="5507" priority="5260" operator="containsText" text="FRANCIA">
      <formula>NOT(ISERROR(SEARCH("FRANCIA",G13)))</formula>
    </cfRule>
    <cfRule type="containsText" dxfId="5506" priority="5261" operator="containsText" text="ITALIA">
      <formula>NOT(ISERROR(SEARCH("ITALIA",G13)))</formula>
    </cfRule>
    <cfRule type="containsText" dxfId="5505" priority="5262" operator="containsText" text="BÉLGICA">
      <formula>NOT(ISERROR(SEARCH("BÉLGICA",G13)))</formula>
    </cfRule>
    <cfRule type="containsText" dxfId="5504" priority="5263" operator="containsText" text="ESPAÑA">
      <formula>NOT(ISERROR(SEARCH("ESPAÑA",G13)))</formula>
    </cfRule>
    <cfRule type="containsText" dxfId="5503" priority="5264" operator="containsText" text="ALEMANIA">
      <formula>NOT(ISERROR(SEARCH("ALEMANIA",G13)))</formula>
    </cfRule>
    <cfRule type="containsText" dxfId="5502" priority="5265" operator="containsText" text="PAÍSES NÓRDICOS">
      <formula>NOT(ISERROR(SEARCH("PAÍSES NÓRDICOS",G13)))</formula>
    </cfRule>
    <cfRule type="containsText" dxfId="5501" priority="5266" operator="containsText" text="REINO UNIDO">
      <formula>NOT(ISERROR(SEARCH("REINO UNIDO",G13)))</formula>
    </cfRule>
    <cfRule type="containsText" dxfId="5500" priority="5267" operator="containsText" text="DINAMARCA">
      <formula>NOT(ISERROR(SEARCH("DINAMARCA",G13)))</formula>
    </cfRule>
    <cfRule type="containsText" dxfId="5499" priority="5268" operator="containsText" text="NORUEGA">
      <formula>NOT(ISERROR(SEARCH("NORUEGA",G13)))</formula>
    </cfRule>
    <cfRule type="containsText" dxfId="5498" priority="5269" operator="containsText" text="FINLANDIA">
      <formula>NOT(ISERROR(SEARCH("FINLANDIA",G13)))</formula>
    </cfRule>
    <cfRule type="containsText" dxfId="5497" priority="5270" operator="containsText" text="SUECIA">
      <formula>NOT(ISERROR(SEARCH("SUECIA",G13)))</formula>
    </cfRule>
  </conditionalFormatting>
  <conditionalFormatting sqref="G13">
    <cfRule type="containsText" dxfId="5496" priority="5237" operator="containsText" text="SUIZA">
      <formula>NOT(ISERROR(SEARCH("SUIZA",G13)))</formula>
    </cfRule>
    <cfRule type="containsText" dxfId="5495" priority="5238" operator="containsText" text="AUSTRIA">
      <formula>NOT(ISERROR(SEARCH("AUSTRIA",G13)))</formula>
    </cfRule>
    <cfRule type="containsText" dxfId="5494" priority="5239" operator="containsText" text="IRLANDA">
      <formula>NOT(ISERROR(SEARCH("IRLANDA",G13)))</formula>
    </cfRule>
    <cfRule type="containsText" dxfId="5493" priority="5240" operator="containsText" text="PAÍSES DEL ESTE">
      <formula>NOT(ISERROR(SEARCH("PAÍSES DEL ESTE",G13)))</formula>
    </cfRule>
    <cfRule type="containsText" dxfId="5492" priority="5241" operator="containsText" text="RUSIA">
      <formula>NOT(ISERROR(SEARCH("RUSIA",G13)))</formula>
    </cfRule>
    <cfRule type="containsText" dxfId="5491" priority="5242" operator="containsText" text="HOLANDA">
      <formula>NOT(ISERROR(SEARCH("HOLANDA",G13)))</formula>
    </cfRule>
    <cfRule type="containsText" dxfId="5490" priority="5243" operator="containsText" text="FRANCIA">
      <formula>NOT(ISERROR(SEARCH("FRANCIA",G13)))</formula>
    </cfRule>
    <cfRule type="containsText" dxfId="5489" priority="5244" operator="containsText" text="ITALIA">
      <formula>NOT(ISERROR(SEARCH("ITALIA",G13)))</formula>
    </cfRule>
    <cfRule type="containsText" dxfId="5488" priority="5245" operator="containsText" text="BÉLGICA">
      <formula>NOT(ISERROR(SEARCH("BÉLGICA",G13)))</formula>
    </cfRule>
    <cfRule type="containsText" dxfId="5487" priority="5246" operator="containsText" text="ESPAÑA">
      <formula>NOT(ISERROR(SEARCH("ESPAÑA",G13)))</formula>
    </cfRule>
    <cfRule type="containsText" dxfId="5486" priority="5247" operator="containsText" text="ALEMANIA">
      <formula>NOT(ISERROR(SEARCH("ALEMANIA",G13)))</formula>
    </cfRule>
    <cfRule type="containsText" dxfId="5485" priority="5248" operator="containsText" text="PAÍSES NÓRDICOS">
      <formula>NOT(ISERROR(SEARCH("PAÍSES NÓRDICOS",G13)))</formula>
    </cfRule>
    <cfRule type="containsText" dxfId="5484" priority="5249" operator="containsText" text="REINO UNIDO">
      <formula>NOT(ISERROR(SEARCH("REINO UNIDO",G13)))</formula>
    </cfRule>
    <cfRule type="containsText" dxfId="5483" priority="5250" operator="containsText" text="DINAMARCA">
      <formula>NOT(ISERROR(SEARCH("DINAMARCA",G13)))</formula>
    </cfRule>
    <cfRule type="containsText" dxfId="5482" priority="5251" operator="containsText" text="NORUEGA">
      <formula>NOT(ISERROR(SEARCH("NORUEGA",G13)))</formula>
    </cfRule>
    <cfRule type="containsText" dxfId="5481" priority="5252" operator="containsText" text="FINLANDIA">
      <formula>NOT(ISERROR(SEARCH("FINLANDIA",G13)))</formula>
    </cfRule>
    <cfRule type="containsText" dxfId="5480" priority="5253" operator="containsText" text="SUECIA">
      <formula>NOT(ISERROR(SEARCH("SUECIA",G13)))</formula>
    </cfRule>
  </conditionalFormatting>
  <conditionalFormatting sqref="G13">
    <cfRule type="containsText" dxfId="5479" priority="5220" operator="containsText" text="SUIZA">
      <formula>NOT(ISERROR(SEARCH("SUIZA",G13)))</formula>
    </cfRule>
    <cfRule type="containsText" dxfId="5478" priority="5221" operator="containsText" text="AUSTRIA">
      <formula>NOT(ISERROR(SEARCH("AUSTRIA",G13)))</formula>
    </cfRule>
    <cfRule type="containsText" dxfId="5477" priority="5222" operator="containsText" text="IRLANDA">
      <formula>NOT(ISERROR(SEARCH("IRLANDA",G13)))</formula>
    </cfRule>
    <cfRule type="containsText" dxfId="5476" priority="5223" operator="containsText" text="PAÍSES DEL ESTE">
      <formula>NOT(ISERROR(SEARCH("PAÍSES DEL ESTE",G13)))</formula>
    </cfRule>
    <cfRule type="containsText" dxfId="5475" priority="5224" operator="containsText" text="RUSIA">
      <formula>NOT(ISERROR(SEARCH("RUSIA",G13)))</formula>
    </cfRule>
    <cfRule type="containsText" dxfId="5474" priority="5225" operator="containsText" text="HOLANDA">
      <formula>NOT(ISERROR(SEARCH("HOLANDA",G13)))</formula>
    </cfRule>
    <cfRule type="containsText" dxfId="5473" priority="5226" operator="containsText" text="FRANCIA">
      <formula>NOT(ISERROR(SEARCH("FRANCIA",G13)))</formula>
    </cfRule>
    <cfRule type="containsText" dxfId="5472" priority="5227" operator="containsText" text="ITALIA">
      <formula>NOT(ISERROR(SEARCH("ITALIA",G13)))</formula>
    </cfRule>
    <cfRule type="containsText" dxfId="5471" priority="5228" operator="containsText" text="BÉLGICA">
      <formula>NOT(ISERROR(SEARCH("BÉLGICA",G13)))</formula>
    </cfRule>
    <cfRule type="containsText" dxfId="5470" priority="5229" operator="containsText" text="ESPAÑA">
      <formula>NOT(ISERROR(SEARCH("ESPAÑA",G13)))</formula>
    </cfRule>
    <cfRule type="containsText" dxfId="5469" priority="5230" operator="containsText" text="ALEMANIA">
      <formula>NOT(ISERROR(SEARCH("ALEMANIA",G13)))</formula>
    </cfRule>
    <cfRule type="containsText" dxfId="5468" priority="5231" operator="containsText" text="PAÍSES NÓRDICOS">
      <formula>NOT(ISERROR(SEARCH("PAÍSES NÓRDICOS",G13)))</formula>
    </cfRule>
    <cfRule type="containsText" dxfId="5467" priority="5232" operator="containsText" text="REINO UNIDO">
      <formula>NOT(ISERROR(SEARCH("REINO UNIDO",G13)))</formula>
    </cfRule>
    <cfRule type="containsText" dxfId="5466" priority="5233" operator="containsText" text="DINAMARCA">
      <formula>NOT(ISERROR(SEARCH("DINAMARCA",G13)))</formula>
    </cfRule>
    <cfRule type="containsText" dxfId="5465" priority="5234" operator="containsText" text="NORUEGA">
      <formula>NOT(ISERROR(SEARCH("NORUEGA",G13)))</formula>
    </cfRule>
    <cfRule type="containsText" dxfId="5464" priority="5235" operator="containsText" text="FINLANDIA">
      <formula>NOT(ISERROR(SEARCH("FINLANDIA",G13)))</formula>
    </cfRule>
    <cfRule type="containsText" dxfId="5463" priority="5236" operator="containsText" text="SUECIA">
      <formula>NOT(ISERROR(SEARCH("SUECIA",G13)))</formula>
    </cfRule>
  </conditionalFormatting>
  <conditionalFormatting sqref="G13">
    <cfRule type="containsText" dxfId="5462" priority="5203" operator="containsText" text="SUIZA">
      <formula>NOT(ISERROR(SEARCH("SUIZA",G13)))</formula>
    </cfRule>
    <cfRule type="containsText" dxfId="5461" priority="5204" operator="containsText" text="AUSTRIA">
      <formula>NOT(ISERROR(SEARCH("AUSTRIA",G13)))</formula>
    </cfRule>
    <cfRule type="containsText" dxfId="5460" priority="5205" operator="containsText" text="IRLANDA">
      <formula>NOT(ISERROR(SEARCH("IRLANDA",G13)))</formula>
    </cfRule>
    <cfRule type="containsText" dxfId="5459" priority="5206" operator="containsText" text="PAÍSES DEL ESTE">
      <formula>NOT(ISERROR(SEARCH("PAÍSES DEL ESTE",G13)))</formula>
    </cfRule>
    <cfRule type="containsText" dxfId="5458" priority="5207" operator="containsText" text="RUSIA">
      <formula>NOT(ISERROR(SEARCH("RUSIA",G13)))</formula>
    </cfRule>
    <cfRule type="containsText" dxfId="5457" priority="5208" operator="containsText" text="HOLANDA">
      <formula>NOT(ISERROR(SEARCH("HOLANDA",G13)))</formula>
    </cfRule>
    <cfRule type="containsText" dxfId="5456" priority="5209" operator="containsText" text="FRANCIA">
      <formula>NOT(ISERROR(SEARCH("FRANCIA",G13)))</formula>
    </cfRule>
    <cfRule type="containsText" dxfId="5455" priority="5210" operator="containsText" text="ITALIA">
      <formula>NOT(ISERROR(SEARCH("ITALIA",G13)))</formula>
    </cfRule>
    <cfRule type="containsText" dxfId="5454" priority="5211" operator="containsText" text="BÉLGICA">
      <formula>NOT(ISERROR(SEARCH("BÉLGICA",G13)))</formula>
    </cfRule>
    <cfRule type="containsText" dxfId="5453" priority="5212" operator="containsText" text="ESPAÑA">
      <formula>NOT(ISERROR(SEARCH("ESPAÑA",G13)))</formula>
    </cfRule>
    <cfRule type="containsText" dxfId="5452" priority="5213" operator="containsText" text="ALEMANIA">
      <formula>NOT(ISERROR(SEARCH("ALEMANIA",G13)))</formula>
    </cfRule>
    <cfRule type="containsText" dxfId="5451" priority="5214" operator="containsText" text="PAÍSES NÓRDICOS">
      <formula>NOT(ISERROR(SEARCH("PAÍSES NÓRDICOS",G13)))</formula>
    </cfRule>
    <cfRule type="containsText" dxfId="5450" priority="5215" operator="containsText" text="REINO UNIDO">
      <formula>NOT(ISERROR(SEARCH("REINO UNIDO",G13)))</formula>
    </cfRule>
    <cfRule type="containsText" dxfId="5449" priority="5216" operator="containsText" text="DINAMARCA">
      <formula>NOT(ISERROR(SEARCH("DINAMARCA",G13)))</formula>
    </cfRule>
    <cfRule type="containsText" dxfId="5448" priority="5217" operator="containsText" text="NORUEGA">
      <formula>NOT(ISERROR(SEARCH("NORUEGA",G13)))</formula>
    </cfRule>
    <cfRule type="containsText" dxfId="5447" priority="5218" operator="containsText" text="FINLANDIA">
      <formula>NOT(ISERROR(SEARCH("FINLANDIA",G13)))</formula>
    </cfRule>
    <cfRule type="containsText" dxfId="5446" priority="5219" operator="containsText" text="SUECIA">
      <formula>NOT(ISERROR(SEARCH("SUECIA",G13)))</formula>
    </cfRule>
  </conditionalFormatting>
  <conditionalFormatting sqref="G13">
    <cfRule type="containsText" dxfId="5445" priority="5186" operator="containsText" text="SUIZA">
      <formula>NOT(ISERROR(SEARCH("SUIZA",G13)))</formula>
    </cfRule>
    <cfRule type="containsText" dxfId="5444" priority="5187" operator="containsText" text="AUSTRIA">
      <formula>NOT(ISERROR(SEARCH("AUSTRIA",G13)))</formula>
    </cfRule>
    <cfRule type="containsText" dxfId="5443" priority="5188" operator="containsText" text="IRLANDA">
      <formula>NOT(ISERROR(SEARCH("IRLANDA",G13)))</formula>
    </cfRule>
    <cfRule type="containsText" dxfId="5442" priority="5189" operator="containsText" text="PAÍSES DEL ESTE">
      <formula>NOT(ISERROR(SEARCH("PAÍSES DEL ESTE",G13)))</formula>
    </cfRule>
    <cfRule type="containsText" dxfId="5441" priority="5190" operator="containsText" text="RUSIA">
      <formula>NOT(ISERROR(SEARCH("RUSIA",G13)))</formula>
    </cfRule>
    <cfRule type="containsText" dxfId="5440" priority="5191" operator="containsText" text="HOLANDA">
      <formula>NOT(ISERROR(SEARCH("HOLANDA",G13)))</formula>
    </cfRule>
    <cfRule type="containsText" dxfId="5439" priority="5192" operator="containsText" text="FRANCIA">
      <formula>NOT(ISERROR(SEARCH("FRANCIA",G13)))</formula>
    </cfRule>
    <cfRule type="containsText" dxfId="5438" priority="5193" operator="containsText" text="ITALIA">
      <formula>NOT(ISERROR(SEARCH("ITALIA",G13)))</formula>
    </cfRule>
    <cfRule type="containsText" dxfId="5437" priority="5194" operator="containsText" text="BÉLGICA">
      <formula>NOT(ISERROR(SEARCH("BÉLGICA",G13)))</formula>
    </cfRule>
    <cfRule type="containsText" dxfId="5436" priority="5195" operator="containsText" text="ESPAÑA">
      <formula>NOT(ISERROR(SEARCH("ESPAÑA",G13)))</formula>
    </cfRule>
    <cfRule type="containsText" dxfId="5435" priority="5196" operator="containsText" text="ALEMANIA">
      <formula>NOT(ISERROR(SEARCH("ALEMANIA",G13)))</formula>
    </cfRule>
    <cfRule type="containsText" dxfId="5434" priority="5197" operator="containsText" text="PAÍSES NÓRDICOS">
      <formula>NOT(ISERROR(SEARCH("PAÍSES NÓRDICOS",G13)))</formula>
    </cfRule>
    <cfRule type="containsText" dxfId="5433" priority="5198" operator="containsText" text="REINO UNIDO">
      <formula>NOT(ISERROR(SEARCH("REINO UNIDO",G13)))</formula>
    </cfRule>
    <cfRule type="containsText" dxfId="5432" priority="5199" operator="containsText" text="DINAMARCA">
      <formula>NOT(ISERROR(SEARCH("DINAMARCA",G13)))</formula>
    </cfRule>
    <cfRule type="containsText" dxfId="5431" priority="5200" operator="containsText" text="NORUEGA">
      <formula>NOT(ISERROR(SEARCH("NORUEGA",G13)))</formula>
    </cfRule>
    <cfRule type="containsText" dxfId="5430" priority="5201" operator="containsText" text="FINLANDIA">
      <formula>NOT(ISERROR(SEARCH("FINLANDIA",G13)))</formula>
    </cfRule>
    <cfRule type="containsText" dxfId="5429" priority="5202" operator="containsText" text="SUECIA">
      <formula>NOT(ISERROR(SEARCH("SUECIA",G13)))</formula>
    </cfRule>
  </conditionalFormatting>
  <conditionalFormatting sqref="G12:G13">
    <cfRule type="containsText" dxfId="5428" priority="5169" operator="containsText" text="SUIZA">
      <formula>NOT(ISERROR(SEARCH("SUIZA",G12)))</formula>
    </cfRule>
    <cfRule type="containsText" dxfId="5427" priority="5170" operator="containsText" text="AUSTRIA">
      <formula>NOT(ISERROR(SEARCH("AUSTRIA",G12)))</formula>
    </cfRule>
    <cfRule type="containsText" dxfId="5426" priority="5171" operator="containsText" text="IRLANDA">
      <formula>NOT(ISERROR(SEARCH("IRLANDA",G12)))</formula>
    </cfRule>
    <cfRule type="containsText" dxfId="5425" priority="5172" operator="containsText" text="PAÍSES DEL ESTE">
      <formula>NOT(ISERROR(SEARCH("PAÍSES DEL ESTE",G12)))</formula>
    </cfRule>
    <cfRule type="containsText" dxfId="5424" priority="5173" operator="containsText" text="RUSIA">
      <formula>NOT(ISERROR(SEARCH("RUSIA",G12)))</formula>
    </cfRule>
    <cfRule type="containsText" dxfId="5423" priority="5174" operator="containsText" text="HOLANDA">
      <formula>NOT(ISERROR(SEARCH("HOLANDA",G12)))</formula>
    </cfRule>
    <cfRule type="containsText" dxfId="5422" priority="5175" operator="containsText" text="FRANCIA">
      <formula>NOT(ISERROR(SEARCH("FRANCIA",G12)))</formula>
    </cfRule>
    <cfRule type="containsText" dxfId="5421" priority="5176" operator="containsText" text="ITALIA">
      <formula>NOT(ISERROR(SEARCH("ITALIA",G12)))</formula>
    </cfRule>
    <cfRule type="containsText" dxfId="5420" priority="5177" operator="containsText" text="BÉLGICA">
      <formula>NOT(ISERROR(SEARCH("BÉLGICA",G12)))</formula>
    </cfRule>
    <cfRule type="containsText" dxfId="5419" priority="5178" operator="containsText" text="ESPAÑA">
      <formula>NOT(ISERROR(SEARCH("ESPAÑA",G12)))</formula>
    </cfRule>
    <cfRule type="containsText" dxfId="5418" priority="5179" operator="containsText" text="ALEMANIA">
      <formula>NOT(ISERROR(SEARCH("ALEMANIA",G12)))</formula>
    </cfRule>
    <cfRule type="containsText" dxfId="5417" priority="5180" operator="containsText" text="PAÍSES NÓRDICOS">
      <formula>NOT(ISERROR(SEARCH("PAÍSES NÓRDICOS",G12)))</formula>
    </cfRule>
    <cfRule type="containsText" dxfId="5416" priority="5181" operator="containsText" text="REINO UNIDO">
      <formula>NOT(ISERROR(SEARCH("REINO UNIDO",G12)))</formula>
    </cfRule>
    <cfRule type="containsText" dxfId="5415" priority="5182" operator="containsText" text="DINAMARCA">
      <formula>NOT(ISERROR(SEARCH("DINAMARCA",G12)))</formula>
    </cfRule>
    <cfRule type="containsText" dxfId="5414" priority="5183" operator="containsText" text="NORUEGA">
      <formula>NOT(ISERROR(SEARCH("NORUEGA",G12)))</formula>
    </cfRule>
    <cfRule type="containsText" dxfId="5413" priority="5184" operator="containsText" text="FINLANDIA">
      <formula>NOT(ISERROR(SEARCH("FINLANDIA",G12)))</formula>
    </cfRule>
    <cfRule type="containsText" dxfId="5412" priority="5185" operator="containsText" text="SUECIA">
      <formula>NOT(ISERROR(SEARCH("SUECIA",G12)))</formula>
    </cfRule>
  </conditionalFormatting>
  <conditionalFormatting sqref="G12">
    <cfRule type="containsText" dxfId="5411" priority="5152" operator="containsText" text="SUIZA">
      <formula>NOT(ISERROR(SEARCH("SUIZA",G12)))</formula>
    </cfRule>
    <cfRule type="containsText" dxfId="5410" priority="5153" operator="containsText" text="AUSTRIA">
      <formula>NOT(ISERROR(SEARCH("AUSTRIA",G12)))</formula>
    </cfRule>
    <cfRule type="containsText" dxfId="5409" priority="5154" operator="containsText" text="IRLANDA">
      <formula>NOT(ISERROR(SEARCH("IRLANDA",G12)))</formula>
    </cfRule>
    <cfRule type="containsText" dxfId="5408" priority="5155" operator="containsText" text="PAÍSES DEL ESTE">
      <formula>NOT(ISERROR(SEARCH("PAÍSES DEL ESTE",G12)))</formula>
    </cfRule>
    <cfRule type="containsText" dxfId="5407" priority="5156" operator="containsText" text="RUSIA">
      <formula>NOT(ISERROR(SEARCH("RUSIA",G12)))</formula>
    </cfRule>
    <cfRule type="containsText" dxfId="5406" priority="5157" operator="containsText" text="HOLANDA">
      <formula>NOT(ISERROR(SEARCH("HOLANDA",G12)))</formula>
    </cfRule>
    <cfRule type="containsText" dxfId="5405" priority="5158" operator="containsText" text="FRANCIA">
      <formula>NOT(ISERROR(SEARCH("FRANCIA",G12)))</formula>
    </cfRule>
    <cfRule type="containsText" dxfId="5404" priority="5159" operator="containsText" text="ITALIA">
      <formula>NOT(ISERROR(SEARCH("ITALIA",G12)))</formula>
    </cfRule>
    <cfRule type="containsText" dxfId="5403" priority="5160" operator="containsText" text="BÉLGICA">
      <formula>NOT(ISERROR(SEARCH("BÉLGICA",G12)))</formula>
    </cfRule>
    <cfRule type="containsText" dxfId="5402" priority="5161" operator="containsText" text="ESPAÑA">
      <formula>NOT(ISERROR(SEARCH("ESPAÑA",G12)))</formula>
    </cfRule>
    <cfRule type="containsText" dxfId="5401" priority="5162" operator="containsText" text="ALEMANIA">
      <formula>NOT(ISERROR(SEARCH("ALEMANIA",G12)))</formula>
    </cfRule>
    <cfRule type="containsText" dxfId="5400" priority="5163" operator="containsText" text="PAÍSES NÓRDICOS">
      <formula>NOT(ISERROR(SEARCH("PAÍSES NÓRDICOS",G12)))</formula>
    </cfRule>
    <cfRule type="containsText" dxfId="5399" priority="5164" operator="containsText" text="REINO UNIDO">
      <formula>NOT(ISERROR(SEARCH("REINO UNIDO",G12)))</formula>
    </cfRule>
    <cfRule type="containsText" dxfId="5398" priority="5165" operator="containsText" text="DINAMARCA">
      <formula>NOT(ISERROR(SEARCH("DINAMARCA",G12)))</formula>
    </cfRule>
    <cfRule type="containsText" dxfId="5397" priority="5166" operator="containsText" text="NORUEGA">
      <formula>NOT(ISERROR(SEARCH("NORUEGA",G12)))</formula>
    </cfRule>
    <cfRule type="containsText" dxfId="5396" priority="5167" operator="containsText" text="FINLANDIA">
      <formula>NOT(ISERROR(SEARCH("FINLANDIA",G12)))</formula>
    </cfRule>
    <cfRule type="containsText" dxfId="5395" priority="5168" operator="containsText" text="SUECIA">
      <formula>NOT(ISERROR(SEARCH("SUECIA",G12)))</formula>
    </cfRule>
  </conditionalFormatting>
  <conditionalFormatting sqref="G12">
    <cfRule type="containsText" dxfId="5394" priority="5135" operator="containsText" text="SUIZA">
      <formula>NOT(ISERROR(SEARCH("SUIZA",G12)))</formula>
    </cfRule>
    <cfRule type="containsText" dxfId="5393" priority="5136" operator="containsText" text="AUSTRIA">
      <formula>NOT(ISERROR(SEARCH("AUSTRIA",G12)))</formula>
    </cfRule>
    <cfRule type="containsText" dxfId="5392" priority="5137" operator="containsText" text="IRLANDA">
      <formula>NOT(ISERROR(SEARCH("IRLANDA",G12)))</formula>
    </cfRule>
    <cfRule type="containsText" dxfId="5391" priority="5138" operator="containsText" text="PAÍSES DEL ESTE">
      <formula>NOT(ISERROR(SEARCH("PAÍSES DEL ESTE",G12)))</formula>
    </cfRule>
    <cfRule type="containsText" dxfId="5390" priority="5139" operator="containsText" text="RUSIA">
      <formula>NOT(ISERROR(SEARCH("RUSIA",G12)))</formula>
    </cfRule>
    <cfRule type="containsText" dxfId="5389" priority="5140" operator="containsText" text="HOLANDA">
      <formula>NOT(ISERROR(SEARCH("HOLANDA",G12)))</formula>
    </cfRule>
    <cfRule type="containsText" dxfId="5388" priority="5141" operator="containsText" text="FRANCIA">
      <formula>NOT(ISERROR(SEARCH("FRANCIA",G12)))</formula>
    </cfRule>
    <cfRule type="containsText" dxfId="5387" priority="5142" operator="containsText" text="ITALIA">
      <formula>NOT(ISERROR(SEARCH("ITALIA",G12)))</formula>
    </cfRule>
    <cfRule type="containsText" dxfId="5386" priority="5143" operator="containsText" text="BÉLGICA">
      <formula>NOT(ISERROR(SEARCH("BÉLGICA",G12)))</formula>
    </cfRule>
    <cfRule type="containsText" dxfId="5385" priority="5144" operator="containsText" text="ESPAÑA">
      <formula>NOT(ISERROR(SEARCH("ESPAÑA",G12)))</formula>
    </cfRule>
    <cfRule type="containsText" dxfId="5384" priority="5145" operator="containsText" text="ALEMANIA">
      <formula>NOT(ISERROR(SEARCH("ALEMANIA",G12)))</formula>
    </cfRule>
    <cfRule type="containsText" dxfId="5383" priority="5146" operator="containsText" text="PAÍSES NÓRDICOS">
      <formula>NOT(ISERROR(SEARCH("PAÍSES NÓRDICOS",G12)))</formula>
    </cfRule>
    <cfRule type="containsText" dxfId="5382" priority="5147" operator="containsText" text="REINO UNIDO">
      <formula>NOT(ISERROR(SEARCH("REINO UNIDO",G12)))</formula>
    </cfRule>
    <cfRule type="containsText" dxfId="5381" priority="5148" operator="containsText" text="DINAMARCA">
      <formula>NOT(ISERROR(SEARCH("DINAMARCA",G12)))</formula>
    </cfRule>
    <cfRule type="containsText" dxfId="5380" priority="5149" operator="containsText" text="NORUEGA">
      <formula>NOT(ISERROR(SEARCH("NORUEGA",G12)))</formula>
    </cfRule>
    <cfRule type="containsText" dxfId="5379" priority="5150" operator="containsText" text="FINLANDIA">
      <formula>NOT(ISERROR(SEARCH("FINLANDIA",G12)))</formula>
    </cfRule>
    <cfRule type="containsText" dxfId="5378" priority="5151" operator="containsText" text="SUECIA">
      <formula>NOT(ISERROR(SEARCH("SUECIA",G12)))</formula>
    </cfRule>
  </conditionalFormatting>
  <conditionalFormatting sqref="G12:G13">
    <cfRule type="containsText" dxfId="5377" priority="5118" operator="containsText" text="SUIZA">
      <formula>NOT(ISERROR(SEARCH("SUIZA",G12)))</formula>
    </cfRule>
    <cfRule type="containsText" dxfId="5376" priority="5119" operator="containsText" text="AUSTRIA">
      <formula>NOT(ISERROR(SEARCH("AUSTRIA",G12)))</formula>
    </cfRule>
    <cfRule type="containsText" dxfId="5375" priority="5120" operator="containsText" text="IRLANDA">
      <formula>NOT(ISERROR(SEARCH("IRLANDA",G12)))</formula>
    </cfRule>
    <cfRule type="containsText" dxfId="5374" priority="5121" operator="containsText" text="PAÍSES DEL ESTE">
      <formula>NOT(ISERROR(SEARCH("PAÍSES DEL ESTE",G12)))</formula>
    </cfRule>
    <cfRule type="containsText" dxfId="5373" priority="5122" operator="containsText" text="RUSIA">
      <formula>NOT(ISERROR(SEARCH("RUSIA",G12)))</formula>
    </cfRule>
    <cfRule type="containsText" dxfId="5372" priority="5123" operator="containsText" text="HOLANDA">
      <formula>NOT(ISERROR(SEARCH("HOLANDA",G12)))</formula>
    </cfRule>
    <cfRule type="containsText" dxfId="5371" priority="5124" operator="containsText" text="FRANCIA">
      <formula>NOT(ISERROR(SEARCH("FRANCIA",G12)))</formula>
    </cfRule>
    <cfRule type="containsText" dxfId="5370" priority="5125" operator="containsText" text="ITALIA">
      <formula>NOT(ISERROR(SEARCH("ITALIA",G12)))</formula>
    </cfRule>
    <cfRule type="containsText" dxfId="5369" priority="5126" operator="containsText" text="BÉLGICA">
      <formula>NOT(ISERROR(SEARCH("BÉLGICA",G12)))</formula>
    </cfRule>
    <cfRule type="containsText" dxfId="5368" priority="5127" operator="containsText" text="ESPAÑA">
      <formula>NOT(ISERROR(SEARCH("ESPAÑA",G12)))</formula>
    </cfRule>
    <cfRule type="containsText" dxfId="5367" priority="5128" operator="containsText" text="ALEMANIA">
      <formula>NOT(ISERROR(SEARCH("ALEMANIA",G12)))</formula>
    </cfRule>
    <cfRule type="containsText" dxfId="5366" priority="5129" operator="containsText" text="PAÍSES NÓRDICOS">
      <formula>NOT(ISERROR(SEARCH("PAÍSES NÓRDICOS",G12)))</formula>
    </cfRule>
    <cfRule type="containsText" dxfId="5365" priority="5130" operator="containsText" text="REINO UNIDO">
      <formula>NOT(ISERROR(SEARCH("REINO UNIDO",G12)))</formula>
    </cfRule>
    <cfRule type="containsText" dxfId="5364" priority="5131" operator="containsText" text="DINAMARCA">
      <formula>NOT(ISERROR(SEARCH("DINAMARCA",G12)))</formula>
    </cfRule>
    <cfRule type="containsText" dxfId="5363" priority="5132" operator="containsText" text="NORUEGA">
      <formula>NOT(ISERROR(SEARCH("NORUEGA",G12)))</formula>
    </cfRule>
    <cfRule type="containsText" dxfId="5362" priority="5133" operator="containsText" text="FINLANDIA">
      <formula>NOT(ISERROR(SEARCH("FINLANDIA",G12)))</formula>
    </cfRule>
    <cfRule type="containsText" dxfId="5361" priority="5134" operator="containsText" text="SUECIA">
      <formula>NOT(ISERROR(SEARCH("SUECIA",G12)))</formula>
    </cfRule>
  </conditionalFormatting>
  <conditionalFormatting sqref="G12">
    <cfRule type="containsText" dxfId="5360" priority="5101" operator="containsText" text="SUIZA">
      <formula>NOT(ISERROR(SEARCH("SUIZA",G12)))</formula>
    </cfRule>
    <cfRule type="containsText" dxfId="5359" priority="5102" operator="containsText" text="AUSTRIA">
      <formula>NOT(ISERROR(SEARCH("AUSTRIA",G12)))</formula>
    </cfRule>
    <cfRule type="containsText" dxfId="5358" priority="5103" operator="containsText" text="IRLANDA">
      <formula>NOT(ISERROR(SEARCH("IRLANDA",G12)))</formula>
    </cfRule>
    <cfRule type="containsText" dxfId="5357" priority="5104" operator="containsText" text="PAÍSES DEL ESTE">
      <formula>NOT(ISERROR(SEARCH("PAÍSES DEL ESTE",G12)))</formula>
    </cfRule>
    <cfRule type="containsText" dxfId="5356" priority="5105" operator="containsText" text="RUSIA">
      <formula>NOT(ISERROR(SEARCH("RUSIA",G12)))</formula>
    </cfRule>
    <cfRule type="containsText" dxfId="5355" priority="5106" operator="containsText" text="HOLANDA">
      <formula>NOT(ISERROR(SEARCH("HOLANDA",G12)))</formula>
    </cfRule>
    <cfRule type="containsText" dxfId="5354" priority="5107" operator="containsText" text="FRANCIA">
      <formula>NOT(ISERROR(SEARCH("FRANCIA",G12)))</formula>
    </cfRule>
    <cfRule type="containsText" dxfId="5353" priority="5108" operator="containsText" text="ITALIA">
      <formula>NOT(ISERROR(SEARCH("ITALIA",G12)))</formula>
    </cfRule>
    <cfRule type="containsText" dxfId="5352" priority="5109" operator="containsText" text="BÉLGICA">
      <formula>NOT(ISERROR(SEARCH("BÉLGICA",G12)))</formula>
    </cfRule>
    <cfRule type="containsText" dxfId="5351" priority="5110" operator="containsText" text="ESPAÑA">
      <formula>NOT(ISERROR(SEARCH("ESPAÑA",G12)))</formula>
    </cfRule>
    <cfRule type="containsText" dxfId="5350" priority="5111" operator="containsText" text="ALEMANIA">
      <formula>NOT(ISERROR(SEARCH("ALEMANIA",G12)))</formula>
    </cfRule>
    <cfRule type="containsText" dxfId="5349" priority="5112" operator="containsText" text="PAÍSES NÓRDICOS">
      <formula>NOT(ISERROR(SEARCH("PAÍSES NÓRDICOS",G12)))</formula>
    </cfRule>
    <cfRule type="containsText" dxfId="5348" priority="5113" operator="containsText" text="REINO UNIDO">
      <formula>NOT(ISERROR(SEARCH("REINO UNIDO",G12)))</formula>
    </cfRule>
    <cfRule type="containsText" dxfId="5347" priority="5114" operator="containsText" text="DINAMARCA">
      <formula>NOT(ISERROR(SEARCH("DINAMARCA",G12)))</formula>
    </cfRule>
    <cfRule type="containsText" dxfId="5346" priority="5115" operator="containsText" text="NORUEGA">
      <formula>NOT(ISERROR(SEARCH("NORUEGA",G12)))</formula>
    </cfRule>
    <cfRule type="containsText" dxfId="5345" priority="5116" operator="containsText" text="FINLANDIA">
      <formula>NOT(ISERROR(SEARCH("FINLANDIA",G12)))</formula>
    </cfRule>
    <cfRule type="containsText" dxfId="5344" priority="5117" operator="containsText" text="SUECIA">
      <formula>NOT(ISERROR(SEARCH("SUECIA",G12)))</formula>
    </cfRule>
  </conditionalFormatting>
  <conditionalFormatting sqref="G12">
    <cfRule type="containsText" dxfId="5343" priority="5084" operator="containsText" text="SUIZA">
      <formula>NOT(ISERROR(SEARCH("SUIZA",G12)))</formula>
    </cfRule>
    <cfRule type="containsText" dxfId="5342" priority="5085" operator="containsText" text="AUSTRIA">
      <formula>NOT(ISERROR(SEARCH("AUSTRIA",G12)))</formula>
    </cfRule>
    <cfRule type="containsText" dxfId="5341" priority="5086" operator="containsText" text="IRLANDA">
      <formula>NOT(ISERROR(SEARCH("IRLANDA",G12)))</formula>
    </cfRule>
    <cfRule type="containsText" dxfId="5340" priority="5087" operator="containsText" text="PAÍSES DEL ESTE">
      <formula>NOT(ISERROR(SEARCH("PAÍSES DEL ESTE",G12)))</formula>
    </cfRule>
    <cfRule type="containsText" dxfId="5339" priority="5088" operator="containsText" text="RUSIA">
      <formula>NOT(ISERROR(SEARCH("RUSIA",G12)))</formula>
    </cfRule>
    <cfRule type="containsText" dxfId="5338" priority="5089" operator="containsText" text="HOLANDA">
      <formula>NOT(ISERROR(SEARCH("HOLANDA",G12)))</formula>
    </cfRule>
    <cfRule type="containsText" dxfId="5337" priority="5090" operator="containsText" text="FRANCIA">
      <formula>NOT(ISERROR(SEARCH("FRANCIA",G12)))</formula>
    </cfRule>
    <cfRule type="containsText" dxfId="5336" priority="5091" operator="containsText" text="ITALIA">
      <formula>NOT(ISERROR(SEARCH("ITALIA",G12)))</formula>
    </cfRule>
    <cfRule type="containsText" dxfId="5335" priority="5092" operator="containsText" text="BÉLGICA">
      <formula>NOT(ISERROR(SEARCH("BÉLGICA",G12)))</formula>
    </cfRule>
    <cfRule type="containsText" dxfId="5334" priority="5093" operator="containsText" text="ESPAÑA">
      <formula>NOT(ISERROR(SEARCH("ESPAÑA",G12)))</formula>
    </cfRule>
    <cfRule type="containsText" dxfId="5333" priority="5094" operator="containsText" text="ALEMANIA">
      <formula>NOT(ISERROR(SEARCH("ALEMANIA",G12)))</formula>
    </cfRule>
    <cfRule type="containsText" dxfId="5332" priority="5095" operator="containsText" text="PAÍSES NÓRDICOS">
      <formula>NOT(ISERROR(SEARCH("PAÍSES NÓRDICOS",G12)))</formula>
    </cfRule>
    <cfRule type="containsText" dxfId="5331" priority="5096" operator="containsText" text="REINO UNIDO">
      <formula>NOT(ISERROR(SEARCH("REINO UNIDO",G12)))</formula>
    </cfRule>
    <cfRule type="containsText" dxfId="5330" priority="5097" operator="containsText" text="DINAMARCA">
      <formula>NOT(ISERROR(SEARCH("DINAMARCA",G12)))</formula>
    </cfRule>
    <cfRule type="containsText" dxfId="5329" priority="5098" operator="containsText" text="NORUEGA">
      <formula>NOT(ISERROR(SEARCH("NORUEGA",G12)))</formula>
    </cfRule>
    <cfRule type="containsText" dxfId="5328" priority="5099" operator="containsText" text="FINLANDIA">
      <formula>NOT(ISERROR(SEARCH("FINLANDIA",G12)))</formula>
    </cfRule>
    <cfRule type="containsText" dxfId="5327" priority="5100" operator="containsText" text="SUECIA">
      <formula>NOT(ISERROR(SEARCH("SUECIA",G12)))</formula>
    </cfRule>
  </conditionalFormatting>
  <conditionalFormatting sqref="G12">
    <cfRule type="containsText" dxfId="5326" priority="5067" operator="containsText" text="SUIZA">
      <formula>NOT(ISERROR(SEARCH("SUIZA",G12)))</formula>
    </cfRule>
    <cfRule type="containsText" dxfId="5325" priority="5068" operator="containsText" text="AUSTRIA">
      <formula>NOT(ISERROR(SEARCH("AUSTRIA",G12)))</formula>
    </cfRule>
    <cfRule type="containsText" dxfId="5324" priority="5069" operator="containsText" text="IRLANDA">
      <formula>NOT(ISERROR(SEARCH("IRLANDA",G12)))</formula>
    </cfRule>
    <cfRule type="containsText" dxfId="5323" priority="5070" operator="containsText" text="PAÍSES DEL ESTE">
      <formula>NOT(ISERROR(SEARCH("PAÍSES DEL ESTE",G12)))</formula>
    </cfRule>
    <cfRule type="containsText" dxfId="5322" priority="5071" operator="containsText" text="RUSIA">
      <formula>NOT(ISERROR(SEARCH("RUSIA",G12)))</formula>
    </cfRule>
    <cfRule type="containsText" dxfId="5321" priority="5072" operator="containsText" text="HOLANDA">
      <formula>NOT(ISERROR(SEARCH("HOLANDA",G12)))</formula>
    </cfRule>
    <cfRule type="containsText" dxfId="5320" priority="5073" operator="containsText" text="FRANCIA">
      <formula>NOT(ISERROR(SEARCH("FRANCIA",G12)))</formula>
    </cfRule>
    <cfRule type="containsText" dxfId="5319" priority="5074" operator="containsText" text="ITALIA">
      <formula>NOT(ISERROR(SEARCH("ITALIA",G12)))</formula>
    </cfRule>
    <cfRule type="containsText" dxfId="5318" priority="5075" operator="containsText" text="BÉLGICA">
      <formula>NOT(ISERROR(SEARCH("BÉLGICA",G12)))</formula>
    </cfRule>
    <cfRule type="containsText" dxfId="5317" priority="5076" operator="containsText" text="ESPAÑA">
      <formula>NOT(ISERROR(SEARCH("ESPAÑA",G12)))</formula>
    </cfRule>
    <cfRule type="containsText" dxfId="5316" priority="5077" operator="containsText" text="ALEMANIA">
      <formula>NOT(ISERROR(SEARCH("ALEMANIA",G12)))</formula>
    </cfRule>
    <cfRule type="containsText" dxfId="5315" priority="5078" operator="containsText" text="PAÍSES NÓRDICOS">
      <formula>NOT(ISERROR(SEARCH("PAÍSES NÓRDICOS",G12)))</formula>
    </cfRule>
    <cfRule type="containsText" dxfId="5314" priority="5079" operator="containsText" text="REINO UNIDO">
      <formula>NOT(ISERROR(SEARCH("REINO UNIDO",G12)))</formula>
    </cfRule>
    <cfRule type="containsText" dxfId="5313" priority="5080" operator="containsText" text="DINAMARCA">
      <formula>NOT(ISERROR(SEARCH("DINAMARCA",G12)))</formula>
    </cfRule>
    <cfRule type="containsText" dxfId="5312" priority="5081" operator="containsText" text="NORUEGA">
      <formula>NOT(ISERROR(SEARCH("NORUEGA",G12)))</formula>
    </cfRule>
    <cfRule type="containsText" dxfId="5311" priority="5082" operator="containsText" text="FINLANDIA">
      <formula>NOT(ISERROR(SEARCH("FINLANDIA",G12)))</formula>
    </cfRule>
    <cfRule type="containsText" dxfId="5310" priority="5083" operator="containsText" text="SUECIA">
      <formula>NOT(ISERROR(SEARCH("SUECIA",G12)))</formula>
    </cfRule>
  </conditionalFormatting>
  <conditionalFormatting sqref="G12">
    <cfRule type="containsText" dxfId="5309" priority="5050" operator="containsText" text="SUIZA">
      <formula>NOT(ISERROR(SEARCH("SUIZA",G12)))</formula>
    </cfRule>
    <cfRule type="containsText" dxfId="5308" priority="5051" operator="containsText" text="AUSTRIA">
      <formula>NOT(ISERROR(SEARCH("AUSTRIA",G12)))</formula>
    </cfRule>
    <cfRule type="containsText" dxfId="5307" priority="5052" operator="containsText" text="IRLANDA">
      <formula>NOT(ISERROR(SEARCH("IRLANDA",G12)))</formula>
    </cfRule>
    <cfRule type="containsText" dxfId="5306" priority="5053" operator="containsText" text="PAÍSES DEL ESTE">
      <formula>NOT(ISERROR(SEARCH("PAÍSES DEL ESTE",G12)))</formula>
    </cfRule>
    <cfRule type="containsText" dxfId="5305" priority="5054" operator="containsText" text="RUSIA">
      <formula>NOT(ISERROR(SEARCH("RUSIA",G12)))</formula>
    </cfRule>
    <cfRule type="containsText" dxfId="5304" priority="5055" operator="containsText" text="HOLANDA">
      <formula>NOT(ISERROR(SEARCH("HOLANDA",G12)))</formula>
    </cfRule>
    <cfRule type="containsText" dxfId="5303" priority="5056" operator="containsText" text="FRANCIA">
      <formula>NOT(ISERROR(SEARCH("FRANCIA",G12)))</formula>
    </cfRule>
    <cfRule type="containsText" dxfId="5302" priority="5057" operator="containsText" text="ITALIA">
      <formula>NOT(ISERROR(SEARCH("ITALIA",G12)))</formula>
    </cfRule>
    <cfRule type="containsText" dxfId="5301" priority="5058" operator="containsText" text="BÉLGICA">
      <formula>NOT(ISERROR(SEARCH("BÉLGICA",G12)))</formula>
    </cfRule>
    <cfRule type="containsText" dxfId="5300" priority="5059" operator="containsText" text="ESPAÑA">
      <formula>NOT(ISERROR(SEARCH("ESPAÑA",G12)))</formula>
    </cfRule>
    <cfRule type="containsText" dxfId="5299" priority="5060" operator="containsText" text="ALEMANIA">
      <formula>NOT(ISERROR(SEARCH("ALEMANIA",G12)))</formula>
    </cfRule>
    <cfRule type="containsText" dxfId="5298" priority="5061" operator="containsText" text="PAÍSES NÓRDICOS">
      <formula>NOT(ISERROR(SEARCH("PAÍSES NÓRDICOS",G12)))</formula>
    </cfRule>
    <cfRule type="containsText" dxfId="5297" priority="5062" operator="containsText" text="REINO UNIDO">
      <formula>NOT(ISERROR(SEARCH("REINO UNIDO",G12)))</formula>
    </cfRule>
    <cfRule type="containsText" dxfId="5296" priority="5063" operator="containsText" text="DINAMARCA">
      <formula>NOT(ISERROR(SEARCH("DINAMARCA",G12)))</formula>
    </cfRule>
    <cfRule type="containsText" dxfId="5295" priority="5064" operator="containsText" text="NORUEGA">
      <formula>NOT(ISERROR(SEARCH("NORUEGA",G12)))</formula>
    </cfRule>
    <cfRule type="containsText" dxfId="5294" priority="5065" operator="containsText" text="FINLANDIA">
      <formula>NOT(ISERROR(SEARCH("FINLANDIA",G12)))</formula>
    </cfRule>
    <cfRule type="containsText" dxfId="5293" priority="5066" operator="containsText" text="SUECIA">
      <formula>NOT(ISERROR(SEARCH("SUECIA",G12)))</formula>
    </cfRule>
  </conditionalFormatting>
  <conditionalFormatting sqref="G12">
    <cfRule type="containsText" dxfId="5292" priority="5033" operator="containsText" text="SUIZA">
      <formula>NOT(ISERROR(SEARCH("SUIZA",G12)))</formula>
    </cfRule>
    <cfRule type="containsText" dxfId="5291" priority="5034" operator="containsText" text="AUSTRIA">
      <formula>NOT(ISERROR(SEARCH("AUSTRIA",G12)))</formula>
    </cfRule>
    <cfRule type="containsText" dxfId="5290" priority="5035" operator="containsText" text="IRLANDA">
      <formula>NOT(ISERROR(SEARCH("IRLANDA",G12)))</formula>
    </cfRule>
    <cfRule type="containsText" dxfId="5289" priority="5036" operator="containsText" text="PAÍSES DEL ESTE">
      <formula>NOT(ISERROR(SEARCH("PAÍSES DEL ESTE",G12)))</formula>
    </cfRule>
    <cfRule type="containsText" dxfId="5288" priority="5037" operator="containsText" text="RUSIA">
      <formula>NOT(ISERROR(SEARCH("RUSIA",G12)))</formula>
    </cfRule>
    <cfRule type="containsText" dxfId="5287" priority="5038" operator="containsText" text="HOLANDA">
      <formula>NOT(ISERROR(SEARCH("HOLANDA",G12)))</formula>
    </cfRule>
    <cfRule type="containsText" dxfId="5286" priority="5039" operator="containsText" text="FRANCIA">
      <formula>NOT(ISERROR(SEARCH("FRANCIA",G12)))</formula>
    </cfRule>
    <cfRule type="containsText" dxfId="5285" priority="5040" operator="containsText" text="ITALIA">
      <formula>NOT(ISERROR(SEARCH("ITALIA",G12)))</formula>
    </cfRule>
    <cfRule type="containsText" dxfId="5284" priority="5041" operator="containsText" text="BÉLGICA">
      <formula>NOT(ISERROR(SEARCH("BÉLGICA",G12)))</formula>
    </cfRule>
    <cfRule type="containsText" dxfId="5283" priority="5042" operator="containsText" text="ESPAÑA">
      <formula>NOT(ISERROR(SEARCH("ESPAÑA",G12)))</formula>
    </cfRule>
    <cfRule type="containsText" dxfId="5282" priority="5043" operator="containsText" text="ALEMANIA">
      <formula>NOT(ISERROR(SEARCH("ALEMANIA",G12)))</formula>
    </cfRule>
    <cfRule type="containsText" dxfId="5281" priority="5044" operator="containsText" text="PAÍSES NÓRDICOS">
      <formula>NOT(ISERROR(SEARCH("PAÍSES NÓRDICOS",G12)))</formula>
    </cfRule>
    <cfRule type="containsText" dxfId="5280" priority="5045" operator="containsText" text="REINO UNIDO">
      <formula>NOT(ISERROR(SEARCH("REINO UNIDO",G12)))</formula>
    </cfRule>
    <cfRule type="containsText" dxfId="5279" priority="5046" operator="containsText" text="DINAMARCA">
      <formula>NOT(ISERROR(SEARCH("DINAMARCA",G12)))</formula>
    </cfRule>
    <cfRule type="containsText" dxfId="5278" priority="5047" operator="containsText" text="NORUEGA">
      <formula>NOT(ISERROR(SEARCH("NORUEGA",G12)))</formula>
    </cfRule>
    <cfRule type="containsText" dxfId="5277" priority="5048" operator="containsText" text="FINLANDIA">
      <formula>NOT(ISERROR(SEARCH("FINLANDIA",G12)))</formula>
    </cfRule>
    <cfRule type="containsText" dxfId="5276" priority="5049" operator="containsText" text="SUECIA">
      <formula>NOT(ISERROR(SEARCH("SUECIA",G12)))</formula>
    </cfRule>
  </conditionalFormatting>
  <conditionalFormatting sqref="G12">
    <cfRule type="containsText" dxfId="5275" priority="5016" operator="containsText" text="SUIZA">
      <formula>NOT(ISERROR(SEARCH("SUIZA",G12)))</formula>
    </cfRule>
    <cfRule type="containsText" dxfId="5274" priority="5017" operator="containsText" text="AUSTRIA">
      <formula>NOT(ISERROR(SEARCH("AUSTRIA",G12)))</formula>
    </cfRule>
    <cfRule type="containsText" dxfId="5273" priority="5018" operator="containsText" text="IRLANDA">
      <formula>NOT(ISERROR(SEARCH("IRLANDA",G12)))</formula>
    </cfRule>
    <cfRule type="containsText" dxfId="5272" priority="5019" operator="containsText" text="PAÍSES DEL ESTE">
      <formula>NOT(ISERROR(SEARCH("PAÍSES DEL ESTE",G12)))</formula>
    </cfRule>
    <cfRule type="containsText" dxfId="5271" priority="5020" operator="containsText" text="RUSIA">
      <formula>NOT(ISERROR(SEARCH("RUSIA",G12)))</formula>
    </cfRule>
    <cfRule type="containsText" dxfId="5270" priority="5021" operator="containsText" text="HOLANDA">
      <formula>NOT(ISERROR(SEARCH("HOLANDA",G12)))</formula>
    </cfRule>
    <cfRule type="containsText" dxfId="5269" priority="5022" operator="containsText" text="FRANCIA">
      <formula>NOT(ISERROR(SEARCH("FRANCIA",G12)))</formula>
    </cfRule>
    <cfRule type="containsText" dxfId="5268" priority="5023" operator="containsText" text="ITALIA">
      <formula>NOT(ISERROR(SEARCH("ITALIA",G12)))</formula>
    </cfRule>
    <cfRule type="containsText" dxfId="5267" priority="5024" operator="containsText" text="BÉLGICA">
      <formula>NOT(ISERROR(SEARCH("BÉLGICA",G12)))</formula>
    </cfRule>
    <cfRule type="containsText" dxfId="5266" priority="5025" operator="containsText" text="ESPAÑA">
      <formula>NOT(ISERROR(SEARCH("ESPAÑA",G12)))</formula>
    </cfRule>
    <cfRule type="containsText" dxfId="5265" priority="5026" operator="containsText" text="ALEMANIA">
      <formula>NOT(ISERROR(SEARCH("ALEMANIA",G12)))</formula>
    </cfRule>
    <cfRule type="containsText" dxfId="5264" priority="5027" operator="containsText" text="PAÍSES NÓRDICOS">
      <formula>NOT(ISERROR(SEARCH("PAÍSES NÓRDICOS",G12)))</formula>
    </cfRule>
    <cfRule type="containsText" dxfId="5263" priority="5028" operator="containsText" text="REINO UNIDO">
      <formula>NOT(ISERROR(SEARCH("REINO UNIDO",G12)))</formula>
    </cfRule>
    <cfRule type="containsText" dxfId="5262" priority="5029" operator="containsText" text="DINAMARCA">
      <formula>NOT(ISERROR(SEARCH("DINAMARCA",G12)))</formula>
    </cfRule>
    <cfRule type="containsText" dxfId="5261" priority="5030" operator="containsText" text="NORUEGA">
      <formula>NOT(ISERROR(SEARCH("NORUEGA",G12)))</formula>
    </cfRule>
    <cfRule type="containsText" dxfId="5260" priority="5031" operator="containsText" text="FINLANDIA">
      <formula>NOT(ISERROR(SEARCH("FINLANDIA",G12)))</formula>
    </cfRule>
    <cfRule type="containsText" dxfId="5259" priority="5032" operator="containsText" text="SUECIA">
      <formula>NOT(ISERROR(SEARCH("SUECIA",G12)))</formula>
    </cfRule>
  </conditionalFormatting>
  <conditionalFormatting sqref="G12">
    <cfRule type="containsText" dxfId="5258" priority="4999" operator="containsText" text="SUIZA">
      <formula>NOT(ISERROR(SEARCH("SUIZA",G12)))</formula>
    </cfRule>
    <cfRule type="containsText" dxfId="5257" priority="5000" operator="containsText" text="AUSTRIA">
      <formula>NOT(ISERROR(SEARCH("AUSTRIA",G12)))</formula>
    </cfRule>
    <cfRule type="containsText" dxfId="5256" priority="5001" operator="containsText" text="IRLANDA">
      <formula>NOT(ISERROR(SEARCH("IRLANDA",G12)))</formula>
    </cfRule>
    <cfRule type="containsText" dxfId="5255" priority="5002" operator="containsText" text="PAÍSES DEL ESTE">
      <formula>NOT(ISERROR(SEARCH("PAÍSES DEL ESTE",G12)))</formula>
    </cfRule>
    <cfRule type="containsText" dxfId="5254" priority="5003" operator="containsText" text="RUSIA">
      <formula>NOT(ISERROR(SEARCH("RUSIA",G12)))</formula>
    </cfRule>
    <cfRule type="containsText" dxfId="5253" priority="5004" operator="containsText" text="HOLANDA">
      <formula>NOT(ISERROR(SEARCH("HOLANDA",G12)))</formula>
    </cfRule>
    <cfRule type="containsText" dxfId="5252" priority="5005" operator="containsText" text="FRANCIA">
      <formula>NOT(ISERROR(SEARCH("FRANCIA",G12)))</formula>
    </cfRule>
    <cfRule type="containsText" dxfId="5251" priority="5006" operator="containsText" text="ITALIA">
      <formula>NOT(ISERROR(SEARCH("ITALIA",G12)))</formula>
    </cfRule>
    <cfRule type="containsText" dxfId="5250" priority="5007" operator="containsText" text="BÉLGICA">
      <formula>NOT(ISERROR(SEARCH("BÉLGICA",G12)))</formula>
    </cfRule>
    <cfRule type="containsText" dxfId="5249" priority="5008" operator="containsText" text="ESPAÑA">
      <formula>NOT(ISERROR(SEARCH("ESPAÑA",G12)))</formula>
    </cfRule>
    <cfRule type="containsText" dxfId="5248" priority="5009" operator="containsText" text="ALEMANIA">
      <formula>NOT(ISERROR(SEARCH("ALEMANIA",G12)))</formula>
    </cfRule>
    <cfRule type="containsText" dxfId="5247" priority="5010" operator="containsText" text="PAÍSES NÓRDICOS">
      <formula>NOT(ISERROR(SEARCH("PAÍSES NÓRDICOS",G12)))</formula>
    </cfRule>
    <cfRule type="containsText" dxfId="5246" priority="5011" operator="containsText" text="REINO UNIDO">
      <formula>NOT(ISERROR(SEARCH("REINO UNIDO",G12)))</formula>
    </cfRule>
    <cfRule type="containsText" dxfId="5245" priority="5012" operator="containsText" text="DINAMARCA">
      <formula>NOT(ISERROR(SEARCH("DINAMARCA",G12)))</formula>
    </cfRule>
    <cfRule type="containsText" dxfId="5244" priority="5013" operator="containsText" text="NORUEGA">
      <formula>NOT(ISERROR(SEARCH("NORUEGA",G12)))</formula>
    </cfRule>
    <cfRule type="containsText" dxfId="5243" priority="5014" operator="containsText" text="FINLANDIA">
      <formula>NOT(ISERROR(SEARCH("FINLANDIA",G12)))</formula>
    </cfRule>
    <cfRule type="containsText" dxfId="5242" priority="5015" operator="containsText" text="SUECIA">
      <formula>NOT(ISERROR(SEARCH("SUECIA",G12)))</formula>
    </cfRule>
  </conditionalFormatting>
  <conditionalFormatting sqref="G12">
    <cfRule type="containsText" dxfId="5241" priority="4982" operator="containsText" text="SUIZA">
      <formula>NOT(ISERROR(SEARCH("SUIZA",G12)))</formula>
    </cfRule>
    <cfRule type="containsText" dxfId="5240" priority="4983" operator="containsText" text="AUSTRIA">
      <formula>NOT(ISERROR(SEARCH("AUSTRIA",G12)))</formula>
    </cfRule>
    <cfRule type="containsText" dxfId="5239" priority="4984" operator="containsText" text="IRLANDA">
      <formula>NOT(ISERROR(SEARCH("IRLANDA",G12)))</formula>
    </cfRule>
    <cfRule type="containsText" dxfId="5238" priority="4985" operator="containsText" text="PAÍSES DEL ESTE">
      <formula>NOT(ISERROR(SEARCH("PAÍSES DEL ESTE",G12)))</formula>
    </cfRule>
    <cfRule type="containsText" dxfId="5237" priority="4986" operator="containsText" text="RUSIA">
      <formula>NOT(ISERROR(SEARCH("RUSIA",G12)))</formula>
    </cfRule>
    <cfRule type="containsText" dxfId="5236" priority="4987" operator="containsText" text="HOLANDA">
      <formula>NOT(ISERROR(SEARCH("HOLANDA",G12)))</formula>
    </cfRule>
    <cfRule type="containsText" dxfId="5235" priority="4988" operator="containsText" text="FRANCIA">
      <formula>NOT(ISERROR(SEARCH("FRANCIA",G12)))</formula>
    </cfRule>
    <cfRule type="containsText" dxfId="5234" priority="4989" operator="containsText" text="ITALIA">
      <formula>NOT(ISERROR(SEARCH("ITALIA",G12)))</formula>
    </cfRule>
    <cfRule type="containsText" dxfId="5233" priority="4990" operator="containsText" text="BÉLGICA">
      <formula>NOT(ISERROR(SEARCH("BÉLGICA",G12)))</formula>
    </cfRule>
    <cfRule type="containsText" dxfId="5232" priority="4991" operator="containsText" text="ESPAÑA">
      <formula>NOT(ISERROR(SEARCH("ESPAÑA",G12)))</formula>
    </cfRule>
    <cfRule type="containsText" dxfId="5231" priority="4992" operator="containsText" text="ALEMANIA">
      <formula>NOT(ISERROR(SEARCH("ALEMANIA",G12)))</formula>
    </cfRule>
    <cfRule type="containsText" dxfId="5230" priority="4993" operator="containsText" text="PAÍSES NÓRDICOS">
      <formula>NOT(ISERROR(SEARCH("PAÍSES NÓRDICOS",G12)))</formula>
    </cfRule>
    <cfRule type="containsText" dxfId="5229" priority="4994" operator="containsText" text="REINO UNIDO">
      <formula>NOT(ISERROR(SEARCH("REINO UNIDO",G12)))</formula>
    </cfRule>
    <cfRule type="containsText" dxfId="5228" priority="4995" operator="containsText" text="DINAMARCA">
      <formula>NOT(ISERROR(SEARCH("DINAMARCA",G12)))</formula>
    </cfRule>
    <cfRule type="containsText" dxfId="5227" priority="4996" operator="containsText" text="NORUEGA">
      <formula>NOT(ISERROR(SEARCH("NORUEGA",G12)))</formula>
    </cfRule>
    <cfRule type="containsText" dxfId="5226" priority="4997" operator="containsText" text="FINLANDIA">
      <formula>NOT(ISERROR(SEARCH("FINLANDIA",G12)))</formula>
    </cfRule>
    <cfRule type="containsText" dxfId="5225" priority="4998" operator="containsText" text="SUECIA">
      <formula>NOT(ISERROR(SEARCH("SUECIA",G12)))</formula>
    </cfRule>
  </conditionalFormatting>
  <conditionalFormatting sqref="G12">
    <cfRule type="containsText" dxfId="5224" priority="4965" operator="containsText" text="SUIZA">
      <formula>NOT(ISERROR(SEARCH("SUIZA",G12)))</formula>
    </cfRule>
    <cfRule type="containsText" dxfId="5223" priority="4966" operator="containsText" text="AUSTRIA">
      <formula>NOT(ISERROR(SEARCH("AUSTRIA",G12)))</formula>
    </cfRule>
    <cfRule type="containsText" dxfId="5222" priority="4967" operator="containsText" text="IRLANDA">
      <formula>NOT(ISERROR(SEARCH("IRLANDA",G12)))</formula>
    </cfRule>
    <cfRule type="containsText" dxfId="5221" priority="4968" operator="containsText" text="PAÍSES DEL ESTE">
      <formula>NOT(ISERROR(SEARCH("PAÍSES DEL ESTE",G12)))</formula>
    </cfRule>
    <cfRule type="containsText" dxfId="5220" priority="4969" operator="containsText" text="RUSIA">
      <formula>NOT(ISERROR(SEARCH("RUSIA",G12)))</formula>
    </cfRule>
    <cfRule type="containsText" dxfId="5219" priority="4970" operator="containsText" text="HOLANDA">
      <formula>NOT(ISERROR(SEARCH("HOLANDA",G12)))</formula>
    </cfRule>
    <cfRule type="containsText" dxfId="5218" priority="4971" operator="containsText" text="FRANCIA">
      <formula>NOT(ISERROR(SEARCH("FRANCIA",G12)))</formula>
    </cfRule>
    <cfRule type="containsText" dxfId="5217" priority="4972" operator="containsText" text="ITALIA">
      <formula>NOT(ISERROR(SEARCH("ITALIA",G12)))</formula>
    </cfRule>
    <cfRule type="containsText" dxfId="5216" priority="4973" operator="containsText" text="BÉLGICA">
      <formula>NOT(ISERROR(SEARCH("BÉLGICA",G12)))</formula>
    </cfRule>
    <cfRule type="containsText" dxfId="5215" priority="4974" operator="containsText" text="ESPAÑA">
      <formula>NOT(ISERROR(SEARCH("ESPAÑA",G12)))</formula>
    </cfRule>
    <cfRule type="containsText" dxfId="5214" priority="4975" operator="containsText" text="ALEMANIA">
      <formula>NOT(ISERROR(SEARCH("ALEMANIA",G12)))</formula>
    </cfRule>
    <cfRule type="containsText" dxfId="5213" priority="4976" operator="containsText" text="PAÍSES NÓRDICOS">
      <formula>NOT(ISERROR(SEARCH("PAÍSES NÓRDICOS",G12)))</formula>
    </cfRule>
    <cfRule type="containsText" dxfId="5212" priority="4977" operator="containsText" text="REINO UNIDO">
      <formula>NOT(ISERROR(SEARCH("REINO UNIDO",G12)))</formula>
    </cfRule>
    <cfRule type="containsText" dxfId="5211" priority="4978" operator="containsText" text="DINAMARCA">
      <formula>NOT(ISERROR(SEARCH("DINAMARCA",G12)))</formula>
    </cfRule>
    <cfRule type="containsText" dxfId="5210" priority="4979" operator="containsText" text="NORUEGA">
      <formula>NOT(ISERROR(SEARCH("NORUEGA",G12)))</formula>
    </cfRule>
    <cfRule type="containsText" dxfId="5209" priority="4980" operator="containsText" text="FINLANDIA">
      <formula>NOT(ISERROR(SEARCH("FINLANDIA",G12)))</formula>
    </cfRule>
    <cfRule type="containsText" dxfId="5208" priority="4981" operator="containsText" text="SUECIA">
      <formula>NOT(ISERROR(SEARCH("SUECIA",G12)))</formula>
    </cfRule>
  </conditionalFormatting>
  <conditionalFormatting sqref="G12">
    <cfRule type="containsText" dxfId="5207" priority="4948" operator="containsText" text="SUIZA">
      <formula>NOT(ISERROR(SEARCH("SUIZA",G12)))</formula>
    </cfRule>
    <cfRule type="containsText" dxfId="5206" priority="4949" operator="containsText" text="AUSTRIA">
      <formula>NOT(ISERROR(SEARCH("AUSTRIA",G12)))</formula>
    </cfRule>
    <cfRule type="containsText" dxfId="5205" priority="4950" operator="containsText" text="IRLANDA">
      <formula>NOT(ISERROR(SEARCH("IRLANDA",G12)))</formula>
    </cfRule>
    <cfRule type="containsText" dxfId="5204" priority="4951" operator="containsText" text="PAÍSES DEL ESTE">
      <formula>NOT(ISERROR(SEARCH("PAÍSES DEL ESTE",G12)))</formula>
    </cfRule>
    <cfRule type="containsText" dxfId="5203" priority="4952" operator="containsText" text="RUSIA">
      <formula>NOT(ISERROR(SEARCH("RUSIA",G12)))</formula>
    </cfRule>
    <cfRule type="containsText" dxfId="5202" priority="4953" operator="containsText" text="HOLANDA">
      <formula>NOT(ISERROR(SEARCH("HOLANDA",G12)))</formula>
    </cfRule>
    <cfRule type="containsText" dxfId="5201" priority="4954" operator="containsText" text="FRANCIA">
      <formula>NOT(ISERROR(SEARCH("FRANCIA",G12)))</formula>
    </cfRule>
    <cfRule type="containsText" dxfId="5200" priority="4955" operator="containsText" text="ITALIA">
      <formula>NOT(ISERROR(SEARCH("ITALIA",G12)))</formula>
    </cfRule>
    <cfRule type="containsText" dxfId="5199" priority="4956" operator="containsText" text="BÉLGICA">
      <formula>NOT(ISERROR(SEARCH("BÉLGICA",G12)))</formula>
    </cfRule>
    <cfRule type="containsText" dxfId="5198" priority="4957" operator="containsText" text="ESPAÑA">
      <formula>NOT(ISERROR(SEARCH("ESPAÑA",G12)))</formula>
    </cfRule>
    <cfRule type="containsText" dxfId="5197" priority="4958" operator="containsText" text="ALEMANIA">
      <formula>NOT(ISERROR(SEARCH("ALEMANIA",G12)))</formula>
    </cfRule>
    <cfRule type="containsText" dxfId="5196" priority="4959" operator="containsText" text="PAÍSES NÓRDICOS">
      <formula>NOT(ISERROR(SEARCH("PAÍSES NÓRDICOS",G12)))</formula>
    </cfRule>
    <cfRule type="containsText" dxfId="5195" priority="4960" operator="containsText" text="REINO UNIDO">
      <formula>NOT(ISERROR(SEARCH("REINO UNIDO",G12)))</formula>
    </cfRule>
    <cfRule type="containsText" dxfId="5194" priority="4961" operator="containsText" text="DINAMARCA">
      <formula>NOT(ISERROR(SEARCH("DINAMARCA",G12)))</formula>
    </cfRule>
    <cfRule type="containsText" dxfId="5193" priority="4962" operator="containsText" text="NORUEGA">
      <formula>NOT(ISERROR(SEARCH("NORUEGA",G12)))</formula>
    </cfRule>
    <cfRule type="containsText" dxfId="5192" priority="4963" operator="containsText" text="FINLANDIA">
      <formula>NOT(ISERROR(SEARCH("FINLANDIA",G12)))</formula>
    </cfRule>
    <cfRule type="containsText" dxfId="5191" priority="4964" operator="containsText" text="SUECIA">
      <formula>NOT(ISERROR(SEARCH("SUECIA",G12)))</formula>
    </cfRule>
  </conditionalFormatting>
  <conditionalFormatting sqref="G12">
    <cfRule type="containsText" dxfId="5190" priority="4931" operator="containsText" text="SUIZA">
      <formula>NOT(ISERROR(SEARCH("SUIZA",G12)))</formula>
    </cfRule>
    <cfRule type="containsText" dxfId="5189" priority="4932" operator="containsText" text="AUSTRIA">
      <formula>NOT(ISERROR(SEARCH("AUSTRIA",G12)))</formula>
    </cfRule>
    <cfRule type="containsText" dxfId="5188" priority="4933" operator="containsText" text="IRLANDA">
      <formula>NOT(ISERROR(SEARCH("IRLANDA",G12)))</formula>
    </cfRule>
    <cfRule type="containsText" dxfId="5187" priority="4934" operator="containsText" text="PAÍSES DEL ESTE">
      <formula>NOT(ISERROR(SEARCH("PAÍSES DEL ESTE",G12)))</formula>
    </cfRule>
    <cfRule type="containsText" dxfId="5186" priority="4935" operator="containsText" text="RUSIA">
      <formula>NOT(ISERROR(SEARCH("RUSIA",G12)))</formula>
    </cfRule>
    <cfRule type="containsText" dxfId="5185" priority="4936" operator="containsText" text="HOLANDA">
      <formula>NOT(ISERROR(SEARCH("HOLANDA",G12)))</formula>
    </cfRule>
    <cfRule type="containsText" dxfId="5184" priority="4937" operator="containsText" text="FRANCIA">
      <formula>NOT(ISERROR(SEARCH("FRANCIA",G12)))</formula>
    </cfRule>
    <cfRule type="containsText" dxfId="5183" priority="4938" operator="containsText" text="ITALIA">
      <formula>NOT(ISERROR(SEARCH("ITALIA",G12)))</formula>
    </cfRule>
    <cfRule type="containsText" dxfId="5182" priority="4939" operator="containsText" text="BÉLGICA">
      <formula>NOT(ISERROR(SEARCH("BÉLGICA",G12)))</formula>
    </cfRule>
    <cfRule type="containsText" dxfId="5181" priority="4940" operator="containsText" text="ESPAÑA">
      <formula>NOT(ISERROR(SEARCH("ESPAÑA",G12)))</formula>
    </cfRule>
    <cfRule type="containsText" dxfId="5180" priority="4941" operator="containsText" text="ALEMANIA">
      <formula>NOT(ISERROR(SEARCH("ALEMANIA",G12)))</formula>
    </cfRule>
    <cfRule type="containsText" dxfId="5179" priority="4942" operator="containsText" text="PAÍSES NÓRDICOS">
      <formula>NOT(ISERROR(SEARCH("PAÍSES NÓRDICOS",G12)))</formula>
    </cfRule>
    <cfRule type="containsText" dxfId="5178" priority="4943" operator="containsText" text="REINO UNIDO">
      <formula>NOT(ISERROR(SEARCH("REINO UNIDO",G12)))</formula>
    </cfRule>
    <cfRule type="containsText" dxfId="5177" priority="4944" operator="containsText" text="DINAMARCA">
      <formula>NOT(ISERROR(SEARCH("DINAMARCA",G12)))</formula>
    </cfRule>
    <cfRule type="containsText" dxfId="5176" priority="4945" operator="containsText" text="NORUEGA">
      <formula>NOT(ISERROR(SEARCH("NORUEGA",G12)))</formula>
    </cfRule>
    <cfRule type="containsText" dxfId="5175" priority="4946" operator="containsText" text="FINLANDIA">
      <formula>NOT(ISERROR(SEARCH("FINLANDIA",G12)))</formula>
    </cfRule>
    <cfRule type="containsText" dxfId="5174" priority="4947" operator="containsText" text="SUECIA">
      <formula>NOT(ISERROR(SEARCH("SUECIA",G12)))</formula>
    </cfRule>
  </conditionalFormatting>
  <conditionalFormatting sqref="G12">
    <cfRule type="containsText" dxfId="5173" priority="4914" operator="containsText" text="SUIZA">
      <formula>NOT(ISERROR(SEARCH("SUIZA",G12)))</formula>
    </cfRule>
    <cfRule type="containsText" dxfId="5172" priority="4915" operator="containsText" text="AUSTRIA">
      <formula>NOT(ISERROR(SEARCH("AUSTRIA",G12)))</formula>
    </cfRule>
    <cfRule type="containsText" dxfId="5171" priority="4916" operator="containsText" text="IRLANDA">
      <formula>NOT(ISERROR(SEARCH("IRLANDA",G12)))</formula>
    </cfRule>
    <cfRule type="containsText" dxfId="5170" priority="4917" operator="containsText" text="PAÍSES DEL ESTE">
      <formula>NOT(ISERROR(SEARCH("PAÍSES DEL ESTE",G12)))</formula>
    </cfRule>
    <cfRule type="containsText" dxfId="5169" priority="4918" operator="containsText" text="RUSIA">
      <formula>NOT(ISERROR(SEARCH("RUSIA",G12)))</formula>
    </cfRule>
    <cfRule type="containsText" dxfId="5168" priority="4919" operator="containsText" text="HOLANDA">
      <formula>NOT(ISERROR(SEARCH("HOLANDA",G12)))</formula>
    </cfRule>
    <cfRule type="containsText" dxfId="5167" priority="4920" operator="containsText" text="FRANCIA">
      <formula>NOT(ISERROR(SEARCH("FRANCIA",G12)))</formula>
    </cfRule>
    <cfRule type="containsText" dxfId="5166" priority="4921" operator="containsText" text="ITALIA">
      <formula>NOT(ISERROR(SEARCH("ITALIA",G12)))</formula>
    </cfRule>
    <cfRule type="containsText" dxfId="5165" priority="4922" operator="containsText" text="BÉLGICA">
      <formula>NOT(ISERROR(SEARCH("BÉLGICA",G12)))</formula>
    </cfRule>
    <cfRule type="containsText" dxfId="5164" priority="4923" operator="containsText" text="ESPAÑA">
      <formula>NOT(ISERROR(SEARCH("ESPAÑA",G12)))</formula>
    </cfRule>
    <cfRule type="containsText" dxfId="5163" priority="4924" operator="containsText" text="ALEMANIA">
      <formula>NOT(ISERROR(SEARCH("ALEMANIA",G12)))</formula>
    </cfRule>
    <cfRule type="containsText" dxfId="5162" priority="4925" operator="containsText" text="PAÍSES NÓRDICOS">
      <formula>NOT(ISERROR(SEARCH("PAÍSES NÓRDICOS",G12)))</formula>
    </cfRule>
    <cfRule type="containsText" dxfId="5161" priority="4926" operator="containsText" text="REINO UNIDO">
      <formula>NOT(ISERROR(SEARCH("REINO UNIDO",G12)))</formula>
    </cfRule>
    <cfRule type="containsText" dxfId="5160" priority="4927" operator="containsText" text="DINAMARCA">
      <formula>NOT(ISERROR(SEARCH("DINAMARCA",G12)))</formula>
    </cfRule>
    <cfRule type="containsText" dxfId="5159" priority="4928" operator="containsText" text="NORUEGA">
      <formula>NOT(ISERROR(SEARCH("NORUEGA",G12)))</formula>
    </cfRule>
    <cfRule type="containsText" dxfId="5158" priority="4929" operator="containsText" text="FINLANDIA">
      <formula>NOT(ISERROR(SEARCH("FINLANDIA",G12)))</formula>
    </cfRule>
    <cfRule type="containsText" dxfId="5157" priority="4930" operator="containsText" text="SUECIA">
      <formula>NOT(ISERROR(SEARCH("SUECIA",G12)))</formula>
    </cfRule>
  </conditionalFormatting>
  <conditionalFormatting sqref="G13">
    <cfRule type="containsText" dxfId="5156" priority="4897" operator="containsText" text="SUIZA">
      <formula>NOT(ISERROR(SEARCH("SUIZA",G13)))</formula>
    </cfRule>
    <cfRule type="containsText" dxfId="5155" priority="4898" operator="containsText" text="AUSTRIA">
      <formula>NOT(ISERROR(SEARCH("AUSTRIA",G13)))</formula>
    </cfRule>
    <cfRule type="containsText" dxfId="5154" priority="4899" operator="containsText" text="IRLANDA">
      <formula>NOT(ISERROR(SEARCH("IRLANDA",G13)))</formula>
    </cfRule>
    <cfRule type="containsText" dxfId="5153" priority="4900" operator="containsText" text="PAÍSES DEL ESTE">
      <formula>NOT(ISERROR(SEARCH("PAÍSES DEL ESTE",G13)))</formula>
    </cfRule>
    <cfRule type="containsText" dxfId="5152" priority="4901" operator="containsText" text="RUSIA">
      <formula>NOT(ISERROR(SEARCH("RUSIA",G13)))</formula>
    </cfRule>
    <cfRule type="containsText" dxfId="5151" priority="4902" operator="containsText" text="HOLANDA">
      <formula>NOT(ISERROR(SEARCH("HOLANDA",G13)))</formula>
    </cfRule>
    <cfRule type="containsText" dxfId="5150" priority="4903" operator="containsText" text="FRANCIA">
      <formula>NOT(ISERROR(SEARCH("FRANCIA",G13)))</formula>
    </cfRule>
    <cfRule type="containsText" dxfId="5149" priority="4904" operator="containsText" text="ITALIA">
      <formula>NOT(ISERROR(SEARCH("ITALIA",G13)))</formula>
    </cfRule>
    <cfRule type="containsText" dxfId="5148" priority="4905" operator="containsText" text="BÉLGICA">
      <formula>NOT(ISERROR(SEARCH("BÉLGICA",G13)))</formula>
    </cfRule>
    <cfRule type="containsText" dxfId="5147" priority="4906" operator="containsText" text="ESPAÑA">
      <formula>NOT(ISERROR(SEARCH("ESPAÑA",G13)))</formula>
    </cfRule>
    <cfRule type="containsText" dxfId="5146" priority="4907" operator="containsText" text="ALEMANIA">
      <formula>NOT(ISERROR(SEARCH("ALEMANIA",G13)))</formula>
    </cfRule>
    <cfRule type="containsText" dxfId="5145" priority="4908" operator="containsText" text="PAÍSES NÓRDICOS">
      <formula>NOT(ISERROR(SEARCH("PAÍSES NÓRDICOS",G13)))</formula>
    </cfRule>
    <cfRule type="containsText" dxfId="5144" priority="4909" operator="containsText" text="REINO UNIDO">
      <formula>NOT(ISERROR(SEARCH("REINO UNIDO",G13)))</formula>
    </cfRule>
    <cfRule type="containsText" dxfId="5143" priority="4910" operator="containsText" text="DINAMARCA">
      <formula>NOT(ISERROR(SEARCH("DINAMARCA",G13)))</formula>
    </cfRule>
    <cfRule type="containsText" dxfId="5142" priority="4911" operator="containsText" text="NORUEGA">
      <formula>NOT(ISERROR(SEARCH("NORUEGA",G13)))</formula>
    </cfRule>
    <cfRule type="containsText" dxfId="5141" priority="4912" operator="containsText" text="FINLANDIA">
      <formula>NOT(ISERROR(SEARCH("FINLANDIA",G13)))</formula>
    </cfRule>
    <cfRule type="containsText" dxfId="5140" priority="4913" operator="containsText" text="SUECIA">
      <formula>NOT(ISERROR(SEARCH("SUECIA",G13)))</formula>
    </cfRule>
  </conditionalFormatting>
  <conditionalFormatting sqref="G12:G13">
    <cfRule type="containsText" dxfId="5139" priority="4880" operator="containsText" text="SUIZA">
      <formula>NOT(ISERROR(SEARCH("SUIZA",G12)))</formula>
    </cfRule>
    <cfRule type="containsText" dxfId="5138" priority="4881" operator="containsText" text="AUSTRIA">
      <formula>NOT(ISERROR(SEARCH("AUSTRIA",G12)))</formula>
    </cfRule>
    <cfRule type="containsText" dxfId="5137" priority="4882" operator="containsText" text="IRLANDA">
      <formula>NOT(ISERROR(SEARCH("IRLANDA",G12)))</formula>
    </cfRule>
    <cfRule type="containsText" dxfId="5136" priority="4883" operator="containsText" text="PAÍSES DEL ESTE">
      <formula>NOT(ISERROR(SEARCH("PAÍSES DEL ESTE",G12)))</formula>
    </cfRule>
    <cfRule type="containsText" dxfId="5135" priority="4884" operator="containsText" text="RUSIA">
      <formula>NOT(ISERROR(SEARCH("RUSIA",G12)))</formula>
    </cfRule>
    <cfRule type="containsText" dxfId="5134" priority="4885" operator="containsText" text="HOLANDA">
      <formula>NOT(ISERROR(SEARCH("HOLANDA",G12)))</formula>
    </cfRule>
    <cfRule type="containsText" dxfId="5133" priority="4886" operator="containsText" text="FRANCIA">
      <formula>NOT(ISERROR(SEARCH("FRANCIA",G12)))</formula>
    </cfRule>
    <cfRule type="containsText" dxfId="5132" priority="4887" operator="containsText" text="ITALIA">
      <formula>NOT(ISERROR(SEARCH("ITALIA",G12)))</formula>
    </cfRule>
    <cfRule type="containsText" dxfId="5131" priority="4888" operator="containsText" text="BÉLGICA">
      <formula>NOT(ISERROR(SEARCH("BÉLGICA",G12)))</formula>
    </cfRule>
    <cfRule type="containsText" dxfId="5130" priority="4889" operator="containsText" text="ESPAÑA">
      <formula>NOT(ISERROR(SEARCH("ESPAÑA",G12)))</formula>
    </cfRule>
    <cfRule type="containsText" dxfId="5129" priority="4890" operator="containsText" text="ALEMANIA">
      <formula>NOT(ISERROR(SEARCH("ALEMANIA",G12)))</formula>
    </cfRule>
    <cfRule type="containsText" dxfId="5128" priority="4891" operator="containsText" text="PAÍSES NÓRDICOS">
      <formula>NOT(ISERROR(SEARCH("PAÍSES NÓRDICOS",G12)))</formula>
    </cfRule>
    <cfRule type="containsText" dxfId="5127" priority="4892" operator="containsText" text="REINO UNIDO">
      <formula>NOT(ISERROR(SEARCH("REINO UNIDO",G12)))</formula>
    </cfRule>
    <cfRule type="containsText" dxfId="5126" priority="4893" operator="containsText" text="DINAMARCA">
      <formula>NOT(ISERROR(SEARCH("DINAMARCA",G12)))</formula>
    </cfRule>
    <cfRule type="containsText" dxfId="5125" priority="4894" operator="containsText" text="NORUEGA">
      <formula>NOT(ISERROR(SEARCH("NORUEGA",G12)))</formula>
    </cfRule>
    <cfRule type="containsText" dxfId="5124" priority="4895" operator="containsText" text="FINLANDIA">
      <formula>NOT(ISERROR(SEARCH("FINLANDIA",G12)))</formula>
    </cfRule>
    <cfRule type="containsText" dxfId="5123" priority="4896" operator="containsText" text="SUECIA">
      <formula>NOT(ISERROR(SEARCH("SUECIA",G12)))</formula>
    </cfRule>
  </conditionalFormatting>
  <conditionalFormatting sqref="G12">
    <cfRule type="containsText" dxfId="5122" priority="4863" operator="containsText" text="SUIZA">
      <formula>NOT(ISERROR(SEARCH("SUIZA",G12)))</formula>
    </cfRule>
    <cfRule type="containsText" dxfId="5121" priority="4864" operator="containsText" text="AUSTRIA">
      <formula>NOT(ISERROR(SEARCH("AUSTRIA",G12)))</formula>
    </cfRule>
    <cfRule type="containsText" dxfId="5120" priority="4865" operator="containsText" text="IRLANDA">
      <formula>NOT(ISERROR(SEARCH("IRLANDA",G12)))</formula>
    </cfRule>
    <cfRule type="containsText" dxfId="5119" priority="4866" operator="containsText" text="PAÍSES DEL ESTE">
      <formula>NOT(ISERROR(SEARCH("PAÍSES DEL ESTE",G12)))</formula>
    </cfRule>
    <cfRule type="containsText" dxfId="5118" priority="4867" operator="containsText" text="RUSIA">
      <formula>NOT(ISERROR(SEARCH("RUSIA",G12)))</formula>
    </cfRule>
    <cfRule type="containsText" dxfId="5117" priority="4868" operator="containsText" text="HOLANDA">
      <formula>NOT(ISERROR(SEARCH("HOLANDA",G12)))</formula>
    </cfRule>
    <cfRule type="containsText" dxfId="5116" priority="4869" operator="containsText" text="FRANCIA">
      <formula>NOT(ISERROR(SEARCH("FRANCIA",G12)))</formula>
    </cfRule>
    <cfRule type="containsText" dxfId="5115" priority="4870" operator="containsText" text="ITALIA">
      <formula>NOT(ISERROR(SEARCH("ITALIA",G12)))</formula>
    </cfRule>
    <cfRule type="containsText" dxfId="5114" priority="4871" operator="containsText" text="BÉLGICA">
      <formula>NOT(ISERROR(SEARCH("BÉLGICA",G12)))</formula>
    </cfRule>
    <cfRule type="containsText" dxfId="5113" priority="4872" operator="containsText" text="ESPAÑA">
      <formula>NOT(ISERROR(SEARCH("ESPAÑA",G12)))</formula>
    </cfRule>
    <cfRule type="containsText" dxfId="5112" priority="4873" operator="containsText" text="ALEMANIA">
      <formula>NOT(ISERROR(SEARCH("ALEMANIA",G12)))</formula>
    </cfRule>
    <cfRule type="containsText" dxfId="5111" priority="4874" operator="containsText" text="PAÍSES NÓRDICOS">
      <formula>NOT(ISERROR(SEARCH("PAÍSES NÓRDICOS",G12)))</formula>
    </cfRule>
    <cfRule type="containsText" dxfId="5110" priority="4875" operator="containsText" text="REINO UNIDO">
      <formula>NOT(ISERROR(SEARCH("REINO UNIDO",G12)))</formula>
    </cfRule>
    <cfRule type="containsText" dxfId="5109" priority="4876" operator="containsText" text="DINAMARCA">
      <formula>NOT(ISERROR(SEARCH("DINAMARCA",G12)))</formula>
    </cfRule>
    <cfRule type="containsText" dxfId="5108" priority="4877" operator="containsText" text="NORUEGA">
      <formula>NOT(ISERROR(SEARCH("NORUEGA",G12)))</formula>
    </cfRule>
    <cfRule type="containsText" dxfId="5107" priority="4878" operator="containsText" text="FINLANDIA">
      <formula>NOT(ISERROR(SEARCH("FINLANDIA",G12)))</formula>
    </cfRule>
    <cfRule type="containsText" dxfId="5106" priority="4879" operator="containsText" text="SUECIA">
      <formula>NOT(ISERROR(SEARCH("SUECIA",G12)))</formula>
    </cfRule>
  </conditionalFormatting>
  <conditionalFormatting sqref="G12">
    <cfRule type="containsText" dxfId="5105" priority="4846" operator="containsText" text="SUIZA">
      <formula>NOT(ISERROR(SEARCH("SUIZA",G12)))</formula>
    </cfRule>
    <cfRule type="containsText" dxfId="5104" priority="4847" operator="containsText" text="AUSTRIA">
      <formula>NOT(ISERROR(SEARCH("AUSTRIA",G12)))</formula>
    </cfRule>
    <cfRule type="containsText" dxfId="5103" priority="4848" operator="containsText" text="IRLANDA">
      <formula>NOT(ISERROR(SEARCH("IRLANDA",G12)))</formula>
    </cfRule>
    <cfRule type="containsText" dxfId="5102" priority="4849" operator="containsText" text="PAÍSES DEL ESTE">
      <formula>NOT(ISERROR(SEARCH("PAÍSES DEL ESTE",G12)))</formula>
    </cfRule>
    <cfRule type="containsText" dxfId="5101" priority="4850" operator="containsText" text="RUSIA">
      <formula>NOT(ISERROR(SEARCH("RUSIA",G12)))</formula>
    </cfRule>
    <cfRule type="containsText" dxfId="5100" priority="4851" operator="containsText" text="HOLANDA">
      <formula>NOT(ISERROR(SEARCH("HOLANDA",G12)))</formula>
    </cfRule>
    <cfRule type="containsText" dxfId="5099" priority="4852" operator="containsText" text="FRANCIA">
      <formula>NOT(ISERROR(SEARCH("FRANCIA",G12)))</formula>
    </cfRule>
    <cfRule type="containsText" dxfId="5098" priority="4853" operator="containsText" text="ITALIA">
      <formula>NOT(ISERROR(SEARCH("ITALIA",G12)))</formula>
    </cfRule>
    <cfRule type="containsText" dxfId="5097" priority="4854" operator="containsText" text="BÉLGICA">
      <formula>NOT(ISERROR(SEARCH("BÉLGICA",G12)))</formula>
    </cfRule>
    <cfRule type="containsText" dxfId="5096" priority="4855" operator="containsText" text="ESPAÑA">
      <formula>NOT(ISERROR(SEARCH("ESPAÑA",G12)))</formula>
    </cfRule>
    <cfRule type="containsText" dxfId="5095" priority="4856" operator="containsText" text="ALEMANIA">
      <formula>NOT(ISERROR(SEARCH("ALEMANIA",G12)))</formula>
    </cfRule>
    <cfRule type="containsText" dxfId="5094" priority="4857" operator="containsText" text="PAÍSES NÓRDICOS">
      <formula>NOT(ISERROR(SEARCH("PAÍSES NÓRDICOS",G12)))</formula>
    </cfRule>
    <cfRule type="containsText" dxfId="5093" priority="4858" operator="containsText" text="REINO UNIDO">
      <formula>NOT(ISERROR(SEARCH("REINO UNIDO",G12)))</formula>
    </cfRule>
    <cfRule type="containsText" dxfId="5092" priority="4859" operator="containsText" text="DINAMARCA">
      <formula>NOT(ISERROR(SEARCH("DINAMARCA",G12)))</formula>
    </cfRule>
    <cfRule type="containsText" dxfId="5091" priority="4860" operator="containsText" text="NORUEGA">
      <formula>NOT(ISERROR(SEARCH("NORUEGA",G12)))</formula>
    </cfRule>
    <cfRule type="containsText" dxfId="5090" priority="4861" operator="containsText" text="FINLANDIA">
      <formula>NOT(ISERROR(SEARCH("FINLANDIA",G12)))</formula>
    </cfRule>
    <cfRule type="containsText" dxfId="5089" priority="4862" operator="containsText" text="SUECIA">
      <formula>NOT(ISERROR(SEARCH("SUECIA",G12)))</formula>
    </cfRule>
  </conditionalFormatting>
  <conditionalFormatting sqref="G12">
    <cfRule type="containsText" dxfId="5088" priority="4829" operator="containsText" text="SUIZA">
      <formula>NOT(ISERROR(SEARCH("SUIZA",G12)))</formula>
    </cfRule>
    <cfRule type="containsText" dxfId="5087" priority="4830" operator="containsText" text="AUSTRIA">
      <formula>NOT(ISERROR(SEARCH("AUSTRIA",G12)))</formula>
    </cfRule>
    <cfRule type="containsText" dxfId="5086" priority="4831" operator="containsText" text="IRLANDA">
      <formula>NOT(ISERROR(SEARCH("IRLANDA",G12)))</formula>
    </cfRule>
    <cfRule type="containsText" dxfId="5085" priority="4832" operator="containsText" text="PAÍSES DEL ESTE">
      <formula>NOT(ISERROR(SEARCH("PAÍSES DEL ESTE",G12)))</formula>
    </cfRule>
    <cfRule type="containsText" dxfId="5084" priority="4833" operator="containsText" text="RUSIA">
      <formula>NOT(ISERROR(SEARCH("RUSIA",G12)))</formula>
    </cfRule>
    <cfRule type="containsText" dxfId="5083" priority="4834" operator="containsText" text="HOLANDA">
      <formula>NOT(ISERROR(SEARCH("HOLANDA",G12)))</formula>
    </cfRule>
    <cfRule type="containsText" dxfId="5082" priority="4835" operator="containsText" text="FRANCIA">
      <formula>NOT(ISERROR(SEARCH("FRANCIA",G12)))</formula>
    </cfRule>
    <cfRule type="containsText" dxfId="5081" priority="4836" operator="containsText" text="ITALIA">
      <formula>NOT(ISERROR(SEARCH("ITALIA",G12)))</formula>
    </cfRule>
    <cfRule type="containsText" dxfId="5080" priority="4837" operator="containsText" text="BÉLGICA">
      <formula>NOT(ISERROR(SEARCH("BÉLGICA",G12)))</formula>
    </cfRule>
    <cfRule type="containsText" dxfId="5079" priority="4838" operator="containsText" text="ESPAÑA">
      <formula>NOT(ISERROR(SEARCH("ESPAÑA",G12)))</formula>
    </cfRule>
    <cfRule type="containsText" dxfId="5078" priority="4839" operator="containsText" text="ALEMANIA">
      <formula>NOT(ISERROR(SEARCH("ALEMANIA",G12)))</formula>
    </cfRule>
    <cfRule type="containsText" dxfId="5077" priority="4840" operator="containsText" text="PAÍSES NÓRDICOS">
      <formula>NOT(ISERROR(SEARCH("PAÍSES NÓRDICOS",G12)))</formula>
    </cfRule>
    <cfRule type="containsText" dxfId="5076" priority="4841" operator="containsText" text="REINO UNIDO">
      <formula>NOT(ISERROR(SEARCH("REINO UNIDO",G12)))</formula>
    </cfRule>
    <cfRule type="containsText" dxfId="5075" priority="4842" operator="containsText" text="DINAMARCA">
      <formula>NOT(ISERROR(SEARCH("DINAMARCA",G12)))</formula>
    </cfRule>
    <cfRule type="containsText" dxfId="5074" priority="4843" operator="containsText" text="NORUEGA">
      <formula>NOT(ISERROR(SEARCH("NORUEGA",G12)))</formula>
    </cfRule>
    <cfRule type="containsText" dxfId="5073" priority="4844" operator="containsText" text="FINLANDIA">
      <formula>NOT(ISERROR(SEARCH("FINLANDIA",G12)))</formula>
    </cfRule>
    <cfRule type="containsText" dxfId="5072" priority="4845" operator="containsText" text="SUECIA">
      <formula>NOT(ISERROR(SEARCH("SUECIA",G12)))</formula>
    </cfRule>
  </conditionalFormatting>
  <conditionalFormatting sqref="G12">
    <cfRule type="containsText" dxfId="5071" priority="4812" operator="containsText" text="SUIZA">
      <formula>NOT(ISERROR(SEARCH("SUIZA",G12)))</formula>
    </cfRule>
    <cfRule type="containsText" dxfId="5070" priority="4813" operator="containsText" text="AUSTRIA">
      <formula>NOT(ISERROR(SEARCH("AUSTRIA",G12)))</formula>
    </cfRule>
    <cfRule type="containsText" dxfId="5069" priority="4814" operator="containsText" text="IRLANDA">
      <formula>NOT(ISERROR(SEARCH("IRLANDA",G12)))</formula>
    </cfRule>
    <cfRule type="containsText" dxfId="5068" priority="4815" operator="containsText" text="PAÍSES DEL ESTE">
      <formula>NOT(ISERROR(SEARCH("PAÍSES DEL ESTE",G12)))</formula>
    </cfRule>
    <cfRule type="containsText" dxfId="5067" priority="4816" operator="containsText" text="RUSIA">
      <formula>NOT(ISERROR(SEARCH("RUSIA",G12)))</formula>
    </cfRule>
    <cfRule type="containsText" dxfId="5066" priority="4817" operator="containsText" text="HOLANDA">
      <formula>NOT(ISERROR(SEARCH("HOLANDA",G12)))</formula>
    </cfRule>
    <cfRule type="containsText" dxfId="5065" priority="4818" operator="containsText" text="FRANCIA">
      <formula>NOT(ISERROR(SEARCH("FRANCIA",G12)))</formula>
    </cfRule>
    <cfRule type="containsText" dxfId="5064" priority="4819" operator="containsText" text="ITALIA">
      <formula>NOT(ISERROR(SEARCH("ITALIA",G12)))</formula>
    </cfRule>
    <cfRule type="containsText" dxfId="5063" priority="4820" operator="containsText" text="BÉLGICA">
      <formula>NOT(ISERROR(SEARCH("BÉLGICA",G12)))</formula>
    </cfRule>
    <cfRule type="containsText" dxfId="5062" priority="4821" operator="containsText" text="ESPAÑA">
      <formula>NOT(ISERROR(SEARCH("ESPAÑA",G12)))</formula>
    </cfRule>
    <cfRule type="containsText" dxfId="5061" priority="4822" operator="containsText" text="ALEMANIA">
      <formula>NOT(ISERROR(SEARCH("ALEMANIA",G12)))</formula>
    </cfRule>
    <cfRule type="containsText" dxfId="5060" priority="4823" operator="containsText" text="PAÍSES NÓRDICOS">
      <formula>NOT(ISERROR(SEARCH("PAÍSES NÓRDICOS",G12)))</formula>
    </cfRule>
    <cfRule type="containsText" dxfId="5059" priority="4824" operator="containsText" text="REINO UNIDO">
      <formula>NOT(ISERROR(SEARCH("REINO UNIDO",G12)))</formula>
    </cfRule>
    <cfRule type="containsText" dxfId="5058" priority="4825" operator="containsText" text="DINAMARCA">
      <formula>NOT(ISERROR(SEARCH("DINAMARCA",G12)))</formula>
    </cfRule>
    <cfRule type="containsText" dxfId="5057" priority="4826" operator="containsText" text="NORUEGA">
      <formula>NOT(ISERROR(SEARCH("NORUEGA",G12)))</formula>
    </cfRule>
    <cfRule type="containsText" dxfId="5056" priority="4827" operator="containsText" text="FINLANDIA">
      <formula>NOT(ISERROR(SEARCH("FINLANDIA",G12)))</formula>
    </cfRule>
    <cfRule type="containsText" dxfId="5055" priority="4828" operator="containsText" text="SUECIA">
      <formula>NOT(ISERROR(SEARCH("SUECIA",G12)))</formula>
    </cfRule>
  </conditionalFormatting>
  <conditionalFormatting sqref="G12">
    <cfRule type="containsText" dxfId="5054" priority="4795" operator="containsText" text="SUIZA">
      <formula>NOT(ISERROR(SEARCH("SUIZA",G12)))</formula>
    </cfRule>
    <cfRule type="containsText" dxfId="5053" priority="4796" operator="containsText" text="AUSTRIA">
      <formula>NOT(ISERROR(SEARCH("AUSTRIA",G12)))</formula>
    </cfRule>
    <cfRule type="containsText" dxfId="5052" priority="4797" operator="containsText" text="IRLANDA">
      <formula>NOT(ISERROR(SEARCH("IRLANDA",G12)))</formula>
    </cfRule>
    <cfRule type="containsText" dxfId="5051" priority="4798" operator="containsText" text="PAÍSES DEL ESTE">
      <formula>NOT(ISERROR(SEARCH("PAÍSES DEL ESTE",G12)))</formula>
    </cfRule>
    <cfRule type="containsText" dxfId="5050" priority="4799" operator="containsText" text="RUSIA">
      <formula>NOT(ISERROR(SEARCH("RUSIA",G12)))</formula>
    </cfRule>
    <cfRule type="containsText" dxfId="5049" priority="4800" operator="containsText" text="HOLANDA">
      <formula>NOT(ISERROR(SEARCH("HOLANDA",G12)))</formula>
    </cfRule>
    <cfRule type="containsText" dxfId="5048" priority="4801" operator="containsText" text="FRANCIA">
      <formula>NOT(ISERROR(SEARCH("FRANCIA",G12)))</formula>
    </cfRule>
    <cfRule type="containsText" dxfId="5047" priority="4802" operator="containsText" text="ITALIA">
      <formula>NOT(ISERROR(SEARCH("ITALIA",G12)))</formula>
    </cfRule>
    <cfRule type="containsText" dxfId="5046" priority="4803" operator="containsText" text="BÉLGICA">
      <formula>NOT(ISERROR(SEARCH("BÉLGICA",G12)))</formula>
    </cfRule>
    <cfRule type="containsText" dxfId="5045" priority="4804" operator="containsText" text="ESPAÑA">
      <formula>NOT(ISERROR(SEARCH("ESPAÑA",G12)))</formula>
    </cfRule>
    <cfRule type="containsText" dxfId="5044" priority="4805" operator="containsText" text="ALEMANIA">
      <formula>NOT(ISERROR(SEARCH("ALEMANIA",G12)))</formula>
    </cfRule>
    <cfRule type="containsText" dxfId="5043" priority="4806" operator="containsText" text="PAÍSES NÓRDICOS">
      <formula>NOT(ISERROR(SEARCH("PAÍSES NÓRDICOS",G12)))</formula>
    </cfRule>
    <cfRule type="containsText" dxfId="5042" priority="4807" operator="containsText" text="REINO UNIDO">
      <formula>NOT(ISERROR(SEARCH("REINO UNIDO",G12)))</formula>
    </cfRule>
    <cfRule type="containsText" dxfId="5041" priority="4808" operator="containsText" text="DINAMARCA">
      <formula>NOT(ISERROR(SEARCH("DINAMARCA",G12)))</formula>
    </cfRule>
    <cfRule type="containsText" dxfId="5040" priority="4809" operator="containsText" text="NORUEGA">
      <formula>NOT(ISERROR(SEARCH("NORUEGA",G12)))</formula>
    </cfRule>
    <cfRule type="containsText" dxfId="5039" priority="4810" operator="containsText" text="FINLANDIA">
      <formula>NOT(ISERROR(SEARCH("FINLANDIA",G12)))</formula>
    </cfRule>
    <cfRule type="containsText" dxfId="5038" priority="4811" operator="containsText" text="SUECIA">
      <formula>NOT(ISERROR(SEARCH("SUECIA",G12)))</formula>
    </cfRule>
  </conditionalFormatting>
  <conditionalFormatting sqref="G12">
    <cfRule type="containsText" dxfId="5037" priority="4778" operator="containsText" text="SUIZA">
      <formula>NOT(ISERROR(SEARCH("SUIZA",G12)))</formula>
    </cfRule>
    <cfRule type="containsText" dxfId="5036" priority="4779" operator="containsText" text="AUSTRIA">
      <formula>NOT(ISERROR(SEARCH("AUSTRIA",G12)))</formula>
    </cfRule>
    <cfRule type="containsText" dxfId="5035" priority="4780" operator="containsText" text="IRLANDA">
      <formula>NOT(ISERROR(SEARCH("IRLANDA",G12)))</formula>
    </cfRule>
    <cfRule type="containsText" dxfId="5034" priority="4781" operator="containsText" text="PAÍSES DEL ESTE">
      <formula>NOT(ISERROR(SEARCH("PAÍSES DEL ESTE",G12)))</formula>
    </cfRule>
    <cfRule type="containsText" dxfId="5033" priority="4782" operator="containsText" text="RUSIA">
      <formula>NOT(ISERROR(SEARCH("RUSIA",G12)))</formula>
    </cfRule>
    <cfRule type="containsText" dxfId="5032" priority="4783" operator="containsText" text="HOLANDA">
      <formula>NOT(ISERROR(SEARCH("HOLANDA",G12)))</formula>
    </cfRule>
    <cfRule type="containsText" dxfId="5031" priority="4784" operator="containsText" text="FRANCIA">
      <formula>NOT(ISERROR(SEARCH("FRANCIA",G12)))</formula>
    </cfRule>
    <cfRule type="containsText" dxfId="5030" priority="4785" operator="containsText" text="ITALIA">
      <formula>NOT(ISERROR(SEARCH("ITALIA",G12)))</formula>
    </cfRule>
    <cfRule type="containsText" dxfId="5029" priority="4786" operator="containsText" text="BÉLGICA">
      <formula>NOT(ISERROR(SEARCH("BÉLGICA",G12)))</formula>
    </cfRule>
    <cfRule type="containsText" dxfId="5028" priority="4787" operator="containsText" text="ESPAÑA">
      <formula>NOT(ISERROR(SEARCH("ESPAÑA",G12)))</formula>
    </cfRule>
    <cfRule type="containsText" dxfId="5027" priority="4788" operator="containsText" text="ALEMANIA">
      <formula>NOT(ISERROR(SEARCH("ALEMANIA",G12)))</formula>
    </cfRule>
    <cfRule type="containsText" dxfId="5026" priority="4789" operator="containsText" text="PAÍSES NÓRDICOS">
      <formula>NOT(ISERROR(SEARCH("PAÍSES NÓRDICOS",G12)))</formula>
    </cfRule>
    <cfRule type="containsText" dxfId="5025" priority="4790" operator="containsText" text="REINO UNIDO">
      <formula>NOT(ISERROR(SEARCH("REINO UNIDO",G12)))</formula>
    </cfRule>
    <cfRule type="containsText" dxfId="5024" priority="4791" operator="containsText" text="DINAMARCA">
      <formula>NOT(ISERROR(SEARCH("DINAMARCA",G12)))</formula>
    </cfRule>
    <cfRule type="containsText" dxfId="5023" priority="4792" operator="containsText" text="NORUEGA">
      <formula>NOT(ISERROR(SEARCH("NORUEGA",G12)))</formula>
    </cfRule>
    <cfRule type="containsText" dxfId="5022" priority="4793" operator="containsText" text="FINLANDIA">
      <formula>NOT(ISERROR(SEARCH("FINLANDIA",G12)))</formula>
    </cfRule>
    <cfRule type="containsText" dxfId="5021" priority="4794" operator="containsText" text="SUECIA">
      <formula>NOT(ISERROR(SEARCH("SUECIA",G12)))</formula>
    </cfRule>
  </conditionalFormatting>
  <conditionalFormatting sqref="G12">
    <cfRule type="containsText" dxfId="5020" priority="4761" operator="containsText" text="SUIZA">
      <formula>NOT(ISERROR(SEARCH("SUIZA",G12)))</formula>
    </cfRule>
    <cfRule type="containsText" dxfId="5019" priority="4762" operator="containsText" text="AUSTRIA">
      <formula>NOT(ISERROR(SEARCH("AUSTRIA",G12)))</formula>
    </cfRule>
    <cfRule type="containsText" dxfId="5018" priority="4763" operator="containsText" text="IRLANDA">
      <formula>NOT(ISERROR(SEARCH("IRLANDA",G12)))</formula>
    </cfRule>
    <cfRule type="containsText" dxfId="5017" priority="4764" operator="containsText" text="PAÍSES DEL ESTE">
      <formula>NOT(ISERROR(SEARCH("PAÍSES DEL ESTE",G12)))</formula>
    </cfRule>
    <cfRule type="containsText" dxfId="5016" priority="4765" operator="containsText" text="RUSIA">
      <formula>NOT(ISERROR(SEARCH("RUSIA",G12)))</formula>
    </cfRule>
    <cfRule type="containsText" dxfId="5015" priority="4766" operator="containsText" text="HOLANDA">
      <formula>NOT(ISERROR(SEARCH("HOLANDA",G12)))</formula>
    </cfRule>
    <cfRule type="containsText" dxfId="5014" priority="4767" operator="containsText" text="FRANCIA">
      <formula>NOT(ISERROR(SEARCH("FRANCIA",G12)))</formula>
    </cfRule>
    <cfRule type="containsText" dxfId="5013" priority="4768" operator="containsText" text="ITALIA">
      <formula>NOT(ISERROR(SEARCH("ITALIA",G12)))</formula>
    </cfRule>
    <cfRule type="containsText" dxfId="5012" priority="4769" operator="containsText" text="BÉLGICA">
      <formula>NOT(ISERROR(SEARCH("BÉLGICA",G12)))</formula>
    </cfRule>
    <cfRule type="containsText" dxfId="5011" priority="4770" operator="containsText" text="ESPAÑA">
      <formula>NOT(ISERROR(SEARCH("ESPAÑA",G12)))</formula>
    </cfRule>
    <cfRule type="containsText" dxfId="5010" priority="4771" operator="containsText" text="ALEMANIA">
      <formula>NOT(ISERROR(SEARCH("ALEMANIA",G12)))</formula>
    </cfRule>
    <cfRule type="containsText" dxfId="5009" priority="4772" operator="containsText" text="PAÍSES NÓRDICOS">
      <formula>NOT(ISERROR(SEARCH("PAÍSES NÓRDICOS",G12)))</formula>
    </cfRule>
    <cfRule type="containsText" dxfId="5008" priority="4773" operator="containsText" text="REINO UNIDO">
      <formula>NOT(ISERROR(SEARCH("REINO UNIDO",G12)))</formula>
    </cfRule>
    <cfRule type="containsText" dxfId="5007" priority="4774" operator="containsText" text="DINAMARCA">
      <formula>NOT(ISERROR(SEARCH("DINAMARCA",G12)))</formula>
    </cfRule>
    <cfRule type="containsText" dxfId="5006" priority="4775" operator="containsText" text="NORUEGA">
      <formula>NOT(ISERROR(SEARCH("NORUEGA",G12)))</formula>
    </cfRule>
    <cfRule type="containsText" dxfId="5005" priority="4776" operator="containsText" text="FINLANDIA">
      <formula>NOT(ISERROR(SEARCH("FINLANDIA",G12)))</formula>
    </cfRule>
    <cfRule type="containsText" dxfId="5004" priority="4777" operator="containsText" text="SUECIA">
      <formula>NOT(ISERROR(SEARCH("SUECIA",G12)))</formula>
    </cfRule>
  </conditionalFormatting>
  <conditionalFormatting sqref="G12:G13">
    <cfRule type="containsText" dxfId="5003" priority="4744" operator="containsText" text="SUIZA">
      <formula>NOT(ISERROR(SEARCH("SUIZA",G12)))</formula>
    </cfRule>
    <cfRule type="containsText" dxfId="5002" priority="4745" operator="containsText" text="AUSTRIA">
      <formula>NOT(ISERROR(SEARCH("AUSTRIA",G12)))</formula>
    </cfRule>
    <cfRule type="containsText" dxfId="5001" priority="4746" operator="containsText" text="IRLANDA">
      <formula>NOT(ISERROR(SEARCH("IRLANDA",G12)))</formula>
    </cfRule>
    <cfRule type="containsText" dxfId="5000" priority="4747" operator="containsText" text="PAÍSES DEL ESTE">
      <formula>NOT(ISERROR(SEARCH("PAÍSES DEL ESTE",G12)))</formula>
    </cfRule>
    <cfRule type="containsText" dxfId="4999" priority="4748" operator="containsText" text="RUSIA">
      <formula>NOT(ISERROR(SEARCH("RUSIA",G12)))</formula>
    </cfRule>
    <cfRule type="containsText" dxfId="4998" priority="4749" operator="containsText" text="HOLANDA">
      <formula>NOT(ISERROR(SEARCH("HOLANDA",G12)))</formula>
    </cfRule>
    <cfRule type="containsText" dxfId="4997" priority="4750" operator="containsText" text="FRANCIA">
      <formula>NOT(ISERROR(SEARCH("FRANCIA",G12)))</formula>
    </cfRule>
    <cfRule type="containsText" dxfId="4996" priority="4751" operator="containsText" text="ITALIA">
      <formula>NOT(ISERROR(SEARCH("ITALIA",G12)))</formula>
    </cfRule>
    <cfRule type="containsText" dxfId="4995" priority="4752" operator="containsText" text="BÉLGICA">
      <formula>NOT(ISERROR(SEARCH("BÉLGICA",G12)))</formula>
    </cfRule>
    <cfRule type="containsText" dxfId="4994" priority="4753" operator="containsText" text="ESPAÑA">
      <formula>NOT(ISERROR(SEARCH("ESPAÑA",G12)))</formula>
    </cfRule>
    <cfRule type="containsText" dxfId="4993" priority="4754" operator="containsText" text="ALEMANIA">
      <formula>NOT(ISERROR(SEARCH("ALEMANIA",G12)))</formula>
    </cfRule>
    <cfRule type="containsText" dxfId="4992" priority="4755" operator="containsText" text="PAÍSES NÓRDICOS">
      <formula>NOT(ISERROR(SEARCH("PAÍSES NÓRDICOS",G12)))</formula>
    </cfRule>
    <cfRule type="containsText" dxfId="4991" priority="4756" operator="containsText" text="REINO UNIDO">
      <formula>NOT(ISERROR(SEARCH("REINO UNIDO",G12)))</formula>
    </cfRule>
    <cfRule type="containsText" dxfId="4990" priority="4757" operator="containsText" text="DINAMARCA">
      <formula>NOT(ISERROR(SEARCH("DINAMARCA",G12)))</formula>
    </cfRule>
    <cfRule type="containsText" dxfId="4989" priority="4758" operator="containsText" text="NORUEGA">
      <formula>NOT(ISERROR(SEARCH("NORUEGA",G12)))</formula>
    </cfRule>
    <cfRule type="containsText" dxfId="4988" priority="4759" operator="containsText" text="FINLANDIA">
      <formula>NOT(ISERROR(SEARCH("FINLANDIA",G12)))</formula>
    </cfRule>
    <cfRule type="containsText" dxfId="4987" priority="4760" operator="containsText" text="SUECIA">
      <formula>NOT(ISERROR(SEARCH("SUECIA",G12)))</formula>
    </cfRule>
  </conditionalFormatting>
  <conditionalFormatting sqref="G12">
    <cfRule type="containsText" dxfId="4986" priority="4727" operator="containsText" text="SUIZA">
      <formula>NOT(ISERROR(SEARCH("SUIZA",G12)))</formula>
    </cfRule>
    <cfRule type="containsText" dxfId="4985" priority="4728" operator="containsText" text="AUSTRIA">
      <formula>NOT(ISERROR(SEARCH("AUSTRIA",G12)))</formula>
    </cfRule>
    <cfRule type="containsText" dxfId="4984" priority="4729" operator="containsText" text="IRLANDA">
      <formula>NOT(ISERROR(SEARCH("IRLANDA",G12)))</formula>
    </cfRule>
    <cfRule type="containsText" dxfId="4983" priority="4730" operator="containsText" text="PAÍSES DEL ESTE">
      <formula>NOT(ISERROR(SEARCH("PAÍSES DEL ESTE",G12)))</formula>
    </cfRule>
    <cfRule type="containsText" dxfId="4982" priority="4731" operator="containsText" text="RUSIA">
      <formula>NOT(ISERROR(SEARCH("RUSIA",G12)))</formula>
    </cfRule>
    <cfRule type="containsText" dxfId="4981" priority="4732" operator="containsText" text="HOLANDA">
      <formula>NOT(ISERROR(SEARCH("HOLANDA",G12)))</formula>
    </cfRule>
    <cfRule type="containsText" dxfId="4980" priority="4733" operator="containsText" text="FRANCIA">
      <formula>NOT(ISERROR(SEARCH("FRANCIA",G12)))</formula>
    </cfRule>
    <cfRule type="containsText" dxfId="4979" priority="4734" operator="containsText" text="ITALIA">
      <formula>NOT(ISERROR(SEARCH("ITALIA",G12)))</formula>
    </cfRule>
    <cfRule type="containsText" dxfId="4978" priority="4735" operator="containsText" text="BÉLGICA">
      <formula>NOT(ISERROR(SEARCH("BÉLGICA",G12)))</formula>
    </cfRule>
    <cfRule type="containsText" dxfId="4977" priority="4736" operator="containsText" text="ESPAÑA">
      <formula>NOT(ISERROR(SEARCH("ESPAÑA",G12)))</formula>
    </cfRule>
    <cfRule type="containsText" dxfId="4976" priority="4737" operator="containsText" text="ALEMANIA">
      <formula>NOT(ISERROR(SEARCH("ALEMANIA",G12)))</formula>
    </cfRule>
    <cfRule type="containsText" dxfId="4975" priority="4738" operator="containsText" text="PAÍSES NÓRDICOS">
      <formula>NOT(ISERROR(SEARCH("PAÍSES NÓRDICOS",G12)))</formula>
    </cfRule>
    <cfRule type="containsText" dxfId="4974" priority="4739" operator="containsText" text="REINO UNIDO">
      <formula>NOT(ISERROR(SEARCH("REINO UNIDO",G12)))</formula>
    </cfRule>
    <cfRule type="containsText" dxfId="4973" priority="4740" operator="containsText" text="DINAMARCA">
      <formula>NOT(ISERROR(SEARCH("DINAMARCA",G12)))</formula>
    </cfRule>
    <cfRule type="containsText" dxfId="4972" priority="4741" operator="containsText" text="NORUEGA">
      <formula>NOT(ISERROR(SEARCH("NORUEGA",G12)))</formula>
    </cfRule>
    <cfRule type="containsText" dxfId="4971" priority="4742" operator="containsText" text="FINLANDIA">
      <formula>NOT(ISERROR(SEARCH("FINLANDIA",G12)))</formula>
    </cfRule>
    <cfRule type="containsText" dxfId="4970" priority="4743" operator="containsText" text="SUECIA">
      <formula>NOT(ISERROR(SEARCH("SUECIA",G12)))</formula>
    </cfRule>
  </conditionalFormatting>
  <conditionalFormatting sqref="G12">
    <cfRule type="containsText" dxfId="4969" priority="4710" operator="containsText" text="SUIZA">
      <formula>NOT(ISERROR(SEARCH("SUIZA",G12)))</formula>
    </cfRule>
    <cfRule type="containsText" dxfId="4968" priority="4711" operator="containsText" text="AUSTRIA">
      <formula>NOT(ISERROR(SEARCH("AUSTRIA",G12)))</formula>
    </cfRule>
    <cfRule type="containsText" dxfId="4967" priority="4712" operator="containsText" text="IRLANDA">
      <formula>NOT(ISERROR(SEARCH("IRLANDA",G12)))</formula>
    </cfRule>
    <cfRule type="containsText" dxfId="4966" priority="4713" operator="containsText" text="PAÍSES DEL ESTE">
      <formula>NOT(ISERROR(SEARCH("PAÍSES DEL ESTE",G12)))</formula>
    </cfRule>
    <cfRule type="containsText" dxfId="4965" priority="4714" operator="containsText" text="RUSIA">
      <formula>NOT(ISERROR(SEARCH("RUSIA",G12)))</formula>
    </cfRule>
    <cfRule type="containsText" dxfId="4964" priority="4715" operator="containsText" text="HOLANDA">
      <formula>NOT(ISERROR(SEARCH("HOLANDA",G12)))</formula>
    </cfRule>
    <cfRule type="containsText" dxfId="4963" priority="4716" operator="containsText" text="FRANCIA">
      <formula>NOT(ISERROR(SEARCH("FRANCIA",G12)))</formula>
    </cfRule>
    <cfRule type="containsText" dxfId="4962" priority="4717" operator="containsText" text="ITALIA">
      <formula>NOT(ISERROR(SEARCH("ITALIA",G12)))</formula>
    </cfRule>
    <cfRule type="containsText" dxfId="4961" priority="4718" operator="containsText" text="BÉLGICA">
      <formula>NOT(ISERROR(SEARCH("BÉLGICA",G12)))</formula>
    </cfRule>
    <cfRule type="containsText" dxfId="4960" priority="4719" operator="containsText" text="ESPAÑA">
      <formula>NOT(ISERROR(SEARCH("ESPAÑA",G12)))</formula>
    </cfRule>
    <cfRule type="containsText" dxfId="4959" priority="4720" operator="containsText" text="ALEMANIA">
      <formula>NOT(ISERROR(SEARCH("ALEMANIA",G12)))</formula>
    </cfRule>
    <cfRule type="containsText" dxfId="4958" priority="4721" operator="containsText" text="PAÍSES NÓRDICOS">
      <formula>NOT(ISERROR(SEARCH("PAÍSES NÓRDICOS",G12)))</formula>
    </cfRule>
    <cfRule type="containsText" dxfId="4957" priority="4722" operator="containsText" text="REINO UNIDO">
      <formula>NOT(ISERROR(SEARCH("REINO UNIDO",G12)))</formula>
    </cfRule>
    <cfRule type="containsText" dxfId="4956" priority="4723" operator="containsText" text="DINAMARCA">
      <formula>NOT(ISERROR(SEARCH("DINAMARCA",G12)))</formula>
    </cfRule>
    <cfRule type="containsText" dxfId="4955" priority="4724" operator="containsText" text="NORUEGA">
      <formula>NOT(ISERROR(SEARCH("NORUEGA",G12)))</formula>
    </cfRule>
    <cfRule type="containsText" dxfId="4954" priority="4725" operator="containsText" text="FINLANDIA">
      <formula>NOT(ISERROR(SEARCH("FINLANDIA",G12)))</formula>
    </cfRule>
    <cfRule type="containsText" dxfId="4953" priority="4726" operator="containsText" text="SUECIA">
      <formula>NOT(ISERROR(SEARCH("SUECIA",G12)))</formula>
    </cfRule>
  </conditionalFormatting>
  <conditionalFormatting sqref="G12">
    <cfRule type="containsText" dxfId="4952" priority="4693" operator="containsText" text="SUIZA">
      <formula>NOT(ISERROR(SEARCH("SUIZA",G12)))</formula>
    </cfRule>
    <cfRule type="containsText" dxfId="4951" priority="4694" operator="containsText" text="AUSTRIA">
      <formula>NOT(ISERROR(SEARCH("AUSTRIA",G12)))</formula>
    </cfRule>
    <cfRule type="containsText" dxfId="4950" priority="4695" operator="containsText" text="IRLANDA">
      <formula>NOT(ISERROR(SEARCH("IRLANDA",G12)))</formula>
    </cfRule>
    <cfRule type="containsText" dxfId="4949" priority="4696" operator="containsText" text="PAÍSES DEL ESTE">
      <formula>NOT(ISERROR(SEARCH("PAÍSES DEL ESTE",G12)))</formula>
    </cfRule>
    <cfRule type="containsText" dxfId="4948" priority="4697" operator="containsText" text="RUSIA">
      <formula>NOT(ISERROR(SEARCH("RUSIA",G12)))</formula>
    </cfRule>
    <cfRule type="containsText" dxfId="4947" priority="4698" operator="containsText" text="HOLANDA">
      <formula>NOT(ISERROR(SEARCH("HOLANDA",G12)))</formula>
    </cfRule>
    <cfRule type="containsText" dxfId="4946" priority="4699" operator="containsText" text="FRANCIA">
      <formula>NOT(ISERROR(SEARCH("FRANCIA",G12)))</formula>
    </cfRule>
    <cfRule type="containsText" dxfId="4945" priority="4700" operator="containsText" text="ITALIA">
      <formula>NOT(ISERROR(SEARCH("ITALIA",G12)))</formula>
    </cfRule>
    <cfRule type="containsText" dxfId="4944" priority="4701" operator="containsText" text="BÉLGICA">
      <formula>NOT(ISERROR(SEARCH("BÉLGICA",G12)))</formula>
    </cfRule>
    <cfRule type="containsText" dxfId="4943" priority="4702" operator="containsText" text="ESPAÑA">
      <formula>NOT(ISERROR(SEARCH("ESPAÑA",G12)))</formula>
    </cfRule>
    <cfRule type="containsText" dxfId="4942" priority="4703" operator="containsText" text="ALEMANIA">
      <formula>NOT(ISERROR(SEARCH("ALEMANIA",G12)))</formula>
    </cfRule>
    <cfRule type="containsText" dxfId="4941" priority="4704" operator="containsText" text="PAÍSES NÓRDICOS">
      <formula>NOT(ISERROR(SEARCH("PAÍSES NÓRDICOS",G12)))</formula>
    </cfRule>
    <cfRule type="containsText" dxfId="4940" priority="4705" operator="containsText" text="REINO UNIDO">
      <formula>NOT(ISERROR(SEARCH("REINO UNIDO",G12)))</formula>
    </cfRule>
    <cfRule type="containsText" dxfId="4939" priority="4706" operator="containsText" text="DINAMARCA">
      <formula>NOT(ISERROR(SEARCH("DINAMARCA",G12)))</formula>
    </cfRule>
    <cfRule type="containsText" dxfId="4938" priority="4707" operator="containsText" text="NORUEGA">
      <formula>NOT(ISERROR(SEARCH("NORUEGA",G12)))</formula>
    </cfRule>
    <cfRule type="containsText" dxfId="4937" priority="4708" operator="containsText" text="FINLANDIA">
      <formula>NOT(ISERROR(SEARCH("FINLANDIA",G12)))</formula>
    </cfRule>
    <cfRule type="containsText" dxfId="4936" priority="4709" operator="containsText" text="SUECIA">
      <formula>NOT(ISERROR(SEARCH("SUECIA",G12)))</formula>
    </cfRule>
  </conditionalFormatting>
  <conditionalFormatting sqref="G12">
    <cfRule type="containsText" dxfId="4935" priority="4676" operator="containsText" text="SUIZA">
      <formula>NOT(ISERROR(SEARCH("SUIZA",G12)))</formula>
    </cfRule>
    <cfRule type="containsText" dxfId="4934" priority="4677" operator="containsText" text="AUSTRIA">
      <formula>NOT(ISERROR(SEARCH("AUSTRIA",G12)))</formula>
    </cfRule>
    <cfRule type="containsText" dxfId="4933" priority="4678" operator="containsText" text="IRLANDA">
      <formula>NOT(ISERROR(SEARCH("IRLANDA",G12)))</formula>
    </cfRule>
    <cfRule type="containsText" dxfId="4932" priority="4679" operator="containsText" text="PAÍSES DEL ESTE">
      <formula>NOT(ISERROR(SEARCH("PAÍSES DEL ESTE",G12)))</formula>
    </cfRule>
    <cfRule type="containsText" dxfId="4931" priority="4680" operator="containsText" text="RUSIA">
      <formula>NOT(ISERROR(SEARCH("RUSIA",G12)))</formula>
    </cfRule>
    <cfRule type="containsText" dxfId="4930" priority="4681" operator="containsText" text="HOLANDA">
      <formula>NOT(ISERROR(SEARCH("HOLANDA",G12)))</formula>
    </cfRule>
    <cfRule type="containsText" dxfId="4929" priority="4682" operator="containsText" text="FRANCIA">
      <formula>NOT(ISERROR(SEARCH("FRANCIA",G12)))</formula>
    </cfRule>
    <cfRule type="containsText" dxfId="4928" priority="4683" operator="containsText" text="ITALIA">
      <formula>NOT(ISERROR(SEARCH("ITALIA",G12)))</formula>
    </cfRule>
    <cfRule type="containsText" dxfId="4927" priority="4684" operator="containsText" text="BÉLGICA">
      <formula>NOT(ISERROR(SEARCH("BÉLGICA",G12)))</formula>
    </cfRule>
    <cfRule type="containsText" dxfId="4926" priority="4685" operator="containsText" text="ESPAÑA">
      <formula>NOT(ISERROR(SEARCH("ESPAÑA",G12)))</formula>
    </cfRule>
    <cfRule type="containsText" dxfId="4925" priority="4686" operator="containsText" text="ALEMANIA">
      <formula>NOT(ISERROR(SEARCH("ALEMANIA",G12)))</formula>
    </cfRule>
    <cfRule type="containsText" dxfId="4924" priority="4687" operator="containsText" text="PAÍSES NÓRDICOS">
      <formula>NOT(ISERROR(SEARCH("PAÍSES NÓRDICOS",G12)))</formula>
    </cfRule>
    <cfRule type="containsText" dxfId="4923" priority="4688" operator="containsText" text="REINO UNIDO">
      <formula>NOT(ISERROR(SEARCH("REINO UNIDO",G12)))</formula>
    </cfRule>
    <cfRule type="containsText" dxfId="4922" priority="4689" operator="containsText" text="DINAMARCA">
      <formula>NOT(ISERROR(SEARCH("DINAMARCA",G12)))</formula>
    </cfRule>
    <cfRule type="containsText" dxfId="4921" priority="4690" operator="containsText" text="NORUEGA">
      <formula>NOT(ISERROR(SEARCH("NORUEGA",G12)))</formula>
    </cfRule>
    <cfRule type="containsText" dxfId="4920" priority="4691" operator="containsText" text="FINLANDIA">
      <formula>NOT(ISERROR(SEARCH("FINLANDIA",G12)))</formula>
    </cfRule>
    <cfRule type="containsText" dxfId="4919" priority="4692" operator="containsText" text="SUECIA">
      <formula>NOT(ISERROR(SEARCH("SUECIA",G12)))</formula>
    </cfRule>
  </conditionalFormatting>
  <conditionalFormatting sqref="G12">
    <cfRule type="containsText" dxfId="4918" priority="4659" operator="containsText" text="SUIZA">
      <formula>NOT(ISERROR(SEARCH("SUIZA",G12)))</formula>
    </cfRule>
    <cfRule type="containsText" dxfId="4917" priority="4660" operator="containsText" text="AUSTRIA">
      <formula>NOT(ISERROR(SEARCH("AUSTRIA",G12)))</formula>
    </cfRule>
    <cfRule type="containsText" dxfId="4916" priority="4661" operator="containsText" text="IRLANDA">
      <formula>NOT(ISERROR(SEARCH("IRLANDA",G12)))</formula>
    </cfRule>
    <cfRule type="containsText" dxfId="4915" priority="4662" operator="containsText" text="PAÍSES DEL ESTE">
      <formula>NOT(ISERROR(SEARCH("PAÍSES DEL ESTE",G12)))</formula>
    </cfRule>
    <cfRule type="containsText" dxfId="4914" priority="4663" operator="containsText" text="RUSIA">
      <formula>NOT(ISERROR(SEARCH("RUSIA",G12)))</formula>
    </cfRule>
    <cfRule type="containsText" dxfId="4913" priority="4664" operator="containsText" text="HOLANDA">
      <formula>NOT(ISERROR(SEARCH("HOLANDA",G12)))</formula>
    </cfRule>
    <cfRule type="containsText" dxfId="4912" priority="4665" operator="containsText" text="FRANCIA">
      <formula>NOT(ISERROR(SEARCH("FRANCIA",G12)))</formula>
    </cfRule>
    <cfRule type="containsText" dxfId="4911" priority="4666" operator="containsText" text="ITALIA">
      <formula>NOT(ISERROR(SEARCH("ITALIA",G12)))</formula>
    </cfRule>
    <cfRule type="containsText" dxfId="4910" priority="4667" operator="containsText" text="BÉLGICA">
      <formula>NOT(ISERROR(SEARCH("BÉLGICA",G12)))</formula>
    </cfRule>
    <cfRule type="containsText" dxfId="4909" priority="4668" operator="containsText" text="ESPAÑA">
      <formula>NOT(ISERROR(SEARCH("ESPAÑA",G12)))</formula>
    </cfRule>
    <cfRule type="containsText" dxfId="4908" priority="4669" operator="containsText" text="ALEMANIA">
      <formula>NOT(ISERROR(SEARCH("ALEMANIA",G12)))</formula>
    </cfRule>
    <cfRule type="containsText" dxfId="4907" priority="4670" operator="containsText" text="PAÍSES NÓRDICOS">
      <formula>NOT(ISERROR(SEARCH("PAÍSES NÓRDICOS",G12)))</formula>
    </cfRule>
    <cfRule type="containsText" dxfId="4906" priority="4671" operator="containsText" text="REINO UNIDO">
      <formula>NOT(ISERROR(SEARCH("REINO UNIDO",G12)))</formula>
    </cfRule>
    <cfRule type="containsText" dxfId="4905" priority="4672" operator="containsText" text="DINAMARCA">
      <formula>NOT(ISERROR(SEARCH("DINAMARCA",G12)))</formula>
    </cfRule>
    <cfRule type="containsText" dxfId="4904" priority="4673" operator="containsText" text="NORUEGA">
      <formula>NOT(ISERROR(SEARCH("NORUEGA",G12)))</formula>
    </cfRule>
    <cfRule type="containsText" dxfId="4903" priority="4674" operator="containsText" text="FINLANDIA">
      <formula>NOT(ISERROR(SEARCH("FINLANDIA",G12)))</formula>
    </cfRule>
    <cfRule type="containsText" dxfId="4902" priority="4675" operator="containsText" text="SUECIA">
      <formula>NOT(ISERROR(SEARCH("SUECIA",G12)))</formula>
    </cfRule>
  </conditionalFormatting>
  <conditionalFormatting sqref="G12">
    <cfRule type="containsText" dxfId="4901" priority="4642" operator="containsText" text="SUIZA">
      <formula>NOT(ISERROR(SEARCH("SUIZA",G12)))</formula>
    </cfRule>
    <cfRule type="containsText" dxfId="4900" priority="4643" operator="containsText" text="AUSTRIA">
      <formula>NOT(ISERROR(SEARCH("AUSTRIA",G12)))</formula>
    </cfRule>
    <cfRule type="containsText" dxfId="4899" priority="4644" operator="containsText" text="IRLANDA">
      <formula>NOT(ISERROR(SEARCH("IRLANDA",G12)))</formula>
    </cfRule>
    <cfRule type="containsText" dxfId="4898" priority="4645" operator="containsText" text="PAÍSES DEL ESTE">
      <formula>NOT(ISERROR(SEARCH("PAÍSES DEL ESTE",G12)))</formula>
    </cfRule>
    <cfRule type="containsText" dxfId="4897" priority="4646" operator="containsText" text="RUSIA">
      <formula>NOT(ISERROR(SEARCH("RUSIA",G12)))</formula>
    </cfRule>
    <cfRule type="containsText" dxfId="4896" priority="4647" operator="containsText" text="HOLANDA">
      <formula>NOT(ISERROR(SEARCH("HOLANDA",G12)))</formula>
    </cfRule>
    <cfRule type="containsText" dxfId="4895" priority="4648" operator="containsText" text="FRANCIA">
      <formula>NOT(ISERROR(SEARCH("FRANCIA",G12)))</formula>
    </cfRule>
    <cfRule type="containsText" dxfId="4894" priority="4649" operator="containsText" text="ITALIA">
      <formula>NOT(ISERROR(SEARCH("ITALIA",G12)))</formula>
    </cfRule>
    <cfRule type="containsText" dxfId="4893" priority="4650" operator="containsText" text="BÉLGICA">
      <formula>NOT(ISERROR(SEARCH("BÉLGICA",G12)))</formula>
    </cfRule>
    <cfRule type="containsText" dxfId="4892" priority="4651" operator="containsText" text="ESPAÑA">
      <formula>NOT(ISERROR(SEARCH("ESPAÑA",G12)))</formula>
    </cfRule>
    <cfRule type="containsText" dxfId="4891" priority="4652" operator="containsText" text="ALEMANIA">
      <formula>NOT(ISERROR(SEARCH("ALEMANIA",G12)))</formula>
    </cfRule>
    <cfRule type="containsText" dxfId="4890" priority="4653" operator="containsText" text="PAÍSES NÓRDICOS">
      <formula>NOT(ISERROR(SEARCH("PAÍSES NÓRDICOS",G12)))</formula>
    </cfRule>
    <cfRule type="containsText" dxfId="4889" priority="4654" operator="containsText" text="REINO UNIDO">
      <formula>NOT(ISERROR(SEARCH("REINO UNIDO",G12)))</formula>
    </cfRule>
    <cfRule type="containsText" dxfId="4888" priority="4655" operator="containsText" text="DINAMARCA">
      <formula>NOT(ISERROR(SEARCH("DINAMARCA",G12)))</formula>
    </cfRule>
    <cfRule type="containsText" dxfId="4887" priority="4656" operator="containsText" text="NORUEGA">
      <formula>NOT(ISERROR(SEARCH("NORUEGA",G12)))</formula>
    </cfRule>
    <cfRule type="containsText" dxfId="4886" priority="4657" operator="containsText" text="FINLANDIA">
      <formula>NOT(ISERROR(SEARCH("FINLANDIA",G12)))</formula>
    </cfRule>
    <cfRule type="containsText" dxfId="4885" priority="4658" operator="containsText" text="SUECIA">
      <formula>NOT(ISERROR(SEARCH("SUECIA",G12)))</formula>
    </cfRule>
  </conditionalFormatting>
  <conditionalFormatting sqref="G12">
    <cfRule type="containsText" dxfId="4884" priority="4625" operator="containsText" text="SUIZA">
      <formula>NOT(ISERROR(SEARCH("SUIZA",G12)))</formula>
    </cfRule>
    <cfRule type="containsText" dxfId="4883" priority="4626" operator="containsText" text="AUSTRIA">
      <formula>NOT(ISERROR(SEARCH("AUSTRIA",G12)))</formula>
    </cfRule>
    <cfRule type="containsText" dxfId="4882" priority="4627" operator="containsText" text="IRLANDA">
      <formula>NOT(ISERROR(SEARCH("IRLANDA",G12)))</formula>
    </cfRule>
    <cfRule type="containsText" dxfId="4881" priority="4628" operator="containsText" text="PAÍSES DEL ESTE">
      <formula>NOT(ISERROR(SEARCH("PAÍSES DEL ESTE",G12)))</formula>
    </cfRule>
    <cfRule type="containsText" dxfId="4880" priority="4629" operator="containsText" text="RUSIA">
      <formula>NOT(ISERROR(SEARCH("RUSIA",G12)))</formula>
    </cfRule>
    <cfRule type="containsText" dxfId="4879" priority="4630" operator="containsText" text="HOLANDA">
      <formula>NOT(ISERROR(SEARCH("HOLANDA",G12)))</formula>
    </cfRule>
    <cfRule type="containsText" dxfId="4878" priority="4631" operator="containsText" text="FRANCIA">
      <formula>NOT(ISERROR(SEARCH("FRANCIA",G12)))</formula>
    </cfRule>
    <cfRule type="containsText" dxfId="4877" priority="4632" operator="containsText" text="ITALIA">
      <formula>NOT(ISERROR(SEARCH("ITALIA",G12)))</formula>
    </cfRule>
    <cfRule type="containsText" dxfId="4876" priority="4633" operator="containsText" text="BÉLGICA">
      <formula>NOT(ISERROR(SEARCH("BÉLGICA",G12)))</formula>
    </cfRule>
    <cfRule type="containsText" dxfId="4875" priority="4634" operator="containsText" text="ESPAÑA">
      <formula>NOT(ISERROR(SEARCH("ESPAÑA",G12)))</formula>
    </cfRule>
    <cfRule type="containsText" dxfId="4874" priority="4635" operator="containsText" text="ALEMANIA">
      <formula>NOT(ISERROR(SEARCH("ALEMANIA",G12)))</formula>
    </cfRule>
    <cfRule type="containsText" dxfId="4873" priority="4636" operator="containsText" text="PAÍSES NÓRDICOS">
      <formula>NOT(ISERROR(SEARCH("PAÍSES NÓRDICOS",G12)))</formula>
    </cfRule>
    <cfRule type="containsText" dxfId="4872" priority="4637" operator="containsText" text="REINO UNIDO">
      <formula>NOT(ISERROR(SEARCH("REINO UNIDO",G12)))</formula>
    </cfRule>
    <cfRule type="containsText" dxfId="4871" priority="4638" operator="containsText" text="DINAMARCA">
      <formula>NOT(ISERROR(SEARCH("DINAMARCA",G12)))</formula>
    </cfRule>
    <cfRule type="containsText" dxfId="4870" priority="4639" operator="containsText" text="NORUEGA">
      <formula>NOT(ISERROR(SEARCH("NORUEGA",G12)))</formula>
    </cfRule>
    <cfRule type="containsText" dxfId="4869" priority="4640" operator="containsText" text="FINLANDIA">
      <formula>NOT(ISERROR(SEARCH("FINLANDIA",G12)))</formula>
    </cfRule>
    <cfRule type="containsText" dxfId="4868" priority="4641" operator="containsText" text="SUECIA">
      <formula>NOT(ISERROR(SEARCH("SUECIA",G12)))</formula>
    </cfRule>
  </conditionalFormatting>
  <conditionalFormatting sqref="G12">
    <cfRule type="containsText" dxfId="4867" priority="4608" operator="containsText" text="SUIZA">
      <formula>NOT(ISERROR(SEARCH("SUIZA",G12)))</formula>
    </cfRule>
    <cfRule type="containsText" dxfId="4866" priority="4609" operator="containsText" text="AUSTRIA">
      <formula>NOT(ISERROR(SEARCH("AUSTRIA",G12)))</formula>
    </cfRule>
    <cfRule type="containsText" dxfId="4865" priority="4610" operator="containsText" text="IRLANDA">
      <formula>NOT(ISERROR(SEARCH("IRLANDA",G12)))</formula>
    </cfRule>
    <cfRule type="containsText" dxfId="4864" priority="4611" operator="containsText" text="PAÍSES DEL ESTE">
      <formula>NOT(ISERROR(SEARCH("PAÍSES DEL ESTE",G12)))</formula>
    </cfRule>
    <cfRule type="containsText" dxfId="4863" priority="4612" operator="containsText" text="RUSIA">
      <formula>NOT(ISERROR(SEARCH("RUSIA",G12)))</formula>
    </cfRule>
    <cfRule type="containsText" dxfId="4862" priority="4613" operator="containsText" text="HOLANDA">
      <formula>NOT(ISERROR(SEARCH("HOLANDA",G12)))</formula>
    </cfRule>
    <cfRule type="containsText" dxfId="4861" priority="4614" operator="containsText" text="FRANCIA">
      <formula>NOT(ISERROR(SEARCH("FRANCIA",G12)))</formula>
    </cfRule>
    <cfRule type="containsText" dxfId="4860" priority="4615" operator="containsText" text="ITALIA">
      <formula>NOT(ISERROR(SEARCH("ITALIA",G12)))</formula>
    </cfRule>
    <cfRule type="containsText" dxfId="4859" priority="4616" operator="containsText" text="BÉLGICA">
      <formula>NOT(ISERROR(SEARCH("BÉLGICA",G12)))</formula>
    </cfRule>
    <cfRule type="containsText" dxfId="4858" priority="4617" operator="containsText" text="ESPAÑA">
      <formula>NOT(ISERROR(SEARCH("ESPAÑA",G12)))</formula>
    </cfRule>
    <cfRule type="containsText" dxfId="4857" priority="4618" operator="containsText" text="ALEMANIA">
      <formula>NOT(ISERROR(SEARCH("ALEMANIA",G12)))</formula>
    </cfRule>
    <cfRule type="containsText" dxfId="4856" priority="4619" operator="containsText" text="PAÍSES NÓRDICOS">
      <formula>NOT(ISERROR(SEARCH("PAÍSES NÓRDICOS",G12)))</formula>
    </cfRule>
    <cfRule type="containsText" dxfId="4855" priority="4620" operator="containsText" text="REINO UNIDO">
      <formula>NOT(ISERROR(SEARCH("REINO UNIDO",G12)))</formula>
    </cfRule>
    <cfRule type="containsText" dxfId="4854" priority="4621" operator="containsText" text="DINAMARCA">
      <formula>NOT(ISERROR(SEARCH("DINAMARCA",G12)))</formula>
    </cfRule>
    <cfRule type="containsText" dxfId="4853" priority="4622" operator="containsText" text="NORUEGA">
      <formula>NOT(ISERROR(SEARCH("NORUEGA",G12)))</formula>
    </cfRule>
    <cfRule type="containsText" dxfId="4852" priority="4623" operator="containsText" text="FINLANDIA">
      <formula>NOT(ISERROR(SEARCH("FINLANDIA",G12)))</formula>
    </cfRule>
    <cfRule type="containsText" dxfId="4851" priority="4624" operator="containsText" text="SUECIA">
      <formula>NOT(ISERROR(SEARCH("SUECIA",G12)))</formula>
    </cfRule>
  </conditionalFormatting>
  <conditionalFormatting sqref="G12">
    <cfRule type="containsText" dxfId="4850" priority="4591" operator="containsText" text="SUIZA">
      <formula>NOT(ISERROR(SEARCH("SUIZA",G12)))</formula>
    </cfRule>
    <cfRule type="containsText" dxfId="4849" priority="4592" operator="containsText" text="AUSTRIA">
      <formula>NOT(ISERROR(SEARCH("AUSTRIA",G12)))</formula>
    </cfRule>
    <cfRule type="containsText" dxfId="4848" priority="4593" operator="containsText" text="IRLANDA">
      <formula>NOT(ISERROR(SEARCH("IRLANDA",G12)))</formula>
    </cfRule>
    <cfRule type="containsText" dxfId="4847" priority="4594" operator="containsText" text="PAÍSES DEL ESTE">
      <formula>NOT(ISERROR(SEARCH("PAÍSES DEL ESTE",G12)))</formula>
    </cfRule>
    <cfRule type="containsText" dxfId="4846" priority="4595" operator="containsText" text="RUSIA">
      <formula>NOT(ISERROR(SEARCH("RUSIA",G12)))</formula>
    </cfRule>
    <cfRule type="containsText" dxfId="4845" priority="4596" operator="containsText" text="HOLANDA">
      <formula>NOT(ISERROR(SEARCH("HOLANDA",G12)))</formula>
    </cfRule>
    <cfRule type="containsText" dxfId="4844" priority="4597" operator="containsText" text="FRANCIA">
      <formula>NOT(ISERROR(SEARCH("FRANCIA",G12)))</formula>
    </cfRule>
    <cfRule type="containsText" dxfId="4843" priority="4598" operator="containsText" text="ITALIA">
      <formula>NOT(ISERROR(SEARCH("ITALIA",G12)))</formula>
    </cfRule>
    <cfRule type="containsText" dxfId="4842" priority="4599" operator="containsText" text="BÉLGICA">
      <formula>NOT(ISERROR(SEARCH("BÉLGICA",G12)))</formula>
    </cfRule>
    <cfRule type="containsText" dxfId="4841" priority="4600" operator="containsText" text="ESPAÑA">
      <formula>NOT(ISERROR(SEARCH("ESPAÑA",G12)))</formula>
    </cfRule>
    <cfRule type="containsText" dxfId="4840" priority="4601" operator="containsText" text="ALEMANIA">
      <formula>NOT(ISERROR(SEARCH("ALEMANIA",G12)))</formula>
    </cfRule>
    <cfRule type="containsText" dxfId="4839" priority="4602" operator="containsText" text="PAÍSES NÓRDICOS">
      <formula>NOT(ISERROR(SEARCH("PAÍSES NÓRDICOS",G12)))</formula>
    </cfRule>
    <cfRule type="containsText" dxfId="4838" priority="4603" operator="containsText" text="REINO UNIDO">
      <formula>NOT(ISERROR(SEARCH("REINO UNIDO",G12)))</formula>
    </cfRule>
    <cfRule type="containsText" dxfId="4837" priority="4604" operator="containsText" text="DINAMARCA">
      <formula>NOT(ISERROR(SEARCH("DINAMARCA",G12)))</formula>
    </cfRule>
    <cfRule type="containsText" dxfId="4836" priority="4605" operator="containsText" text="NORUEGA">
      <formula>NOT(ISERROR(SEARCH("NORUEGA",G12)))</formula>
    </cfRule>
    <cfRule type="containsText" dxfId="4835" priority="4606" operator="containsText" text="FINLANDIA">
      <formula>NOT(ISERROR(SEARCH("FINLANDIA",G12)))</formula>
    </cfRule>
    <cfRule type="containsText" dxfId="4834" priority="4607" operator="containsText" text="SUECIA">
      <formula>NOT(ISERROR(SEARCH("SUECIA",G12)))</formula>
    </cfRule>
  </conditionalFormatting>
  <conditionalFormatting sqref="G12">
    <cfRule type="containsText" dxfId="4833" priority="4574" operator="containsText" text="SUIZA">
      <formula>NOT(ISERROR(SEARCH("SUIZA",G12)))</formula>
    </cfRule>
    <cfRule type="containsText" dxfId="4832" priority="4575" operator="containsText" text="AUSTRIA">
      <formula>NOT(ISERROR(SEARCH("AUSTRIA",G12)))</formula>
    </cfRule>
    <cfRule type="containsText" dxfId="4831" priority="4576" operator="containsText" text="IRLANDA">
      <formula>NOT(ISERROR(SEARCH("IRLANDA",G12)))</formula>
    </cfRule>
    <cfRule type="containsText" dxfId="4830" priority="4577" operator="containsText" text="PAÍSES DEL ESTE">
      <formula>NOT(ISERROR(SEARCH("PAÍSES DEL ESTE",G12)))</formula>
    </cfRule>
    <cfRule type="containsText" dxfId="4829" priority="4578" operator="containsText" text="RUSIA">
      <formula>NOT(ISERROR(SEARCH("RUSIA",G12)))</formula>
    </cfRule>
    <cfRule type="containsText" dxfId="4828" priority="4579" operator="containsText" text="HOLANDA">
      <formula>NOT(ISERROR(SEARCH("HOLANDA",G12)))</formula>
    </cfRule>
    <cfRule type="containsText" dxfId="4827" priority="4580" operator="containsText" text="FRANCIA">
      <formula>NOT(ISERROR(SEARCH("FRANCIA",G12)))</formula>
    </cfRule>
    <cfRule type="containsText" dxfId="4826" priority="4581" operator="containsText" text="ITALIA">
      <formula>NOT(ISERROR(SEARCH("ITALIA",G12)))</formula>
    </cfRule>
    <cfRule type="containsText" dxfId="4825" priority="4582" operator="containsText" text="BÉLGICA">
      <formula>NOT(ISERROR(SEARCH("BÉLGICA",G12)))</formula>
    </cfRule>
    <cfRule type="containsText" dxfId="4824" priority="4583" operator="containsText" text="ESPAÑA">
      <formula>NOT(ISERROR(SEARCH("ESPAÑA",G12)))</formula>
    </cfRule>
    <cfRule type="containsText" dxfId="4823" priority="4584" operator="containsText" text="ALEMANIA">
      <formula>NOT(ISERROR(SEARCH("ALEMANIA",G12)))</formula>
    </cfRule>
    <cfRule type="containsText" dxfId="4822" priority="4585" operator="containsText" text="PAÍSES NÓRDICOS">
      <formula>NOT(ISERROR(SEARCH("PAÍSES NÓRDICOS",G12)))</formula>
    </cfRule>
    <cfRule type="containsText" dxfId="4821" priority="4586" operator="containsText" text="REINO UNIDO">
      <formula>NOT(ISERROR(SEARCH("REINO UNIDO",G12)))</formula>
    </cfRule>
    <cfRule type="containsText" dxfId="4820" priority="4587" operator="containsText" text="DINAMARCA">
      <formula>NOT(ISERROR(SEARCH("DINAMARCA",G12)))</formula>
    </cfRule>
    <cfRule type="containsText" dxfId="4819" priority="4588" operator="containsText" text="NORUEGA">
      <formula>NOT(ISERROR(SEARCH("NORUEGA",G12)))</formula>
    </cfRule>
    <cfRule type="containsText" dxfId="4818" priority="4589" operator="containsText" text="FINLANDIA">
      <formula>NOT(ISERROR(SEARCH("FINLANDIA",G12)))</formula>
    </cfRule>
    <cfRule type="containsText" dxfId="4817" priority="4590" operator="containsText" text="SUECIA">
      <formula>NOT(ISERROR(SEARCH("SUECIA",G12)))</formula>
    </cfRule>
  </conditionalFormatting>
  <conditionalFormatting sqref="G12">
    <cfRule type="containsText" dxfId="4816" priority="4557" operator="containsText" text="SUIZA">
      <formula>NOT(ISERROR(SEARCH("SUIZA",G12)))</formula>
    </cfRule>
    <cfRule type="containsText" dxfId="4815" priority="4558" operator="containsText" text="AUSTRIA">
      <formula>NOT(ISERROR(SEARCH("AUSTRIA",G12)))</formula>
    </cfRule>
    <cfRule type="containsText" dxfId="4814" priority="4559" operator="containsText" text="IRLANDA">
      <formula>NOT(ISERROR(SEARCH("IRLANDA",G12)))</formula>
    </cfRule>
    <cfRule type="containsText" dxfId="4813" priority="4560" operator="containsText" text="PAÍSES DEL ESTE">
      <formula>NOT(ISERROR(SEARCH("PAÍSES DEL ESTE",G12)))</formula>
    </cfRule>
    <cfRule type="containsText" dxfId="4812" priority="4561" operator="containsText" text="RUSIA">
      <formula>NOT(ISERROR(SEARCH("RUSIA",G12)))</formula>
    </cfRule>
    <cfRule type="containsText" dxfId="4811" priority="4562" operator="containsText" text="HOLANDA">
      <formula>NOT(ISERROR(SEARCH("HOLANDA",G12)))</formula>
    </cfRule>
    <cfRule type="containsText" dxfId="4810" priority="4563" operator="containsText" text="FRANCIA">
      <formula>NOT(ISERROR(SEARCH("FRANCIA",G12)))</formula>
    </cfRule>
    <cfRule type="containsText" dxfId="4809" priority="4564" operator="containsText" text="ITALIA">
      <formula>NOT(ISERROR(SEARCH("ITALIA",G12)))</formula>
    </cfRule>
    <cfRule type="containsText" dxfId="4808" priority="4565" operator="containsText" text="BÉLGICA">
      <formula>NOT(ISERROR(SEARCH("BÉLGICA",G12)))</formula>
    </cfRule>
    <cfRule type="containsText" dxfId="4807" priority="4566" operator="containsText" text="ESPAÑA">
      <formula>NOT(ISERROR(SEARCH("ESPAÑA",G12)))</formula>
    </cfRule>
    <cfRule type="containsText" dxfId="4806" priority="4567" operator="containsText" text="ALEMANIA">
      <formula>NOT(ISERROR(SEARCH("ALEMANIA",G12)))</formula>
    </cfRule>
    <cfRule type="containsText" dxfId="4805" priority="4568" operator="containsText" text="PAÍSES NÓRDICOS">
      <formula>NOT(ISERROR(SEARCH("PAÍSES NÓRDICOS",G12)))</formula>
    </cfRule>
    <cfRule type="containsText" dxfId="4804" priority="4569" operator="containsText" text="REINO UNIDO">
      <formula>NOT(ISERROR(SEARCH("REINO UNIDO",G12)))</formula>
    </cfRule>
    <cfRule type="containsText" dxfId="4803" priority="4570" operator="containsText" text="DINAMARCA">
      <formula>NOT(ISERROR(SEARCH("DINAMARCA",G12)))</formula>
    </cfRule>
    <cfRule type="containsText" dxfId="4802" priority="4571" operator="containsText" text="NORUEGA">
      <formula>NOT(ISERROR(SEARCH("NORUEGA",G12)))</formula>
    </cfRule>
    <cfRule type="containsText" dxfId="4801" priority="4572" operator="containsText" text="FINLANDIA">
      <formula>NOT(ISERROR(SEARCH("FINLANDIA",G12)))</formula>
    </cfRule>
    <cfRule type="containsText" dxfId="4800" priority="4573" operator="containsText" text="SUECIA">
      <formula>NOT(ISERROR(SEARCH("SUECIA",G12)))</formula>
    </cfRule>
  </conditionalFormatting>
  <conditionalFormatting sqref="G12">
    <cfRule type="containsText" dxfId="4799" priority="4540" operator="containsText" text="SUIZA">
      <formula>NOT(ISERROR(SEARCH("SUIZA",G12)))</formula>
    </cfRule>
    <cfRule type="containsText" dxfId="4798" priority="4541" operator="containsText" text="AUSTRIA">
      <formula>NOT(ISERROR(SEARCH("AUSTRIA",G12)))</formula>
    </cfRule>
    <cfRule type="containsText" dxfId="4797" priority="4542" operator="containsText" text="IRLANDA">
      <formula>NOT(ISERROR(SEARCH("IRLANDA",G12)))</formula>
    </cfRule>
    <cfRule type="containsText" dxfId="4796" priority="4543" operator="containsText" text="PAÍSES DEL ESTE">
      <formula>NOT(ISERROR(SEARCH("PAÍSES DEL ESTE",G12)))</formula>
    </cfRule>
    <cfRule type="containsText" dxfId="4795" priority="4544" operator="containsText" text="RUSIA">
      <formula>NOT(ISERROR(SEARCH("RUSIA",G12)))</formula>
    </cfRule>
    <cfRule type="containsText" dxfId="4794" priority="4545" operator="containsText" text="HOLANDA">
      <formula>NOT(ISERROR(SEARCH("HOLANDA",G12)))</formula>
    </cfRule>
    <cfRule type="containsText" dxfId="4793" priority="4546" operator="containsText" text="FRANCIA">
      <formula>NOT(ISERROR(SEARCH("FRANCIA",G12)))</formula>
    </cfRule>
    <cfRule type="containsText" dxfId="4792" priority="4547" operator="containsText" text="ITALIA">
      <formula>NOT(ISERROR(SEARCH("ITALIA",G12)))</formula>
    </cfRule>
    <cfRule type="containsText" dxfId="4791" priority="4548" operator="containsText" text="BÉLGICA">
      <formula>NOT(ISERROR(SEARCH("BÉLGICA",G12)))</formula>
    </cfRule>
    <cfRule type="containsText" dxfId="4790" priority="4549" operator="containsText" text="ESPAÑA">
      <formula>NOT(ISERROR(SEARCH("ESPAÑA",G12)))</formula>
    </cfRule>
    <cfRule type="containsText" dxfId="4789" priority="4550" operator="containsText" text="ALEMANIA">
      <formula>NOT(ISERROR(SEARCH("ALEMANIA",G12)))</formula>
    </cfRule>
    <cfRule type="containsText" dxfId="4788" priority="4551" operator="containsText" text="PAÍSES NÓRDICOS">
      <formula>NOT(ISERROR(SEARCH("PAÍSES NÓRDICOS",G12)))</formula>
    </cfRule>
    <cfRule type="containsText" dxfId="4787" priority="4552" operator="containsText" text="REINO UNIDO">
      <formula>NOT(ISERROR(SEARCH("REINO UNIDO",G12)))</formula>
    </cfRule>
    <cfRule type="containsText" dxfId="4786" priority="4553" operator="containsText" text="DINAMARCA">
      <formula>NOT(ISERROR(SEARCH("DINAMARCA",G12)))</formula>
    </cfRule>
    <cfRule type="containsText" dxfId="4785" priority="4554" operator="containsText" text="NORUEGA">
      <formula>NOT(ISERROR(SEARCH("NORUEGA",G12)))</formula>
    </cfRule>
    <cfRule type="containsText" dxfId="4784" priority="4555" operator="containsText" text="FINLANDIA">
      <formula>NOT(ISERROR(SEARCH("FINLANDIA",G12)))</formula>
    </cfRule>
    <cfRule type="containsText" dxfId="4783" priority="4556" operator="containsText" text="SUECIA">
      <formula>NOT(ISERROR(SEARCH("SUECIA",G12)))</formula>
    </cfRule>
  </conditionalFormatting>
  <conditionalFormatting sqref="G12">
    <cfRule type="containsText" dxfId="4782" priority="4523" operator="containsText" text="SUIZA">
      <formula>NOT(ISERROR(SEARCH("SUIZA",G12)))</formula>
    </cfRule>
    <cfRule type="containsText" dxfId="4781" priority="4524" operator="containsText" text="AUSTRIA">
      <formula>NOT(ISERROR(SEARCH("AUSTRIA",G12)))</formula>
    </cfRule>
    <cfRule type="containsText" dxfId="4780" priority="4525" operator="containsText" text="IRLANDA">
      <formula>NOT(ISERROR(SEARCH("IRLANDA",G12)))</formula>
    </cfRule>
    <cfRule type="containsText" dxfId="4779" priority="4526" operator="containsText" text="PAÍSES DEL ESTE">
      <formula>NOT(ISERROR(SEARCH("PAÍSES DEL ESTE",G12)))</formula>
    </cfRule>
    <cfRule type="containsText" dxfId="4778" priority="4527" operator="containsText" text="RUSIA">
      <formula>NOT(ISERROR(SEARCH("RUSIA",G12)))</formula>
    </cfRule>
    <cfRule type="containsText" dxfId="4777" priority="4528" operator="containsText" text="HOLANDA">
      <formula>NOT(ISERROR(SEARCH("HOLANDA",G12)))</formula>
    </cfRule>
    <cfRule type="containsText" dxfId="4776" priority="4529" operator="containsText" text="FRANCIA">
      <formula>NOT(ISERROR(SEARCH("FRANCIA",G12)))</formula>
    </cfRule>
    <cfRule type="containsText" dxfId="4775" priority="4530" operator="containsText" text="ITALIA">
      <formula>NOT(ISERROR(SEARCH("ITALIA",G12)))</formula>
    </cfRule>
    <cfRule type="containsText" dxfId="4774" priority="4531" operator="containsText" text="BÉLGICA">
      <formula>NOT(ISERROR(SEARCH("BÉLGICA",G12)))</formula>
    </cfRule>
    <cfRule type="containsText" dxfId="4773" priority="4532" operator="containsText" text="ESPAÑA">
      <formula>NOT(ISERROR(SEARCH("ESPAÑA",G12)))</formula>
    </cfRule>
    <cfRule type="containsText" dxfId="4772" priority="4533" operator="containsText" text="ALEMANIA">
      <formula>NOT(ISERROR(SEARCH("ALEMANIA",G12)))</formula>
    </cfRule>
    <cfRule type="containsText" dxfId="4771" priority="4534" operator="containsText" text="PAÍSES NÓRDICOS">
      <formula>NOT(ISERROR(SEARCH("PAÍSES NÓRDICOS",G12)))</formula>
    </cfRule>
    <cfRule type="containsText" dxfId="4770" priority="4535" operator="containsText" text="REINO UNIDO">
      <formula>NOT(ISERROR(SEARCH("REINO UNIDO",G12)))</formula>
    </cfRule>
    <cfRule type="containsText" dxfId="4769" priority="4536" operator="containsText" text="DINAMARCA">
      <formula>NOT(ISERROR(SEARCH("DINAMARCA",G12)))</formula>
    </cfRule>
    <cfRule type="containsText" dxfId="4768" priority="4537" operator="containsText" text="NORUEGA">
      <formula>NOT(ISERROR(SEARCH("NORUEGA",G12)))</formula>
    </cfRule>
    <cfRule type="containsText" dxfId="4767" priority="4538" operator="containsText" text="FINLANDIA">
      <formula>NOT(ISERROR(SEARCH("FINLANDIA",G12)))</formula>
    </cfRule>
    <cfRule type="containsText" dxfId="4766" priority="4539" operator="containsText" text="SUECIA">
      <formula>NOT(ISERROR(SEARCH("SUECIA",G12)))</formula>
    </cfRule>
  </conditionalFormatting>
  <conditionalFormatting sqref="G12">
    <cfRule type="containsText" dxfId="4765" priority="4506" operator="containsText" text="SUIZA">
      <formula>NOT(ISERROR(SEARCH("SUIZA",G12)))</formula>
    </cfRule>
    <cfRule type="containsText" dxfId="4764" priority="4507" operator="containsText" text="AUSTRIA">
      <formula>NOT(ISERROR(SEARCH("AUSTRIA",G12)))</formula>
    </cfRule>
    <cfRule type="containsText" dxfId="4763" priority="4508" operator="containsText" text="IRLANDA">
      <formula>NOT(ISERROR(SEARCH("IRLANDA",G12)))</formula>
    </cfRule>
    <cfRule type="containsText" dxfId="4762" priority="4509" operator="containsText" text="PAÍSES DEL ESTE">
      <formula>NOT(ISERROR(SEARCH("PAÍSES DEL ESTE",G12)))</formula>
    </cfRule>
    <cfRule type="containsText" dxfId="4761" priority="4510" operator="containsText" text="RUSIA">
      <formula>NOT(ISERROR(SEARCH("RUSIA",G12)))</formula>
    </cfRule>
    <cfRule type="containsText" dxfId="4760" priority="4511" operator="containsText" text="HOLANDA">
      <formula>NOT(ISERROR(SEARCH("HOLANDA",G12)))</formula>
    </cfRule>
    <cfRule type="containsText" dxfId="4759" priority="4512" operator="containsText" text="FRANCIA">
      <formula>NOT(ISERROR(SEARCH("FRANCIA",G12)))</formula>
    </cfRule>
    <cfRule type="containsText" dxfId="4758" priority="4513" operator="containsText" text="ITALIA">
      <formula>NOT(ISERROR(SEARCH("ITALIA",G12)))</formula>
    </cfRule>
    <cfRule type="containsText" dxfId="4757" priority="4514" operator="containsText" text="BÉLGICA">
      <formula>NOT(ISERROR(SEARCH("BÉLGICA",G12)))</formula>
    </cfRule>
    <cfRule type="containsText" dxfId="4756" priority="4515" operator="containsText" text="ESPAÑA">
      <formula>NOT(ISERROR(SEARCH("ESPAÑA",G12)))</formula>
    </cfRule>
    <cfRule type="containsText" dxfId="4755" priority="4516" operator="containsText" text="ALEMANIA">
      <formula>NOT(ISERROR(SEARCH("ALEMANIA",G12)))</formula>
    </cfRule>
    <cfRule type="containsText" dxfId="4754" priority="4517" operator="containsText" text="PAÍSES NÓRDICOS">
      <formula>NOT(ISERROR(SEARCH("PAÍSES NÓRDICOS",G12)))</formula>
    </cfRule>
    <cfRule type="containsText" dxfId="4753" priority="4518" operator="containsText" text="REINO UNIDO">
      <formula>NOT(ISERROR(SEARCH("REINO UNIDO",G12)))</formula>
    </cfRule>
    <cfRule type="containsText" dxfId="4752" priority="4519" operator="containsText" text="DINAMARCA">
      <formula>NOT(ISERROR(SEARCH("DINAMARCA",G12)))</formula>
    </cfRule>
    <cfRule type="containsText" dxfId="4751" priority="4520" operator="containsText" text="NORUEGA">
      <formula>NOT(ISERROR(SEARCH("NORUEGA",G12)))</formula>
    </cfRule>
    <cfRule type="containsText" dxfId="4750" priority="4521" operator="containsText" text="FINLANDIA">
      <formula>NOT(ISERROR(SEARCH("FINLANDIA",G12)))</formula>
    </cfRule>
    <cfRule type="containsText" dxfId="4749" priority="4522" operator="containsText" text="SUECIA">
      <formula>NOT(ISERROR(SEARCH("SUECIA",G12)))</formula>
    </cfRule>
  </conditionalFormatting>
  <conditionalFormatting sqref="G13">
    <cfRule type="containsText" dxfId="4748" priority="4489" operator="containsText" text="SUIZA">
      <formula>NOT(ISERROR(SEARCH("SUIZA",G13)))</formula>
    </cfRule>
    <cfRule type="containsText" dxfId="4747" priority="4490" operator="containsText" text="AUSTRIA">
      <formula>NOT(ISERROR(SEARCH("AUSTRIA",G13)))</formula>
    </cfRule>
    <cfRule type="containsText" dxfId="4746" priority="4491" operator="containsText" text="IRLANDA">
      <formula>NOT(ISERROR(SEARCH("IRLANDA",G13)))</formula>
    </cfRule>
    <cfRule type="containsText" dxfId="4745" priority="4492" operator="containsText" text="PAÍSES DEL ESTE">
      <formula>NOT(ISERROR(SEARCH("PAÍSES DEL ESTE",G13)))</formula>
    </cfRule>
    <cfRule type="containsText" dxfId="4744" priority="4493" operator="containsText" text="RUSIA">
      <formula>NOT(ISERROR(SEARCH("RUSIA",G13)))</formula>
    </cfRule>
    <cfRule type="containsText" dxfId="4743" priority="4494" operator="containsText" text="HOLANDA">
      <formula>NOT(ISERROR(SEARCH("HOLANDA",G13)))</formula>
    </cfRule>
    <cfRule type="containsText" dxfId="4742" priority="4495" operator="containsText" text="FRANCIA">
      <formula>NOT(ISERROR(SEARCH("FRANCIA",G13)))</formula>
    </cfRule>
    <cfRule type="containsText" dxfId="4741" priority="4496" operator="containsText" text="ITALIA">
      <formula>NOT(ISERROR(SEARCH("ITALIA",G13)))</formula>
    </cfRule>
    <cfRule type="containsText" dxfId="4740" priority="4497" operator="containsText" text="BÉLGICA">
      <formula>NOT(ISERROR(SEARCH("BÉLGICA",G13)))</formula>
    </cfRule>
    <cfRule type="containsText" dxfId="4739" priority="4498" operator="containsText" text="ESPAÑA">
      <formula>NOT(ISERROR(SEARCH("ESPAÑA",G13)))</formula>
    </cfRule>
    <cfRule type="containsText" dxfId="4738" priority="4499" operator="containsText" text="ALEMANIA">
      <formula>NOT(ISERROR(SEARCH("ALEMANIA",G13)))</formula>
    </cfRule>
    <cfRule type="containsText" dxfId="4737" priority="4500" operator="containsText" text="PAÍSES NÓRDICOS">
      <formula>NOT(ISERROR(SEARCH("PAÍSES NÓRDICOS",G13)))</formula>
    </cfRule>
    <cfRule type="containsText" dxfId="4736" priority="4501" operator="containsText" text="REINO UNIDO">
      <formula>NOT(ISERROR(SEARCH("REINO UNIDO",G13)))</formula>
    </cfRule>
    <cfRule type="containsText" dxfId="4735" priority="4502" operator="containsText" text="DINAMARCA">
      <formula>NOT(ISERROR(SEARCH("DINAMARCA",G13)))</formula>
    </cfRule>
    <cfRule type="containsText" dxfId="4734" priority="4503" operator="containsText" text="NORUEGA">
      <formula>NOT(ISERROR(SEARCH("NORUEGA",G13)))</formula>
    </cfRule>
    <cfRule type="containsText" dxfId="4733" priority="4504" operator="containsText" text="FINLANDIA">
      <formula>NOT(ISERROR(SEARCH("FINLANDIA",G13)))</formula>
    </cfRule>
    <cfRule type="containsText" dxfId="4732" priority="4505" operator="containsText" text="SUECIA">
      <formula>NOT(ISERROR(SEARCH("SUECIA",G13)))</formula>
    </cfRule>
  </conditionalFormatting>
  <conditionalFormatting sqref="G13">
    <cfRule type="containsText" dxfId="4731" priority="4472" operator="containsText" text="SUIZA">
      <formula>NOT(ISERROR(SEARCH("SUIZA",G13)))</formula>
    </cfRule>
    <cfRule type="containsText" dxfId="4730" priority="4473" operator="containsText" text="AUSTRIA">
      <formula>NOT(ISERROR(SEARCH("AUSTRIA",G13)))</formula>
    </cfRule>
    <cfRule type="containsText" dxfId="4729" priority="4474" operator="containsText" text="IRLANDA">
      <formula>NOT(ISERROR(SEARCH("IRLANDA",G13)))</formula>
    </cfRule>
    <cfRule type="containsText" dxfId="4728" priority="4475" operator="containsText" text="PAÍSES DEL ESTE">
      <formula>NOT(ISERROR(SEARCH("PAÍSES DEL ESTE",G13)))</formula>
    </cfRule>
    <cfRule type="containsText" dxfId="4727" priority="4476" operator="containsText" text="RUSIA">
      <formula>NOT(ISERROR(SEARCH("RUSIA",G13)))</formula>
    </cfRule>
    <cfRule type="containsText" dxfId="4726" priority="4477" operator="containsText" text="HOLANDA">
      <formula>NOT(ISERROR(SEARCH("HOLANDA",G13)))</formula>
    </cfRule>
    <cfRule type="containsText" dxfId="4725" priority="4478" operator="containsText" text="FRANCIA">
      <formula>NOT(ISERROR(SEARCH("FRANCIA",G13)))</formula>
    </cfRule>
    <cfRule type="containsText" dxfId="4724" priority="4479" operator="containsText" text="ITALIA">
      <formula>NOT(ISERROR(SEARCH("ITALIA",G13)))</formula>
    </cfRule>
    <cfRule type="containsText" dxfId="4723" priority="4480" operator="containsText" text="BÉLGICA">
      <formula>NOT(ISERROR(SEARCH("BÉLGICA",G13)))</formula>
    </cfRule>
    <cfRule type="containsText" dxfId="4722" priority="4481" operator="containsText" text="ESPAÑA">
      <formula>NOT(ISERROR(SEARCH("ESPAÑA",G13)))</formula>
    </cfRule>
    <cfRule type="containsText" dxfId="4721" priority="4482" operator="containsText" text="ALEMANIA">
      <formula>NOT(ISERROR(SEARCH("ALEMANIA",G13)))</formula>
    </cfRule>
    <cfRule type="containsText" dxfId="4720" priority="4483" operator="containsText" text="PAÍSES NÓRDICOS">
      <formula>NOT(ISERROR(SEARCH("PAÍSES NÓRDICOS",G13)))</formula>
    </cfRule>
    <cfRule type="containsText" dxfId="4719" priority="4484" operator="containsText" text="REINO UNIDO">
      <formula>NOT(ISERROR(SEARCH("REINO UNIDO",G13)))</formula>
    </cfRule>
    <cfRule type="containsText" dxfId="4718" priority="4485" operator="containsText" text="DINAMARCA">
      <formula>NOT(ISERROR(SEARCH("DINAMARCA",G13)))</formula>
    </cfRule>
    <cfRule type="containsText" dxfId="4717" priority="4486" operator="containsText" text="NORUEGA">
      <formula>NOT(ISERROR(SEARCH("NORUEGA",G13)))</formula>
    </cfRule>
    <cfRule type="containsText" dxfId="4716" priority="4487" operator="containsText" text="FINLANDIA">
      <formula>NOT(ISERROR(SEARCH("FINLANDIA",G13)))</formula>
    </cfRule>
    <cfRule type="containsText" dxfId="4715" priority="4488" operator="containsText" text="SUECIA">
      <formula>NOT(ISERROR(SEARCH("SUECIA",G13)))</formula>
    </cfRule>
  </conditionalFormatting>
  <conditionalFormatting sqref="G13">
    <cfRule type="containsText" dxfId="4714" priority="4455" operator="containsText" text="SUIZA">
      <formula>NOT(ISERROR(SEARCH("SUIZA",G13)))</formula>
    </cfRule>
    <cfRule type="containsText" dxfId="4713" priority="4456" operator="containsText" text="AUSTRIA">
      <formula>NOT(ISERROR(SEARCH("AUSTRIA",G13)))</formula>
    </cfRule>
    <cfRule type="containsText" dxfId="4712" priority="4457" operator="containsText" text="IRLANDA">
      <formula>NOT(ISERROR(SEARCH("IRLANDA",G13)))</formula>
    </cfRule>
    <cfRule type="containsText" dxfId="4711" priority="4458" operator="containsText" text="PAÍSES DEL ESTE">
      <formula>NOT(ISERROR(SEARCH("PAÍSES DEL ESTE",G13)))</formula>
    </cfRule>
    <cfRule type="containsText" dxfId="4710" priority="4459" operator="containsText" text="RUSIA">
      <formula>NOT(ISERROR(SEARCH("RUSIA",G13)))</formula>
    </cfRule>
    <cfRule type="containsText" dxfId="4709" priority="4460" operator="containsText" text="HOLANDA">
      <formula>NOT(ISERROR(SEARCH("HOLANDA",G13)))</formula>
    </cfRule>
    <cfRule type="containsText" dxfId="4708" priority="4461" operator="containsText" text="FRANCIA">
      <formula>NOT(ISERROR(SEARCH("FRANCIA",G13)))</formula>
    </cfRule>
    <cfRule type="containsText" dxfId="4707" priority="4462" operator="containsText" text="ITALIA">
      <formula>NOT(ISERROR(SEARCH("ITALIA",G13)))</formula>
    </cfRule>
    <cfRule type="containsText" dxfId="4706" priority="4463" operator="containsText" text="BÉLGICA">
      <formula>NOT(ISERROR(SEARCH("BÉLGICA",G13)))</formula>
    </cfRule>
    <cfRule type="containsText" dxfId="4705" priority="4464" operator="containsText" text="ESPAÑA">
      <formula>NOT(ISERROR(SEARCH("ESPAÑA",G13)))</formula>
    </cfRule>
    <cfRule type="containsText" dxfId="4704" priority="4465" operator="containsText" text="ALEMANIA">
      <formula>NOT(ISERROR(SEARCH("ALEMANIA",G13)))</formula>
    </cfRule>
    <cfRule type="containsText" dxfId="4703" priority="4466" operator="containsText" text="PAÍSES NÓRDICOS">
      <formula>NOT(ISERROR(SEARCH("PAÍSES NÓRDICOS",G13)))</formula>
    </cfRule>
    <cfRule type="containsText" dxfId="4702" priority="4467" operator="containsText" text="REINO UNIDO">
      <formula>NOT(ISERROR(SEARCH("REINO UNIDO",G13)))</formula>
    </cfRule>
    <cfRule type="containsText" dxfId="4701" priority="4468" operator="containsText" text="DINAMARCA">
      <formula>NOT(ISERROR(SEARCH("DINAMARCA",G13)))</formula>
    </cfRule>
    <cfRule type="containsText" dxfId="4700" priority="4469" operator="containsText" text="NORUEGA">
      <formula>NOT(ISERROR(SEARCH("NORUEGA",G13)))</formula>
    </cfRule>
    <cfRule type="containsText" dxfId="4699" priority="4470" operator="containsText" text="FINLANDIA">
      <formula>NOT(ISERROR(SEARCH("FINLANDIA",G13)))</formula>
    </cfRule>
    <cfRule type="containsText" dxfId="4698" priority="4471" operator="containsText" text="SUECIA">
      <formula>NOT(ISERROR(SEARCH("SUECIA",G13)))</formula>
    </cfRule>
  </conditionalFormatting>
  <conditionalFormatting sqref="G13">
    <cfRule type="containsText" dxfId="4697" priority="4438" operator="containsText" text="SUIZA">
      <formula>NOT(ISERROR(SEARCH("SUIZA",G13)))</formula>
    </cfRule>
    <cfRule type="containsText" dxfId="4696" priority="4439" operator="containsText" text="AUSTRIA">
      <formula>NOT(ISERROR(SEARCH("AUSTRIA",G13)))</formula>
    </cfRule>
    <cfRule type="containsText" dxfId="4695" priority="4440" operator="containsText" text="IRLANDA">
      <formula>NOT(ISERROR(SEARCH("IRLANDA",G13)))</formula>
    </cfRule>
    <cfRule type="containsText" dxfId="4694" priority="4441" operator="containsText" text="PAÍSES DEL ESTE">
      <formula>NOT(ISERROR(SEARCH("PAÍSES DEL ESTE",G13)))</formula>
    </cfRule>
    <cfRule type="containsText" dxfId="4693" priority="4442" operator="containsText" text="RUSIA">
      <formula>NOT(ISERROR(SEARCH("RUSIA",G13)))</formula>
    </cfRule>
    <cfRule type="containsText" dxfId="4692" priority="4443" operator="containsText" text="HOLANDA">
      <formula>NOT(ISERROR(SEARCH("HOLANDA",G13)))</formula>
    </cfRule>
    <cfRule type="containsText" dxfId="4691" priority="4444" operator="containsText" text="FRANCIA">
      <formula>NOT(ISERROR(SEARCH("FRANCIA",G13)))</formula>
    </cfRule>
    <cfRule type="containsText" dxfId="4690" priority="4445" operator="containsText" text="ITALIA">
      <formula>NOT(ISERROR(SEARCH("ITALIA",G13)))</formula>
    </cfRule>
    <cfRule type="containsText" dxfId="4689" priority="4446" operator="containsText" text="BÉLGICA">
      <formula>NOT(ISERROR(SEARCH("BÉLGICA",G13)))</formula>
    </cfRule>
    <cfRule type="containsText" dxfId="4688" priority="4447" operator="containsText" text="ESPAÑA">
      <formula>NOT(ISERROR(SEARCH("ESPAÑA",G13)))</formula>
    </cfRule>
    <cfRule type="containsText" dxfId="4687" priority="4448" operator="containsText" text="ALEMANIA">
      <formula>NOT(ISERROR(SEARCH("ALEMANIA",G13)))</formula>
    </cfRule>
    <cfRule type="containsText" dxfId="4686" priority="4449" operator="containsText" text="PAÍSES NÓRDICOS">
      <formula>NOT(ISERROR(SEARCH("PAÍSES NÓRDICOS",G13)))</formula>
    </cfRule>
    <cfRule type="containsText" dxfId="4685" priority="4450" operator="containsText" text="REINO UNIDO">
      <formula>NOT(ISERROR(SEARCH("REINO UNIDO",G13)))</formula>
    </cfRule>
    <cfRule type="containsText" dxfId="4684" priority="4451" operator="containsText" text="DINAMARCA">
      <formula>NOT(ISERROR(SEARCH("DINAMARCA",G13)))</formula>
    </cfRule>
    <cfRule type="containsText" dxfId="4683" priority="4452" operator="containsText" text="NORUEGA">
      <formula>NOT(ISERROR(SEARCH("NORUEGA",G13)))</formula>
    </cfRule>
    <cfRule type="containsText" dxfId="4682" priority="4453" operator="containsText" text="FINLANDIA">
      <formula>NOT(ISERROR(SEARCH("FINLANDIA",G13)))</formula>
    </cfRule>
    <cfRule type="containsText" dxfId="4681" priority="4454" operator="containsText" text="SUECIA">
      <formula>NOT(ISERROR(SEARCH("SUECIA",G13)))</formula>
    </cfRule>
  </conditionalFormatting>
  <conditionalFormatting sqref="G13">
    <cfRule type="containsText" dxfId="4680" priority="4421" operator="containsText" text="SUIZA">
      <formula>NOT(ISERROR(SEARCH("SUIZA",G13)))</formula>
    </cfRule>
    <cfRule type="containsText" dxfId="4679" priority="4422" operator="containsText" text="AUSTRIA">
      <formula>NOT(ISERROR(SEARCH("AUSTRIA",G13)))</formula>
    </cfRule>
    <cfRule type="containsText" dxfId="4678" priority="4423" operator="containsText" text="IRLANDA">
      <formula>NOT(ISERROR(SEARCH("IRLANDA",G13)))</formula>
    </cfRule>
    <cfRule type="containsText" dxfId="4677" priority="4424" operator="containsText" text="PAÍSES DEL ESTE">
      <formula>NOT(ISERROR(SEARCH("PAÍSES DEL ESTE",G13)))</formula>
    </cfRule>
    <cfRule type="containsText" dxfId="4676" priority="4425" operator="containsText" text="RUSIA">
      <formula>NOT(ISERROR(SEARCH("RUSIA",G13)))</formula>
    </cfRule>
    <cfRule type="containsText" dxfId="4675" priority="4426" operator="containsText" text="HOLANDA">
      <formula>NOT(ISERROR(SEARCH("HOLANDA",G13)))</formula>
    </cfRule>
    <cfRule type="containsText" dxfId="4674" priority="4427" operator="containsText" text="FRANCIA">
      <formula>NOT(ISERROR(SEARCH("FRANCIA",G13)))</formula>
    </cfRule>
    <cfRule type="containsText" dxfId="4673" priority="4428" operator="containsText" text="ITALIA">
      <formula>NOT(ISERROR(SEARCH("ITALIA",G13)))</formula>
    </cfRule>
    <cfRule type="containsText" dxfId="4672" priority="4429" operator="containsText" text="BÉLGICA">
      <formula>NOT(ISERROR(SEARCH("BÉLGICA",G13)))</formula>
    </cfRule>
    <cfRule type="containsText" dxfId="4671" priority="4430" operator="containsText" text="ESPAÑA">
      <formula>NOT(ISERROR(SEARCH("ESPAÑA",G13)))</formula>
    </cfRule>
    <cfRule type="containsText" dxfId="4670" priority="4431" operator="containsText" text="ALEMANIA">
      <formula>NOT(ISERROR(SEARCH("ALEMANIA",G13)))</formula>
    </cfRule>
    <cfRule type="containsText" dxfId="4669" priority="4432" operator="containsText" text="PAÍSES NÓRDICOS">
      <formula>NOT(ISERROR(SEARCH("PAÍSES NÓRDICOS",G13)))</formula>
    </cfRule>
    <cfRule type="containsText" dxfId="4668" priority="4433" operator="containsText" text="REINO UNIDO">
      <formula>NOT(ISERROR(SEARCH("REINO UNIDO",G13)))</formula>
    </cfRule>
    <cfRule type="containsText" dxfId="4667" priority="4434" operator="containsText" text="DINAMARCA">
      <formula>NOT(ISERROR(SEARCH("DINAMARCA",G13)))</formula>
    </cfRule>
    <cfRule type="containsText" dxfId="4666" priority="4435" operator="containsText" text="NORUEGA">
      <formula>NOT(ISERROR(SEARCH("NORUEGA",G13)))</formula>
    </cfRule>
    <cfRule type="containsText" dxfId="4665" priority="4436" operator="containsText" text="FINLANDIA">
      <formula>NOT(ISERROR(SEARCH("FINLANDIA",G13)))</formula>
    </cfRule>
    <cfRule type="containsText" dxfId="4664" priority="4437" operator="containsText" text="SUECIA">
      <formula>NOT(ISERROR(SEARCH("SUECIA",G13)))</formula>
    </cfRule>
  </conditionalFormatting>
  <conditionalFormatting sqref="G13">
    <cfRule type="containsText" dxfId="4663" priority="4404" operator="containsText" text="SUIZA">
      <formula>NOT(ISERROR(SEARCH("SUIZA",G13)))</formula>
    </cfRule>
    <cfRule type="containsText" dxfId="4662" priority="4405" operator="containsText" text="AUSTRIA">
      <formula>NOT(ISERROR(SEARCH("AUSTRIA",G13)))</formula>
    </cfRule>
    <cfRule type="containsText" dxfId="4661" priority="4406" operator="containsText" text="IRLANDA">
      <formula>NOT(ISERROR(SEARCH("IRLANDA",G13)))</formula>
    </cfRule>
    <cfRule type="containsText" dxfId="4660" priority="4407" operator="containsText" text="PAÍSES DEL ESTE">
      <formula>NOT(ISERROR(SEARCH("PAÍSES DEL ESTE",G13)))</formula>
    </cfRule>
    <cfRule type="containsText" dxfId="4659" priority="4408" operator="containsText" text="RUSIA">
      <formula>NOT(ISERROR(SEARCH("RUSIA",G13)))</formula>
    </cfRule>
    <cfRule type="containsText" dxfId="4658" priority="4409" operator="containsText" text="HOLANDA">
      <formula>NOT(ISERROR(SEARCH("HOLANDA",G13)))</formula>
    </cfRule>
    <cfRule type="containsText" dxfId="4657" priority="4410" operator="containsText" text="FRANCIA">
      <formula>NOT(ISERROR(SEARCH("FRANCIA",G13)))</formula>
    </cfRule>
    <cfRule type="containsText" dxfId="4656" priority="4411" operator="containsText" text="ITALIA">
      <formula>NOT(ISERROR(SEARCH("ITALIA",G13)))</formula>
    </cfRule>
    <cfRule type="containsText" dxfId="4655" priority="4412" operator="containsText" text="BÉLGICA">
      <formula>NOT(ISERROR(SEARCH("BÉLGICA",G13)))</formula>
    </cfRule>
    <cfRule type="containsText" dxfId="4654" priority="4413" operator="containsText" text="ESPAÑA">
      <formula>NOT(ISERROR(SEARCH("ESPAÑA",G13)))</formula>
    </cfRule>
    <cfRule type="containsText" dxfId="4653" priority="4414" operator="containsText" text="ALEMANIA">
      <formula>NOT(ISERROR(SEARCH("ALEMANIA",G13)))</formula>
    </cfRule>
    <cfRule type="containsText" dxfId="4652" priority="4415" operator="containsText" text="PAÍSES NÓRDICOS">
      <formula>NOT(ISERROR(SEARCH("PAÍSES NÓRDICOS",G13)))</formula>
    </cfRule>
    <cfRule type="containsText" dxfId="4651" priority="4416" operator="containsText" text="REINO UNIDO">
      <formula>NOT(ISERROR(SEARCH("REINO UNIDO",G13)))</formula>
    </cfRule>
    <cfRule type="containsText" dxfId="4650" priority="4417" operator="containsText" text="DINAMARCA">
      <formula>NOT(ISERROR(SEARCH("DINAMARCA",G13)))</formula>
    </cfRule>
    <cfRule type="containsText" dxfId="4649" priority="4418" operator="containsText" text="NORUEGA">
      <formula>NOT(ISERROR(SEARCH("NORUEGA",G13)))</formula>
    </cfRule>
    <cfRule type="containsText" dxfId="4648" priority="4419" operator="containsText" text="FINLANDIA">
      <formula>NOT(ISERROR(SEARCH("FINLANDIA",G13)))</formula>
    </cfRule>
    <cfRule type="containsText" dxfId="4647" priority="4420" operator="containsText" text="SUECIA">
      <formula>NOT(ISERROR(SEARCH("SUECIA",G13)))</formula>
    </cfRule>
  </conditionalFormatting>
  <conditionalFormatting sqref="G13">
    <cfRule type="containsText" dxfId="4646" priority="4387" operator="containsText" text="SUIZA">
      <formula>NOT(ISERROR(SEARCH("SUIZA",G13)))</formula>
    </cfRule>
    <cfRule type="containsText" dxfId="4645" priority="4388" operator="containsText" text="AUSTRIA">
      <formula>NOT(ISERROR(SEARCH("AUSTRIA",G13)))</formula>
    </cfRule>
    <cfRule type="containsText" dxfId="4644" priority="4389" operator="containsText" text="IRLANDA">
      <formula>NOT(ISERROR(SEARCH("IRLANDA",G13)))</formula>
    </cfRule>
    <cfRule type="containsText" dxfId="4643" priority="4390" operator="containsText" text="PAÍSES DEL ESTE">
      <formula>NOT(ISERROR(SEARCH("PAÍSES DEL ESTE",G13)))</formula>
    </cfRule>
    <cfRule type="containsText" dxfId="4642" priority="4391" operator="containsText" text="RUSIA">
      <formula>NOT(ISERROR(SEARCH("RUSIA",G13)))</formula>
    </cfRule>
    <cfRule type="containsText" dxfId="4641" priority="4392" operator="containsText" text="HOLANDA">
      <formula>NOT(ISERROR(SEARCH("HOLANDA",G13)))</formula>
    </cfRule>
    <cfRule type="containsText" dxfId="4640" priority="4393" operator="containsText" text="FRANCIA">
      <formula>NOT(ISERROR(SEARCH("FRANCIA",G13)))</formula>
    </cfRule>
    <cfRule type="containsText" dxfId="4639" priority="4394" operator="containsText" text="ITALIA">
      <formula>NOT(ISERROR(SEARCH("ITALIA",G13)))</formula>
    </cfRule>
    <cfRule type="containsText" dxfId="4638" priority="4395" operator="containsText" text="BÉLGICA">
      <formula>NOT(ISERROR(SEARCH("BÉLGICA",G13)))</formula>
    </cfRule>
    <cfRule type="containsText" dxfId="4637" priority="4396" operator="containsText" text="ESPAÑA">
      <formula>NOT(ISERROR(SEARCH("ESPAÑA",G13)))</formula>
    </cfRule>
    <cfRule type="containsText" dxfId="4636" priority="4397" operator="containsText" text="ALEMANIA">
      <formula>NOT(ISERROR(SEARCH("ALEMANIA",G13)))</formula>
    </cfRule>
    <cfRule type="containsText" dxfId="4635" priority="4398" operator="containsText" text="PAÍSES NÓRDICOS">
      <formula>NOT(ISERROR(SEARCH("PAÍSES NÓRDICOS",G13)))</formula>
    </cfRule>
    <cfRule type="containsText" dxfId="4634" priority="4399" operator="containsText" text="REINO UNIDO">
      <formula>NOT(ISERROR(SEARCH("REINO UNIDO",G13)))</formula>
    </cfRule>
    <cfRule type="containsText" dxfId="4633" priority="4400" operator="containsText" text="DINAMARCA">
      <formula>NOT(ISERROR(SEARCH("DINAMARCA",G13)))</formula>
    </cfRule>
    <cfRule type="containsText" dxfId="4632" priority="4401" operator="containsText" text="NORUEGA">
      <formula>NOT(ISERROR(SEARCH("NORUEGA",G13)))</formula>
    </cfRule>
    <cfRule type="containsText" dxfId="4631" priority="4402" operator="containsText" text="FINLANDIA">
      <formula>NOT(ISERROR(SEARCH("FINLANDIA",G13)))</formula>
    </cfRule>
    <cfRule type="containsText" dxfId="4630" priority="4403" operator="containsText" text="SUECIA">
      <formula>NOT(ISERROR(SEARCH("SUECIA",G13)))</formula>
    </cfRule>
  </conditionalFormatting>
  <conditionalFormatting sqref="G13">
    <cfRule type="containsText" dxfId="4629" priority="4370" operator="containsText" text="SUIZA">
      <formula>NOT(ISERROR(SEARCH("SUIZA",G13)))</formula>
    </cfRule>
    <cfRule type="containsText" dxfId="4628" priority="4371" operator="containsText" text="AUSTRIA">
      <formula>NOT(ISERROR(SEARCH("AUSTRIA",G13)))</formula>
    </cfRule>
    <cfRule type="containsText" dxfId="4627" priority="4372" operator="containsText" text="IRLANDA">
      <formula>NOT(ISERROR(SEARCH("IRLANDA",G13)))</formula>
    </cfRule>
    <cfRule type="containsText" dxfId="4626" priority="4373" operator="containsText" text="PAÍSES DEL ESTE">
      <formula>NOT(ISERROR(SEARCH("PAÍSES DEL ESTE",G13)))</formula>
    </cfRule>
    <cfRule type="containsText" dxfId="4625" priority="4374" operator="containsText" text="RUSIA">
      <formula>NOT(ISERROR(SEARCH("RUSIA",G13)))</formula>
    </cfRule>
    <cfRule type="containsText" dxfId="4624" priority="4375" operator="containsText" text="HOLANDA">
      <formula>NOT(ISERROR(SEARCH("HOLANDA",G13)))</formula>
    </cfRule>
    <cfRule type="containsText" dxfId="4623" priority="4376" operator="containsText" text="FRANCIA">
      <formula>NOT(ISERROR(SEARCH("FRANCIA",G13)))</formula>
    </cfRule>
    <cfRule type="containsText" dxfId="4622" priority="4377" operator="containsText" text="ITALIA">
      <formula>NOT(ISERROR(SEARCH("ITALIA",G13)))</formula>
    </cfRule>
    <cfRule type="containsText" dxfId="4621" priority="4378" operator="containsText" text="BÉLGICA">
      <formula>NOT(ISERROR(SEARCH("BÉLGICA",G13)))</formula>
    </cfRule>
    <cfRule type="containsText" dxfId="4620" priority="4379" operator="containsText" text="ESPAÑA">
      <formula>NOT(ISERROR(SEARCH("ESPAÑA",G13)))</formula>
    </cfRule>
    <cfRule type="containsText" dxfId="4619" priority="4380" operator="containsText" text="ALEMANIA">
      <formula>NOT(ISERROR(SEARCH("ALEMANIA",G13)))</formula>
    </cfRule>
    <cfRule type="containsText" dxfId="4618" priority="4381" operator="containsText" text="PAÍSES NÓRDICOS">
      <formula>NOT(ISERROR(SEARCH("PAÍSES NÓRDICOS",G13)))</formula>
    </cfRule>
    <cfRule type="containsText" dxfId="4617" priority="4382" operator="containsText" text="REINO UNIDO">
      <formula>NOT(ISERROR(SEARCH("REINO UNIDO",G13)))</formula>
    </cfRule>
    <cfRule type="containsText" dxfId="4616" priority="4383" operator="containsText" text="DINAMARCA">
      <formula>NOT(ISERROR(SEARCH("DINAMARCA",G13)))</formula>
    </cfRule>
    <cfRule type="containsText" dxfId="4615" priority="4384" operator="containsText" text="NORUEGA">
      <formula>NOT(ISERROR(SEARCH("NORUEGA",G13)))</formula>
    </cfRule>
    <cfRule type="containsText" dxfId="4614" priority="4385" operator="containsText" text="FINLANDIA">
      <formula>NOT(ISERROR(SEARCH("FINLANDIA",G13)))</formula>
    </cfRule>
    <cfRule type="containsText" dxfId="4613" priority="4386" operator="containsText" text="SUECIA">
      <formula>NOT(ISERROR(SEARCH("SUECIA",G13)))</formula>
    </cfRule>
  </conditionalFormatting>
  <conditionalFormatting sqref="G13">
    <cfRule type="containsText" dxfId="4612" priority="4353" operator="containsText" text="SUIZA">
      <formula>NOT(ISERROR(SEARCH("SUIZA",G13)))</formula>
    </cfRule>
    <cfRule type="containsText" dxfId="4611" priority="4354" operator="containsText" text="AUSTRIA">
      <formula>NOT(ISERROR(SEARCH("AUSTRIA",G13)))</formula>
    </cfRule>
    <cfRule type="containsText" dxfId="4610" priority="4355" operator="containsText" text="IRLANDA">
      <formula>NOT(ISERROR(SEARCH("IRLANDA",G13)))</formula>
    </cfRule>
    <cfRule type="containsText" dxfId="4609" priority="4356" operator="containsText" text="PAÍSES DEL ESTE">
      <formula>NOT(ISERROR(SEARCH("PAÍSES DEL ESTE",G13)))</formula>
    </cfRule>
    <cfRule type="containsText" dxfId="4608" priority="4357" operator="containsText" text="RUSIA">
      <formula>NOT(ISERROR(SEARCH("RUSIA",G13)))</formula>
    </cfRule>
    <cfRule type="containsText" dxfId="4607" priority="4358" operator="containsText" text="HOLANDA">
      <formula>NOT(ISERROR(SEARCH("HOLANDA",G13)))</formula>
    </cfRule>
    <cfRule type="containsText" dxfId="4606" priority="4359" operator="containsText" text="FRANCIA">
      <formula>NOT(ISERROR(SEARCH("FRANCIA",G13)))</formula>
    </cfRule>
    <cfRule type="containsText" dxfId="4605" priority="4360" operator="containsText" text="ITALIA">
      <formula>NOT(ISERROR(SEARCH("ITALIA",G13)))</formula>
    </cfRule>
    <cfRule type="containsText" dxfId="4604" priority="4361" operator="containsText" text="BÉLGICA">
      <formula>NOT(ISERROR(SEARCH("BÉLGICA",G13)))</formula>
    </cfRule>
    <cfRule type="containsText" dxfId="4603" priority="4362" operator="containsText" text="ESPAÑA">
      <formula>NOT(ISERROR(SEARCH("ESPAÑA",G13)))</formula>
    </cfRule>
    <cfRule type="containsText" dxfId="4602" priority="4363" operator="containsText" text="ALEMANIA">
      <formula>NOT(ISERROR(SEARCH("ALEMANIA",G13)))</formula>
    </cfRule>
    <cfRule type="containsText" dxfId="4601" priority="4364" operator="containsText" text="PAÍSES NÓRDICOS">
      <formula>NOT(ISERROR(SEARCH("PAÍSES NÓRDICOS",G13)))</formula>
    </cfRule>
    <cfRule type="containsText" dxfId="4600" priority="4365" operator="containsText" text="REINO UNIDO">
      <formula>NOT(ISERROR(SEARCH("REINO UNIDO",G13)))</formula>
    </cfRule>
    <cfRule type="containsText" dxfId="4599" priority="4366" operator="containsText" text="DINAMARCA">
      <formula>NOT(ISERROR(SEARCH("DINAMARCA",G13)))</formula>
    </cfRule>
    <cfRule type="containsText" dxfId="4598" priority="4367" operator="containsText" text="NORUEGA">
      <formula>NOT(ISERROR(SEARCH("NORUEGA",G13)))</formula>
    </cfRule>
    <cfRule type="containsText" dxfId="4597" priority="4368" operator="containsText" text="FINLANDIA">
      <formula>NOT(ISERROR(SEARCH("FINLANDIA",G13)))</formula>
    </cfRule>
    <cfRule type="containsText" dxfId="4596" priority="4369" operator="containsText" text="SUECIA">
      <formula>NOT(ISERROR(SEARCH("SUECIA",G13)))</formula>
    </cfRule>
  </conditionalFormatting>
  <conditionalFormatting sqref="G13">
    <cfRule type="containsText" dxfId="4595" priority="4336" operator="containsText" text="SUIZA">
      <formula>NOT(ISERROR(SEARCH("SUIZA",G13)))</formula>
    </cfRule>
    <cfRule type="containsText" dxfId="4594" priority="4337" operator="containsText" text="AUSTRIA">
      <formula>NOT(ISERROR(SEARCH("AUSTRIA",G13)))</formula>
    </cfRule>
    <cfRule type="containsText" dxfId="4593" priority="4338" operator="containsText" text="IRLANDA">
      <formula>NOT(ISERROR(SEARCH("IRLANDA",G13)))</formula>
    </cfRule>
    <cfRule type="containsText" dxfId="4592" priority="4339" operator="containsText" text="PAÍSES DEL ESTE">
      <formula>NOT(ISERROR(SEARCH("PAÍSES DEL ESTE",G13)))</formula>
    </cfRule>
    <cfRule type="containsText" dxfId="4591" priority="4340" operator="containsText" text="RUSIA">
      <formula>NOT(ISERROR(SEARCH("RUSIA",G13)))</formula>
    </cfRule>
    <cfRule type="containsText" dxfId="4590" priority="4341" operator="containsText" text="HOLANDA">
      <formula>NOT(ISERROR(SEARCH("HOLANDA",G13)))</formula>
    </cfRule>
    <cfRule type="containsText" dxfId="4589" priority="4342" operator="containsText" text="FRANCIA">
      <formula>NOT(ISERROR(SEARCH("FRANCIA",G13)))</formula>
    </cfRule>
    <cfRule type="containsText" dxfId="4588" priority="4343" operator="containsText" text="ITALIA">
      <formula>NOT(ISERROR(SEARCH("ITALIA",G13)))</formula>
    </cfRule>
    <cfRule type="containsText" dxfId="4587" priority="4344" operator="containsText" text="BÉLGICA">
      <formula>NOT(ISERROR(SEARCH("BÉLGICA",G13)))</formula>
    </cfRule>
    <cfRule type="containsText" dxfId="4586" priority="4345" operator="containsText" text="ESPAÑA">
      <formula>NOT(ISERROR(SEARCH("ESPAÑA",G13)))</formula>
    </cfRule>
    <cfRule type="containsText" dxfId="4585" priority="4346" operator="containsText" text="ALEMANIA">
      <formula>NOT(ISERROR(SEARCH("ALEMANIA",G13)))</formula>
    </cfRule>
    <cfRule type="containsText" dxfId="4584" priority="4347" operator="containsText" text="PAÍSES NÓRDICOS">
      <formula>NOT(ISERROR(SEARCH("PAÍSES NÓRDICOS",G13)))</formula>
    </cfRule>
    <cfRule type="containsText" dxfId="4583" priority="4348" operator="containsText" text="REINO UNIDO">
      <formula>NOT(ISERROR(SEARCH("REINO UNIDO",G13)))</formula>
    </cfRule>
    <cfRule type="containsText" dxfId="4582" priority="4349" operator="containsText" text="DINAMARCA">
      <formula>NOT(ISERROR(SEARCH("DINAMARCA",G13)))</formula>
    </cfRule>
    <cfRule type="containsText" dxfId="4581" priority="4350" operator="containsText" text="NORUEGA">
      <formula>NOT(ISERROR(SEARCH("NORUEGA",G13)))</formula>
    </cfRule>
    <cfRule type="containsText" dxfId="4580" priority="4351" operator="containsText" text="FINLANDIA">
      <formula>NOT(ISERROR(SEARCH("FINLANDIA",G13)))</formula>
    </cfRule>
    <cfRule type="containsText" dxfId="4579" priority="4352" operator="containsText" text="SUECIA">
      <formula>NOT(ISERROR(SEARCH("SUECIA",G13)))</formula>
    </cfRule>
  </conditionalFormatting>
  <conditionalFormatting sqref="G13">
    <cfRule type="containsText" dxfId="4578" priority="4319" operator="containsText" text="SUIZA">
      <formula>NOT(ISERROR(SEARCH("SUIZA",G13)))</formula>
    </cfRule>
    <cfRule type="containsText" dxfId="4577" priority="4320" operator="containsText" text="AUSTRIA">
      <formula>NOT(ISERROR(SEARCH("AUSTRIA",G13)))</formula>
    </cfRule>
    <cfRule type="containsText" dxfId="4576" priority="4321" operator="containsText" text="IRLANDA">
      <formula>NOT(ISERROR(SEARCH("IRLANDA",G13)))</formula>
    </cfRule>
    <cfRule type="containsText" dxfId="4575" priority="4322" operator="containsText" text="PAÍSES DEL ESTE">
      <formula>NOT(ISERROR(SEARCH("PAÍSES DEL ESTE",G13)))</formula>
    </cfRule>
    <cfRule type="containsText" dxfId="4574" priority="4323" operator="containsText" text="RUSIA">
      <formula>NOT(ISERROR(SEARCH("RUSIA",G13)))</formula>
    </cfRule>
    <cfRule type="containsText" dxfId="4573" priority="4324" operator="containsText" text="HOLANDA">
      <formula>NOT(ISERROR(SEARCH("HOLANDA",G13)))</formula>
    </cfRule>
    <cfRule type="containsText" dxfId="4572" priority="4325" operator="containsText" text="FRANCIA">
      <formula>NOT(ISERROR(SEARCH("FRANCIA",G13)))</formula>
    </cfRule>
    <cfRule type="containsText" dxfId="4571" priority="4326" operator="containsText" text="ITALIA">
      <formula>NOT(ISERROR(SEARCH("ITALIA",G13)))</formula>
    </cfRule>
    <cfRule type="containsText" dxfId="4570" priority="4327" operator="containsText" text="BÉLGICA">
      <formula>NOT(ISERROR(SEARCH("BÉLGICA",G13)))</formula>
    </cfRule>
    <cfRule type="containsText" dxfId="4569" priority="4328" operator="containsText" text="ESPAÑA">
      <formula>NOT(ISERROR(SEARCH("ESPAÑA",G13)))</formula>
    </cfRule>
    <cfRule type="containsText" dxfId="4568" priority="4329" operator="containsText" text="ALEMANIA">
      <formula>NOT(ISERROR(SEARCH("ALEMANIA",G13)))</formula>
    </cfRule>
    <cfRule type="containsText" dxfId="4567" priority="4330" operator="containsText" text="PAÍSES NÓRDICOS">
      <formula>NOT(ISERROR(SEARCH("PAÍSES NÓRDICOS",G13)))</formula>
    </cfRule>
    <cfRule type="containsText" dxfId="4566" priority="4331" operator="containsText" text="REINO UNIDO">
      <formula>NOT(ISERROR(SEARCH("REINO UNIDO",G13)))</formula>
    </cfRule>
    <cfRule type="containsText" dxfId="4565" priority="4332" operator="containsText" text="DINAMARCA">
      <formula>NOT(ISERROR(SEARCH("DINAMARCA",G13)))</formula>
    </cfRule>
    <cfRule type="containsText" dxfId="4564" priority="4333" operator="containsText" text="NORUEGA">
      <formula>NOT(ISERROR(SEARCH("NORUEGA",G13)))</formula>
    </cfRule>
    <cfRule type="containsText" dxfId="4563" priority="4334" operator="containsText" text="FINLANDIA">
      <formula>NOT(ISERROR(SEARCH("FINLANDIA",G13)))</formula>
    </cfRule>
    <cfRule type="containsText" dxfId="4562" priority="4335" operator="containsText" text="SUECIA">
      <formula>NOT(ISERROR(SEARCH("SUECIA",G13)))</formula>
    </cfRule>
  </conditionalFormatting>
  <conditionalFormatting sqref="G13">
    <cfRule type="containsText" dxfId="4561" priority="4302" operator="containsText" text="SUIZA">
      <formula>NOT(ISERROR(SEARCH("SUIZA",G13)))</formula>
    </cfRule>
    <cfRule type="containsText" dxfId="4560" priority="4303" operator="containsText" text="AUSTRIA">
      <formula>NOT(ISERROR(SEARCH("AUSTRIA",G13)))</formula>
    </cfRule>
    <cfRule type="containsText" dxfId="4559" priority="4304" operator="containsText" text="IRLANDA">
      <formula>NOT(ISERROR(SEARCH("IRLANDA",G13)))</formula>
    </cfRule>
    <cfRule type="containsText" dxfId="4558" priority="4305" operator="containsText" text="PAÍSES DEL ESTE">
      <formula>NOT(ISERROR(SEARCH("PAÍSES DEL ESTE",G13)))</formula>
    </cfRule>
    <cfRule type="containsText" dxfId="4557" priority="4306" operator="containsText" text="RUSIA">
      <formula>NOT(ISERROR(SEARCH("RUSIA",G13)))</formula>
    </cfRule>
    <cfRule type="containsText" dxfId="4556" priority="4307" operator="containsText" text="HOLANDA">
      <formula>NOT(ISERROR(SEARCH("HOLANDA",G13)))</formula>
    </cfRule>
    <cfRule type="containsText" dxfId="4555" priority="4308" operator="containsText" text="FRANCIA">
      <formula>NOT(ISERROR(SEARCH("FRANCIA",G13)))</formula>
    </cfRule>
    <cfRule type="containsText" dxfId="4554" priority="4309" operator="containsText" text="ITALIA">
      <formula>NOT(ISERROR(SEARCH("ITALIA",G13)))</formula>
    </cfRule>
    <cfRule type="containsText" dxfId="4553" priority="4310" operator="containsText" text="BÉLGICA">
      <formula>NOT(ISERROR(SEARCH("BÉLGICA",G13)))</formula>
    </cfRule>
    <cfRule type="containsText" dxfId="4552" priority="4311" operator="containsText" text="ESPAÑA">
      <formula>NOT(ISERROR(SEARCH("ESPAÑA",G13)))</formula>
    </cfRule>
    <cfRule type="containsText" dxfId="4551" priority="4312" operator="containsText" text="ALEMANIA">
      <formula>NOT(ISERROR(SEARCH("ALEMANIA",G13)))</formula>
    </cfRule>
    <cfRule type="containsText" dxfId="4550" priority="4313" operator="containsText" text="PAÍSES NÓRDICOS">
      <formula>NOT(ISERROR(SEARCH("PAÍSES NÓRDICOS",G13)))</formula>
    </cfRule>
    <cfRule type="containsText" dxfId="4549" priority="4314" operator="containsText" text="REINO UNIDO">
      <formula>NOT(ISERROR(SEARCH("REINO UNIDO",G13)))</formula>
    </cfRule>
    <cfRule type="containsText" dxfId="4548" priority="4315" operator="containsText" text="DINAMARCA">
      <formula>NOT(ISERROR(SEARCH("DINAMARCA",G13)))</formula>
    </cfRule>
    <cfRule type="containsText" dxfId="4547" priority="4316" operator="containsText" text="NORUEGA">
      <formula>NOT(ISERROR(SEARCH("NORUEGA",G13)))</formula>
    </cfRule>
    <cfRule type="containsText" dxfId="4546" priority="4317" operator="containsText" text="FINLANDIA">
      <formula>NOT(ISERROR(SEARCH("FINLANDIA",G13)))</formula>
    </cfRule>
    <cfRule type="containsText" dxfId="4545" priority="4318" operator="containsText" text="SUECIA">
      <formula>NOT(ISERROR(SEARCH("SUECIA",G13)))</formula>
    </cfRule>
  </conditionalFormatting>
  <conditionalFormatting sqref="G13">
    <cfRule type="containsText" dxfId="4544" priority="4285" operator="containsText" text="SUIZA">
      <formula>NOT(ISERROR(SEARCH("SUIZA",G13)))</formula>
    </cfRule>
    <cfRule type="containsText" dxfId="4543" priority="4286" operator="containsText" text="AUSTRIA">
      <formula>NOT(ISERROR(SEARCH("AUSTRIA",G13)))</formula>
    </cfRule>
    <cfRule type="containsText" dxfId="4542" priority="4287" operator="containsText" text="IRLANDA">
      <formula>NOT(ISERROR(SEARCH("IRLANDA",G13)))</formula>
    </cfRule>
    <cfRule type="containsText" dxfId="4541" priority="4288" operator="containsText" text="PAÍSES DEL ESTE">
      <formula>NOT(ISERROR(SEARCH("PAÍSES DEL ESTE",G13)))</formula>
    </cfRule>
    <cfRule type="containsText" dxfId="4540" priority="4289" operator="containsText" text="RUSIA">
      <formula>NOT(ISERROR(SEARCH("RUSIA",G13)))</formula>
    </cfRule>
    <cfRule type="containsText" dxfId="4539" priority="4290" operator="containsText" text="HOLANDA">
      <formula>NOT(ISERROR(SEARCH("HOLANDA",G13)))</formula>
    </cfRule>
    <cfRule type="containsText" dxfId="4538" priority="4291" operator="containsText" text="FRANCIA">
      <formula>NOT(ISERROR(SEARCH("FRANCIA",G13)))</formula>
    </cfRule>
    <cfRule type="containsText" dxfId="4537" priority="4292" operator="containsText" text="ITALIA">
      <formula>NOT(ISERROR(SEARCH("ITALIA",G13)))</formula>
    </cfRule>
    <cfRule type="containsText" dxfId="4536" priority="4293" operator="containsText" text="BÉLGICA">
      <formula>NOT(ISERROR(SEARCH("BÉLGICA",G13)))</formula>
    </cfRule>
    <cfRule type="containsText" dxfId="4535" priority="4294" operator="containsText" text="ESPAÑA">
      <formula>NOT(ISERROR(SEARCH("ESPAÑA",G13)))</formula>
    </cfRule>
    <cfRule type="containsText" dxfId="4534" priority="4295" operator="containsText" text="ALEMANIA">
      <formula>NOT(ISERROR(SEARCH("ALEMANIA",G13)))</formula>
    </cfRule>
    <cfRule type="containsText" dxfId="4533" priority="4296" operator="containsText" text="PAÍSES NÓRDICOS">
      <formula>NOT(ISERROR(SEARCH("PAÍSES NÓRDICOS",G13)))</formula>
    </cfRule>
    <cfRule type="containsText" dxfId="4532" priority="4297" operator="containsText" text="REINO UNIDO">
      <formula>NOT(ISERROR(SEARCH("REINO UNIDO",G13)))</formula>
    </cfRule>
    <cfRule type="containsText" dxfId="4531" priority="4298" operator="containsText" text="DINAMARCA">
      <formula>NOT(ISERROR(SEARCH("DINAMARCA",G13)))</formula>
    </cfRule>
    <cfRule type="containsText" dxfId="4530" priority="4299" operator="containsText" text="NORUEGA">
      <formula>NOT(ISERROR(SEARCH("NORUEGA",G13)))</formula>
    </cfRule>
    <cfRule type="containsText" dxfId="4529" priority="4300" operator="containsText" text="FINLANDIA">
      <formula>NOT(ISERROR(SEARCH("FINLANDIA",G13)))</formula>
    </cfRule>
    <cfRule type="containsText" dxfId="4528" priority="4301" operator="containsText" text="SUECIA">
      <formula>NOT(ISERROR(SEARCH("SUECIA",G13)))</formula>
    </cfRule>
  </conditionalFormatting>
  <conditionalFormatting sqref="G13">
    <cfRule type="containsText" dxfId="4527" priority="4268" operator="containsText" text="SUIZA">
      <formula>NOT(ISERROR(SEARCH("SUIZA",G13)))</formula>
    </cfRule>
    <cfRule type="containsText" dxfId="4526" priority="4269" operator="containsText" text="AUSTRIA">
      <formula>NOT(ISERROR(SEARCH("AUSTRIA",G13)))</formula>
    </cfRule>
    <cfRule type="containsText" dxfId="4525" priority="4270" operator="containsText" text="IRLANDA">
      <formula>NOT(ISERROR(SEARCH("IRLANDA",G13)))</formula>
    </cfRule>
    <cfRule type="containsText" dxfId="4524" priority="4271" operator="containsText" text="PAÍSES DEL ESTE">
      <formula>NOT(ISERROR(SEARCH("PAÍSES DEL ESTE",G13)))</formula>
    </cfRule>
    <cfRule type="containsText" dxfId="4523" priority="4272" operator="containsText" text="RUSIA">
      <formula>NOT(ISERROR(SEARCH("RUSIA",G13)))</formula>
    </cfRule>
    <cfRule type="containsText" dxfId="4522" priority="4273" operator="containsText" text="HOLANDA">
      <formula>NOT(ISERROR(SEARCH("HOLANDA",G13)))</formula>
    </cfRule>
    <cfRule type="containsText" dxfId="4521" priority="4274" operator="containsText" text="FRANCIA">
      <formula>NOT(ISERROR(SEARCH("FRANCIA",G13)))</formula>
    </cfRule>
    <cfRule type="containsText" dxfId="4520" priority="4275" operator="containsText" text="ITALIA">
      <formula>NOT(ISERROR(SEARCH("ITALIA",G13)))</formula>
    </cfRule>
    <cfRule type="containsText" dxfId="4519" priority="4276" operator="containsText" text="BÉLGICA">
      <formula>NOT(ISERROR(SEARCH("BÉLGICA",G13)))</formula>
    </cfRule>
    <cfRule type="containsText" dxfId="4518" priority="4277" operator="containsText" text="ESPAÑA">
      <formula>NOT(ISERROR(SEARCH("ESPAÑA",G13)))</formula>
    </cfRule>
    <cfRule type="containsText" dxfId="4517" priority="4278" operator="containsText" text="ALEMANIA">
      <formula>NOT(ISERROR(SEARCH("ALEMANIA",G13)))</formula>
    </cfRule>
    <cfRule type="containsText" dxfId="4516" priority="4279" operator="containsText" text="PAÍSES NÓRDICOS">
      <formula>NOT(ISERROR(SEARCH("PAÍSES NÓRDICOS",G13)))</formula>
    </cfRule>
    <cfRule type="containsText" dxfId="4515" priority="4280" operator="containsText" text="REINO UNIDO">
      <formula>NOT(ISERROR(SEARCH("REINO UNIDO",G13)))</formula>
    </cfRule>
    <cfRule type="containsText" dxfId="4514" priority="4281" operator="containsText" text="DINAMARCA">
      <formula>NOT(ISERROR(SEARCH("DINAMARCA",G13)))</formula>
    </cfRule>
    <cfRule type="containsText" dxfId="4513" priority="4282" operator="containsText" text="NORUEGA">
      <formula>NOT(ISERROR(SEARCH("NORUEGA",G13)))</formula>
    </cfRule>
    <cfRule type="containsText" dxfId="4512" priority="4283" operator="containsText" text="FINLANDIA">
      <formula>NOT(ISERROR(SEARCH("FINLANDIA",G13)))</formula>
    </cfRule>
    <cfRule type="containsText" dxfId="4511" priority="4284" operator="containsText" text="SUECIA">
      <formula>NOT(ISERROR(SEARCH("SUECIA",G13)))</formula>
    </cfRule>
  </conditionalFormatting>
  <conditionalFormatting sqref="G12:G13">
    <cfRule type="containsText" dxfId="4510" priority="4251" operator="containsText" text="SUIZA">
      <formula>NOT(ISERROR(SEARCH("SUIZA",G12)))</formula>
    </cfRule>
    <cfRule type="containsText" dxfId="4509" priority="4252" operator="containsText" text="AUSTRIA">
      <formula>NOT(ISERROR(SEARCH("AUSTRIA",G12)))</formula>
    </cfRule>
    <cfRule type="containsText" dxfId="4508" priority="4253" operator="containsText" text="IRLANDA">
      <formula>NOT(ISERROR(SEARCH("IRLANDA",G12)))</formula>
    </cfRule>
    <cfRule type="containsText" dxfId="4507" priority="4254" operator="containsText" text="PAÍSES DEL ESTE">
      <formula>NOT(ISERROR(SEARCH("PAÍSES DEL ESTE",G12)))</formula>
    </cfRule>
    <cfRule type="containsText" dxfId="4506" priority="4255" operator="containsText" text="RUSIA">
      <formula>NOT(ISERROR(SEARCH("RUSIA",G12)))</formula>
    </cfRule>
    <cfRule type="containsText" dxfId="4505" priority="4256" operator="containsText" text="HOLANDA">
      <formula>NOT(ISERROR(SEARCH("HOLANDA",G12)))</formula>
    </cfRule>
    <cfRule type="containsText" dxfId="4504" priority="4257" operator="containsText" text="FRANCIA">
      <formula>NOT(ISERROR(SEARCH("FRANCIA",G12)))</formula>
    </cfRule>
    <cfRule type="containsText" dxfId="4503" priority="4258" operator="containsText" text="ITALIA">
      <formula>NOT(ISERROR(SEARCH("ITALIA",G12)))</formula>
    </cfRule>
    <cfRule type="containsText" dxfId="4502" priority="4259" operator="containsText" text="BÉLGICA">
      <formula>NOT(ISERROR(SEARCH("BÉLGICA",G12)))</formula>
    </cfRule>
    <cfRule type="containsText" dxfId="4501" priority="4260" operator="containsText" text="ESPAÑA">
      <formula>NOT(ISERROR(SEARCH("ESPAÑA",G12)))</formula>
    </cfRule>
    <cfRule type="containsText" dxfId="4500" priority="4261" operator="containsText" text="ALEMANIA">
      <formula>NOT(ISERROR(SEARCH("ALEMANIA",G12)))</formula>
    </cfRule>
    <cfRule type="containsText" dxfId="4499" priority="4262" operator="containsText" text="PAÍSES NÓRDICOS">
      <formula>NOT(ISERROR(SEARCH("PAÍSES NÓRDICOS",G12)))</formula>
    </cfRule>
    <cfRule type="containsText" dxfId="4498" priority="4263" operator="containsText" text="REINO UNIDO">
      <formula>NOT(ISERROR(SEARCH("REINO UNIDO",G12)))</formula>
    </cfRule>
    <cfRule type="containsText" dxfId="4497" priority="4264" operator="containsText" text="DINAMARCA">
      <formula>NOT(ISERROR(SEARCH("DINAMARCA",G12)))</formula>
    </cfRule>
    <cfRule type="containsText" dxfId="4496" priority="4265" operator="containsText" text="NORUEGA">
      <formula>NOT(ISERROR(SEARCH("NORUEGA",G12)))</formula>
    </cfRule>
    <cfRule type="containsText" dxfId="4495" priority="4266" operator="containsText" text="FINLANDIA">
      <formula>NOT(ISERROR(SEARCH("FINLANDIA",G12)))</formula>
    </cfRule>
    <cfRule type="containsText" dxfId="4494" priority="4267" operator="containsText" text="SUECIA">
      <formula>NOT(ISERROR(SEARCH("SUECIA",G12)))</formula>
    </cfRule>
  </conditionalFormatting>
  <conditionalFormatting sqref="G12">
    <cfRule type="containsText" dxfId="4493" priority="4234" operator="containsText" text="SUIZA">
      <formula>NOT(ISERROR(SEARCH("SUIZA",G12)))</formula>
    </cfRule>
    <cfRule type="containsText" dxfId="4492" priority="4235" operator="containsText" text="AUSTRIA">
      <formula>NOT(ISERROR(SEARCH("AUSTRIA",G12)))</formula>
    </cfRule>
    <cfRule type="containsText" dxfId="4491" priority="4236" operator="containsText" text="IRLANDA">
      <formula>NOT(ISERROR(SEARCH("IRLANDA",G12)))</formula>
    </cfRule>
    <cfRule type="containsText" dxfId="4490" priority="4237" operator="containsText" text="PAÍSES DEL ESTE">
      <formula>NOT(ISERROR(SEARCH("PAÍSES DEL ESTE",G12)))</formula>
    </cfRule>
    <cfRule type="containsText" dxfId="4489" priority="4238" operator="containsText" text="RUSIA">
      <formula>NOT(ISERROR(SEARCH("RUSIA",G12)))</formula>
    </cfRule>
    <cfRule type="containsText" dxfId="4488" priority="4239" operator="containsText" text="HOLANDA">
      <formula>NOT(ISERROR(SEARCH("HOLANDA",G12)))</formula>
    </cfRule>
    <cfRule type="containsText" dxfId="4487" priority="4240" operator="containsText" text="FRANCIA">
      <formula>NOT(ISERROR(SEARCH("FRANCIA",G12)))</formula>
    </cfRule>
    <cfRule type="containsText" dxfId="4486" priority="4241" operator="containsText" text="ITALIA">
      <formula>NOT(ISERROR(SEARCH("ITALIA",G12)))</formula>
    </cfRule>
    <cfRule type="containsText" dxfId="4485" priority="4242" operator="containsText" text="BÉLGICA">
      <formula>NOT(ISERROR(SEARCH("BÉLGICA",G12)))</formula>
    </cfRule>
    <cfRule type="containsText" dxfId="4484" priority="4243" operator="containsText" text="ESPAÑA">
      <formula>NOT(ISERROR(SEARCH("ESPAÑA",G12)))</formula>
    </cfRule>
    <cfRule type="containsText" dxfId="4483" priority="4244" operator="containsText" text="ALEMANIA">
      <formula>NOT(ISERROR(SEARCH("ALEMANIA",G12)))</formula>
    </cfRule>
    <cfRule type="containsText" dxfId="4482" priority="4245" operator="containsText" text="PAÍSES NÓRDICOS">
      <formula>NOT(ISERROR(SEARCH("PAÍSES NÓRDICOS",G12)))</formula>
    </cfRule>
    <cfRule type="containsText" dxfId="4481" priority="4246" operator="containsText" text="REINO UNIDO">
      <formula>NOT(ISERROR(SEARCH("REINO UNIDO",G12)))</formula>
    </cfRule>
    <cfRule type="containsText" dxfId="4480" priority="4247" operator="containsText" text="DINAMARCA">
      <formula>NOT(ISERROR(SEARCH("DINAMARCA",G12)))</formula>
    </cfRule>
    <cfRule type="containsText" dxfId="4479" priority="4248" operator="containsText" text="NORUEGA">
      <formula>NOT(ISERROR(SEARCH("NORUEGA",G12)))</formula>
    </cfRule>
    <cfRule type="containsText" dxfId="4478" priority="4249" operator="containsText" text="FINLANDIA">
      <formula>NOT(ISERROR(SEARCH("FINLANDIA",G12)))</formula>
    </cfRule>
    <cfRule type="containsText" dxfId="4477" priority="4250" operator="containsText" text="SUECIA">
      <formula>NOT(ISERROR(SEARCH("SUECIA",G12)))</formula>
    </cfRule>
  </conditionalFormatting>
  <conditionalFormatting sqref="G13">
    <cfRule type="containsText" dxfId="4476" priority="4217" operator="containsText" text="SUIZA">
      <formula>NOT(ISERROR(SEARCH("SUIZA",G13)))</formula>
    </cfRule>
    <cfRule type="containsText" dxfId="4475" priority="4218" operator="containsText" text="AUSTRIA">
      <formula>NOT(ISERROR(SEARCH("AUSTRIA",G13)))</formula>
    </cfRule>
    <cfRule type="containsText" dxfId="4474" priority="4219" operator="containsText" text="IRLANDA">
      <formula>NOT(ISERROR(SEARCH("IRLANDA",G13)))</formula>
    </cfRule>
    <cfRule type="containsText" dxfId="4473" priority="4220" operator="containsText" text="PAÍSES DEL ESTE">
      <formula>NOT(ISERROR(SEARCH("PAÍSES DEL ESTE",G13)))</formula>
    </cfRule>
    <cfRule type="containsText" dxfId="4472" priority="4221" operator="containsText" text="RUSIA">
      <formula>NOT(ISERROR(SEARCH("RUSIA",G13)))</formula>
    </cfRule>
    <cfRule type="containsText" dxfId="4471" priority="4222" operator="containsText" text="HOLANDA">
      <formula>NOT(ISERROR(SEARCH("HOLANDA",G13)))</formula>
    </cfRule>
    <cfRule type="containsText" dxfId="4470" priority="4223" operator="containsText" text="FRANCIA">
      <formula>NOT(ISERROR(SEARCH("FRANCIA",G13)))</formula>
    </cfRule>
    <cfRule type="containsText" dxfId="4469" priority="4224" operator="containsText" text="ITALIA">
      <formula>NOT(ISERROR(SEARCH("ITALIA",G13)))</formula>
    </cfRule>
    <cfRule type="containsText" dxfId="4468" priority="4225" operator="containsText" text="BÉLGICA">
      <formula>NOT(ISERROR(SEARCH("BÉLGICA",G13)))</formula>
    </cfRule>
    <cfRule type="containsText" dxfId="4467" priority="4226" operator="containsText" text="ESPAÑA">
      <formula>NOT(ISERROR(SEARCH("ESPAÑA",G13)))</formula>
    </cfRule>
    <cfRule type="containsText" dxfId="4466" priority="4227" operator="containsText" text="ALEMANIA">
      <formula>NOT(ISERROR(SEARCH("ALEMANIA",G13)))</formula>
    </cfRule>
    <cfRule type="containsText" dxfId="4465" priority="4228" operator="containsText" text="PAÍSES NÓRDICOS">
      <formula>NOT(ISERROR(SEARCH("PAÍSES NÓRDICOS",G13)))</formula>
    </cfRule>
    <cfRule type="containsText" dxfId="4464" priority="4229" operator="containsText" text="REINO UNIDO">
      <formula>NOT(ISERROR(SEARCH("REINO UNIDO",G13)))</formula>
    </cfRule>
    <cfRule type="containsText" dxfId="4463" priority="4230" operator="containsText" text="DINAMARCA">
      <formula>NOT(ISERROR(SEARCH("DINAMARCA",G13)))</formula>
    </cfRule>
    <cfRule type="containsText" dxfId="4462" priority="4231" operator="containsText" text="NORUEGA">
      <formula>NOT(ISERROR(SEARCH("NORUEGA",G13)))</formula>
    </cfRule>
    <cfRule type="containsText" dxfId="4461" priority="4232" operator="containsText" text="FINLANDIA">
      <formula>NOT(ISERROR(SEARCH("FINLANDIA",G13)))</formula>
    </cfRule>
    <cfRule type="containsText" dxfId="4460" priority="4233" operator="containsText" text="SUECIA">
      <formula>NOT(ISERROR(SEARCH("SUECIA",G13)))</formula>
    </cfRule>
  </conditionalFormatting>
  <conditionalFormatting sqref="G13">
    <cfRule type="containsText" dxfId="4459" priority="4200" operator="containsText" text="SUIZA">
      <formula>NOT(ISERROR(SEARCH("SUIZA",G13)))</formula>
    </cfRule>
    <cfRule type="containsText" dxfId="4458" priority="4201" operator="containsText" text="AUSTRIA">
      <formula>NOT(ISERROR(SEARCH("AUSTRIA",G13)))</formula>
    </cfRule>
    <cfRule type="containsText" dxfId="4457" priority="4202" operator="containsText" text="IRLANDA">
      <formula>NOT(ISERROR(SEARCH("IRLANDA",G13)))</formula>
    </cfRule>
    <cfRule type="containsText" dxfId="4456" priority="4203" operator="containsText" text="PAÍSES DEL ESTE">
      <formula>NOT(ISERROR(SEARCH("PAÍSES DEL ESTE",G13)))</formula>
    </cfRule>
    <cfRule type="containsText" dxfId="4455" priority="4204" operator="containsText" text="RUSIA">
      <formula>NOT(ISERROR(SEARCH("RUSIA",G13)))</formula>
    </cfRule>
    <cfRule type="containsText" dxfId="4454" priority="4205" operator="containsText" text="HOLANDA">
      <formula>NOT(ISERROR(SEARCH("HOLANDA",G13)))</formula>
    </cfRule>
    <cfRule type="containsText" dxfId="4453" priority="4206" operator="containsText" text="FRANCIA">
      <formula>NOT(ISERROR(SEARCH("FRANCIA",G13)))</formula>
    </cfRule>
    <cfRule type="containsText" dxfId="4452" priority="4207" operator="containsText" text="ITALIA">
      <formula>NOT(ISERROR(SEARCH("ITALIA",G13)))</formula>
    </cfRule>
    <cfRule type="containsText" dxfId="4451" priority="4208" operator="containsText" text="BÉLGICA">
      <formula>NOT(ISERROR(SEARCH("BÉLGICA",G13)))</formula>
    </cfRule>
    <cfRule type="containsText" dxfId="4450" priority="4209" operator="containsText" text="ESPAÑA">
      <formula>NOT(ISERROR(SEARCH("ESPAÑA",G13)))</formula>
    </cfRule>
    <cfRule type="containsText" dxfId="4449" priority="4210" operator="containsText" text="ALEMANIA">
      <formula>NOT(ISERROR(SEARCH("ALEMANIA",G13)))</formula>
    </cfRule>
    <cfRule type="containsText" dxfId="4448" priority="4211" operator="containsText" text="PAÍSES NÓRDICOS">
      <formula>NOT(ISERROR(SEARCH("PAÍSES NÓRDICOS",G13)))</formula>
    </cfRule>
    <cfRule type="containsText" dxfId="4447" priority="4212" operator="containsText" text="REINO UNIDO">
      <formula>NOT(ISERROR(SEARCH("REINO UNIDO",G13)))</formula>
    </cfRule>
    <cfRule type="containsText" dxfId="4446" priority="4213" operator="containsText" text="DINAMARCA">
      <formula>NOT(ISERROR(SEARCH("DINAMARCA",G13)))</formula>
    </cfRule>
    <cfRule type="containsText" dxfId="4445" priority="4214" operator="containsText" text="NORUEGA">
      <formula>NOT(ISERROR(SEARCH("NORUEGA",G13)))</formula>
    </cfRule>
    <cfRule type="containsText" dxfId="4444" priority="4215" operator="containsText" text="FINLANDIA">
      <formula>NOT(ISERROR(SEARCH("FINLANDIA",G13)))</formula>
    </cfRule>
    <cfRule type="containsText" dxfId="4443" priority="4216" operator="containsText" text="SUECIA">
      <formula>NOT(ISERROR(SEARCH("SUECIA",G13)))</formula>
    </cfRule>
  </conditionalFormatting>
  <conditionalFormatting sqref="G13">
    <cfRule type="containsText" dxfId="4442" priority="4183" operator="containsText" text="SUIZA">
      <formula>NOT(ISERROR(SEARCH("SUIZA",G13)))</formula>
    </cfRule>
    <cfRule type="containsText" dxfId="4441" priority="4184" operator="containsText" text="AUSTRIA">
      <formula>NOT(ISERROR(SEARCH("AUSTRIA",G13)))</formula>
    </cfRule>
    <cfRule type="containsText" dxfId="4440" priority="4185" operator="containsText" text="IRLANDA">
      <formula>NOT(ISERROR(SEARCH("IRLANDA",G13)))</formula>
    </cfRule>
    <cfRule type="containsText" dxfId="4439" priority="4186" operator="containsText" text="PAÍSES DEL ESTE">
      <formula>NOT(ISERROR(SEARCH("PAÍSES DEL ESTE",G13)))</formula>
    </cfRule>
    <cfRule type="containsText" dxfId="4438" priority="4187" operator="containsText" text="RUSIA">
      <formula>NOT(ISERROR(SEARCH("RUSIA",G13)))</formula>
    </cfRule>
    <cfRule type="containsText" dxfId="4437" priority="4188" operator="containsText" text="HOLANDA">
      <formula>NOT(ISERROR(SEARCH("HOLANDA",G13)))</formula>
    </cfRule>
    <cfRule type="containsText" dxfId="4436" priority="4189" operator="containsText" text="FRANCIA">
      <formula>NOT(ISERROR(SEARCH("FRANCIA",G13)))</formula>
    </cfRule>
    <cfRule type="containsText" dxfId="4435" priority="4190" operator="containsText" text="ITALIA">
      <formula>NOT(ISERROR(SEARCH("ITALIA",G13)))</formula>
    </cfRule>
    <cfRule type="containsText" dxfId="4434" priority="4191" operator="containsText" text="BÉLGICA">
      <formula>NOT(ISERROR(SEARCH("BÉLGICA",G13)))</formula>
    </cfRule>
    <cfRule type="containsText" dxfId="4433" priority="4192" operator="containsText" text="ESPAÑA">
      <formula>NOT(ISERROR(SEARCH("ESPAÑA",G13)))</formula>
    </cfRule>
    <cfRule type="containsText" dxfId="4432" priority="4193" operator="containsText" text="ALEMANIA">
      <formula>NOT(ISERROR(SEARCH("ALEMANIA",G13)))</formula>
    </cfRule>
    <cfRule type="containsText" dxfId="4431" priority="4194" operator="containsText" text="PAÍSES NÓRDICOS">
      <formula>NOT(ISERROR(SEARCH("PAÍSES NÓRDICOS",G13)))</formula>
    </cfRule>
    <cfRule type="containsText" dxfId="4430" priority="4195" operator="containsText" text="REINO UNIDO">
      <formula>NOT(ISERROR(SEARCH("REINO UNIDO",G13)))</formula>
    </cfRule>
    <cfRule type="containsText" dxfId="4429" priority="4196" operator="containsText" text="DINAMARCA">
      <formula>NOT(ISERROR(SEARCH("DINAMARCA",G13)))</formula>
    </cfRule>
    <cfRule type="containsText" dxfId="4428" priority="4197" operator="containsText" text="NORUEGA">
      <formula>NOT(ISERROR(SEARCH("NORUEGA",G13)))</formula>
    </cfRule>
    <cfRule type="containsText" dxfId="4427" priority="4198" operator="containsText" text="FINLANDIA">
      <formula>NOT(ISERROR(SEARCH("FINLANDIA",G13)))</formula>
    </cfRule>
    <cfRule type="containsText" dxfId="4426" priority="4199" operator="containsText" text="SUECIA">
      <formula>NOT(ISERROR(SEARCH("SUECIA",G13)))</formula>
    </cfRule>
  </conditionalFormatting>
  <conditionalFormatting sqref="G12">
    <cfRule type="containsText" dxfId="4425" priority="4166" operator="containsText" text="SUIZA">
      <formula>NOT(ISERROR(SEARCH("SUIZA",G12)))</formula>
    </cfRule>
    <cfRule type="containsText" dxfId="4424" priority="4167" operator="containsText" text="AUSTRIA">
      <formula>NOT(ISERROR(SEARCH("AUSTRIA",G12)))</formula>
    </cfRule>
    <cfRule type="containsText" dxfId="4423" priority="4168" operator="containsText" text="IRLANDA">
      <formula>NOT(ISERROR(SEARCH("IRLANDA",G12)))</formula>
    </cfRule>
    <cfRule type="containsText" dxfId="4422" priority="4169" operator="containsText" text="PAÍSES DEL ESTE">
      <formula>NOT(ISERROR(SEARCH("PAÍSES DEL ESTE",G12)))</formula>
    </cfRule>
    <cfRule type="containsText" dxfId="4421" priority="4170" operator="containsText" text="RUSIA">
      <formula>NOT(ISERROR(SEARCH("RUSIA",G12)))</formula>
    </cfRule>
    <cfRule type="containsText" dxfId="4420" priority="4171" operator="containsText" text="HOLANDA">
      <formula>NOT(ISERROR(SEARCH("HOLANDA",G12)))</formula>
    </cfRule>
    <cfRule type="containsText" dxfId="4419" priority="4172" operator="containsText" text="FRANCIA">
      <formula>NOT(ISERROR(SEARCH("FRANCIA",G12)))</formula>
    </cfRule>
    <cfRule type="containsText" dxfId="4418" priority="4173" operator="containsText" text="ITALIA">
      <formula>NOT(ISERROR(SEARCH("ITALIA",G12)))</formula>
    </cfRule>
    <cfRule type="containsText" dxfId="4417" priority="4174" operator="containsText" text="BÉLGICA">
      <formula>NOT(ISERROR(SEARCH("BÉLGICA",G12)))</formula>
    </cfRule>
    <cfRule type="containsText" dxfId="4416" priority="4175" operator="containsText" text="ESPAÑA">
      <formula>NOT(ISERROR(SEARCH("ESPAÑA",G12)))</formula>
    </cfRule>
    <cfRule type="containsText" dxfId="4415" priority="4176" operator="containsText" text="ALEMANIA">
      <formula>NOT(ISERROR(SEARCH("ALEMANIA",G12)))</formula>
    </cfRule>
    <cfRule type="containsText" dxfId="4414" priority="4177" operator="containsText" text="PAÍSES NÓRDICOS">
      <formula>NOT(ISERROR(SEARCH("PAÍSES NÓRDICOS",G12)))</formula>
    </cfRule>
    <cfRule type="containsText" dxfId="4413" priority="4178" operator="containsText" text="REINO UNIDO">
      <formula>NOT(ISERROR(SEARCH("REINO UNIDO",G12)))</formula>
    </cfRule>
    <cfRule type="containsText" dxfId="4412" priority="4179" operator="containsText" text="DINAMARCA">
      <formula>NOT(ISERROR(SEARCH("DINAMARCA",G12)))</formula>
    </cfRule>
    <cfRule type="containsText" dxfId="4411" priority="4180" operator="containsText" text="NORUEGA">
      <formula>NOT(ISERROR(SEARCH("NORUEGA",G12)))</formula>
    </cfRule>
    <cfRule type="containsText" dxfId="4410" priority="4181" operator="containsText" text="FINLANDIA">
      <formula>NOT(ISERROR(SEARCH("FINLANDIA",G12)))</formula>
    </cfRule>
    <cfRule type="containsText" dxfId="4409" priority="4182" operator="containsText" text="SUECIA">
      <formula>NOT(ISERROR(SEARCH("SUECIA",G12)))</formula>
    </cfRule>
  </conditionalFormatting>
  <conditionalFormatting sqref="G13">
    <cfRule type="containsText" dxfId="4408" priority="4149" operator="containsText" text="SUIZA">
      <formula>NOT(ISERROR(SEARCH("SUIZA",G13)))</formula>
    </cfRule>
    <cfRule type="containsText" dxfId="4407" priority="4150" operator="containsText" text="AUSTRIA">
      <formula>NOT(ISERROR(SEARCH("AUSTRIA",G13)))</formula>
    </cfRule>
    <cfRule type="containsText" dxfId="4406" priority="4151" operator="containsText" text="IRLANDA">
      <formula>NOT(ISERROR(SEARCH("IRLANDA",G13)))</formula>
    </cfRule>
    <cfRule type="containsText" dxfId="4405" priority="4152" operator="containsText" text="PAÍSES DEL ESTE">
      <formula>NOT(ISERROR(SEARCH("PAÍSES DEL ESTE",G13)))</formula>
    </cfRule>
    <cfRule type="containsText" dxfId="4404" priority="4153" operator="containsText" text="RUSIA">
      <formula>NOT(ISERROR(SEARCH("RUSIA",G13)))</formula>
    </cfRule>
    <cfRule type="containsText" dxfId="4403" priority="4154" operator="containsText" text="HOLANDA">
      <formula>NOT(ISERROR(SEARCH("HOLANDA",G13)))</formula>
    </cfRule>
    <cfRule type="containsText" dxfId="4402" priority="4155" operator="containsText" text="FRANCIA">
      <formula>NOT(ISERROR(SEARCH("FRANCIA",G13)))</formula>
    </cfRule>
    <cfRule type="containsText" dxfId="4401" priority="4156" operator="containsText" text="ITALIA">
      <formula>NOT(ISERROR(SEARCH("ITALIA",G13)))</formula>
    </cfRule>
    <cfRule type="containsText" dxfId="4400" priority="4157" operator="containsText" text="BÉLGICA">
      <formula>NOT(ISERROR(SEARCH("BÉLGICA",G13)))</formula>
    </cfRule>
    <cfRule type="containsText" dxfId="4399" priority="4158" operator="containsText" text="ESPAÑA">
      <formula>NOT(ISERROR(SEARCH("ESPAÑA",G13)))</formula>
    </cfRule>
    <cfRule type="containsText" dxfId="4398" priority="4159" operator="containsText" text="ALEMANIA">
      <formula>NOT(ISERROR(SEARCH("ALEMANIA",G13)))</formula>
    </cfRule>
    <cfRule type="containsText" dxfId="4397" priority="4160" operator="containsText" text="PAÍSES NÓRDICOS">
      <formula>NOT(ISERROR(SEARCH("PAÍSES NÓRDICOS",G13)))</formula>
    </cfRule>
    <cfRule type="containsText" dxfId="4396" priority="4161" operator="containsText" text="REINO UNIDO">
      <formula>NOT(ISERROR(SEARCH("REINO UNIDO",G13)))</formula>
    </cfRule>
    <cfRule type="containsText" dxfId="4395" priority="4162" operator="containsText" text="DINAMARCA">
      <formula>NOT(ISERROR(SEARCH("DINAMARCA",G13)))</formula>
    </cfRule>
    <cfRule type="containsText" dxfId="4394" priority="4163" operator="containsText" text="NORUEGA">
      <formula>NOT(ISERROR(SEARCH("NORUEGA",G13)))</formula>
    </cfRule>
    <cfRule type="containsText" dxfId="4393" priority="4164" operator="containsText" text="FINLANDIA">
      <formula>NOT(ISERROR(SEARCH("FINLANDIA",G13)))</formula>
    </cfRule>
    <cfRule type="containsText" dxfId="4392" priority="4165" operator="containsText" text="SUECIA">
      <formula>NOT(ISERROR(SEARCH("SUECIA",G13)))</formula>
    </cfRule>
  </conditionalFormatting>
  <conditionalFormatting sqref="G13">
    <cfRule type="containsText" dxfId="4391" priority="4132" operator="containsText" text="SUIZA">
      <formula>NOT(ISERROR(SEARCH("SUIZA",G13)))</formula>
    </cfRule>
    <cfRule type="containsText" dxfId="4390" priority="4133" operator="containsText" text="AUSTRIA">
      <formula>NOT(ISERROR(SEARCH("AUSTRIA",G13)))</formula>
    </cfRule>
    <cfRule type="containsText" dxfId="4389" priority="4134" operator="containsText" text="IRLANDA">
      <formula>NOT(ISERROR(SEARCH("IRLANDA",G13)))</formula>
    </cfRule>
    <cfRule type="containsText" dxfId="4388" priority="4135" operator="containsText" text="PAÍSES DEL ESTE">
      <formula>NOT(ISERROR(SEARCH("PAÍSES DEL ESTE",G13)))</formula>
    </cfRule>
    <cfRule type="containsText" dxfId="4387" priority="4136" operator="containsText" text="RUSIA">
      <formula>NOT(ISERROR(SEARCH("RUSIA",G13)))</formula>
    </cfRule>
    <cfRule type="containsText" dxfId="4386" priority="4137" operator="containsText" text="HOLANDA">
      <formula>NOT(ISERROR(SEARCH("HOLANDA",G13)))</formula>
    </cfRule>
    <cfRule type="containsText" dxfId="4385" priority="4138" operator="containsText" text="FRANCIA">
      <formula>NOT(ISERROR(SEARCH("FRANCIA",G13)))</formula>
    </cfRule>
    <cfRule type="containsText" dxfId="4384" priority="4139" operator="containsText" text="ITALIA">
      <formula>NOT(ISERROR(SEARCH("ITALIA",G13)))</formula>
    </cfRule>
    <cfRule type="containsText" dxfId="4383" priority="4140" operator="containsText" text="BÉLGICA">
      <formula>NOT(ISERROR(SEARCH("BÉLGICA",G13)))</formula>
    </cfRule>
    <cfRule type="containsText" dxfId="4382" priority="4141" operator="containsText" text="ESPAÑA">
      <formula>NOT(ISERROR(SEARCH("ESPAÑA",G13)))</formula>
    </cfRule>
    <cfRule type="containsText" dxfId="4381" priority="4142" operator="containsText" text="ALEMANIA">
      <formula>NOT(ISERROR(SEARCH("ALEMANIA",G13)))</formula>
    </cfRule>
    <cfRule type="containsText" dxfId="4380" priority="4143" operator="containsText" text="PAÍSES NÓRDICOS">
      <formula>NOT(ISERROR(SEARCH("PAÍSES NÓRDICOS",G13)))</formula>
    </cfRule>
    <cfRule type="containsText" dxfId="4379" priority="4144" operator="containsText" text="REINO UNIDO">
      <formula>NOT(ISERROR(SEARCH("REINO UNIDO",G13)))</formula>
    </cfRule>
    <cfRule type="containsText" dxfId="4378" priority="4145" operator="containsText" text="DINAMARCA">
      <formula>NOT(ISERROR(SEARCH("DINAMARCA",G13)))</formula>
    </cfRule>
    <cfRule type="containsText" dxfId="4377" priority="4146" operator="containsText" text="NORUEGA">
      <formula>NOT(ISERROR(SEARCH("NORUEGA",G13)))</formula>
    </cfRule>
    <cfRule type="containsText" dxfId="4376" priority="4147" operator="containsText" text="FINLANDIA">
      <formula>NOT(ISERROR(SEARCH("FINLANDIA",G13)))</formula>
    </cfRule>
    <cfRule type="containsText" dxfId="4375" priority="4148" operator="containsText" text="SUECIA">
      <formula>NOT(ISERROR(SEARCH("SUECIA",G13)))</formula>
    </cfRule>
  </conditionalFormatting>
  <conditionalFormatting sqref="G12:G13">
    <cfRule type="containsText" dxfId="4374" priority="4115" operator="containsText" text="SUIZA">
      <formula>NOT(ISERROR(SEARCH("SUIZA",G12)))</formula>
    </cfRule>
    <cfRule type="containsText" dxfId="4373" priority="4116" operator="containsText" text="AUSTRIA">
      <formula>NOT(ISERROR(SEARCH("AUSTRIA",G12)))</formula>
    </cfRule>
    <cfRule type="containsText" dxfId="4372" priority="4117" operator="containsText" text="IRLANDA">
      <formula>NOT(ISERROR(SEARCH("IRLANDA",G12)))</formula>
    </cfRule>
    <cfRule type="containsText" dxfId="4371" priority="4118" operator="containsText" text="PAÍSES DEL ESTE">
      <formula>NOT(ISERROR(SEARCH("PAÍSES DEL ESTE",G12)))</formula>
    </cfRule>
    <cfRule type="containsText" dxfId="4370" priority="4119" operator="containsText" text="RUSIA">
      <formula>NOT(ISERROR(SEARCH("RUSIA",G12)))</formula>
    </cfRule>
    <cfRule type="containsText" dxfId="4369" priority="4120" operator="containsText" text="HOLANDA">
      <formula>NOT(ISERROR(SEARCH("HOLANDA",G12)))</formula>
    </cfRule>
    <cfRule type="containsText" dxfId="4368" priority="4121" operator="containsText" text="FRANCIA">
      <formula>NOT(ISERROR(SEARCH("FRANCIA",G12)))</formula>
    </cfRule>
    <cfRule type="containsText" dxfId="4367" priority="4122" operator="containsText" text="ITALIA">
      <formula>NOT(ISERROR(SEARCH("ITALIA",G12)))</formula>
    </cfRule>
    <cfRule type="containsText" dxfId="4366" priority="4123" operator="containsText" text="BÉLGICA">
      <formula>NOT(ISERROR(SEARCH("BÉLGICA",G12)))</formula>
    </cfRule>
    <cfRule type="containsText" dxfId="4365" priority="4124" operator="containsText" text="ESPAÑA">
      <formula>NOT(ISERROR(SEARCH("ESPAÑA",G12)))</formula>
    </cfRule>
    <cfRule type="containsText" dxfId="4364" priority="4125" operator="containsText" text="ALEMANIA">
      <formula>NOT(ISERROR(SEARCH("ALEMANIA",G12)))</formula>
    </cfRule>
    <cfRule type="containsText" dxfId="4363" priority="4126" operator="containsText" text="PAÍSES NÓRDICOS">
      <formula>NOT(ISERROR(SEARCH("PAÍSES NÓRDICOS",G12)))</formula>
    </cfRule>
    <cfRule type="containsText" dxfId="4362" priority="4127" operator="containsText" text="REINO UNIDO">
      <formula>NOT(ISERROR(SEARCH("REINO UNIDO",G12)))</formula>
    </cfRule>
    <cfRule type="containsText" dxfId="4361" priority="4128" operator="containsText" text="DINAMARCA">
      <formula>NOT(ISERROR(SEARCH("DINAMARCA",G12)))</formula>
    </cfRule>
    <cfRule type="containsText" dxfId="4360" priority="4129" operator="containsText" text="NORUEGA">
      <formula>NOT(ISERROR(SEARCH("NORUEGA",G12)))</formula>
    </cfRule>
    <cfRule type="containsText" dxfId="4359" priority="4130" operator="containsText" text="FINLANDIA">
      <formula>NOT(ISERROR(SEARCH("FINLANDIA",G12)))</formula>
    </cfRule>
    <cfRule type="containsText" dxfId="4358" priority="4131" operator="containsText" text="SUECIA">
      <formula>NOT(ISERROR(SEARCH("SUECIA",G12)))</formula>
    </cfRule>
  </conditionalFormatting>
  <conditionalFormatting sqref="G12">
    <cfRule type="containsText" dxfId="4357" priority="4098" operator="containsText" text="SUIZA">
      <formula>NOT(ISERROR(SEARCH("SUIZA",G12)))</formula>
    </cfRule>
    <cfRule type="containsText" dxfId="4356" priority="4099" operator="containsText" text="AUSTRIA">
      <formula>NOT(ISERROR(SEARCH("AUSTRIA",G12)))</formula>
    </cfRule>
    <cfRule type="containsText" dxfId="4355" priority="4100" operator="containsText" text="IRLANDA">
      <formula>NOT(ISERROR(SEARCH("IRLANDA",G12)))</formula>
    </cfRule>
    <cfRule type="containsText" dxfId="4354" priority="4101" operator="containsText" text="PAÍSES DEL ESTE">
      <formula>NOT(ISERROR(SEARCH("PAÍSES DEL ESTE",G12)))</formula>
    </cfRule>
    <cfRule type="containsText" dxfId="4353" priority="4102" operator="containsText" text="RUSIA">
      <formula>NOT(ISERROR(SEARCH("RUSIA",G12)))</formula>
    </cfRule>
    <cfRule type="containsText" dxfId="4352" priority="4103" operator="containsText" text="HOLANDA">
      <formula>NOT(ISERROR(SEARCH("HOLANDA",G12)))</formula>
    </cfRule>
    <cfRule type="containsText" dxfId="4351" priority="4104" operator="containsText" text="FRANCIA">
      <formula>NOT(ISERROR(SEARCH("FRANCIA",G12)))</formula>
    </cfRule>
    <cfRule type="containsText" dxfId="4350" priority="4105" operator="containsText" text="ITALIA">
      <formula>NOT(ISERROR(SEARCH("ITALIA",G12)))</formula>
    </cfRule>
    <cfRule type="containsText" dxfId="4349" priority="4106" operator="containsText" text="BÉLGICA">
      <formula>NOT(ISERROR(SEARCH("BÉLGICA",G12)))</formula>
    </cfRule>
    <cfRule type="containsText" dxfId="4348" priority="4107" operator="containsText" text="ESPAÑA">
      <formula>NOT(ISERROR(SEARCH("ESPAÑA",G12)))</formula>
    </cfRule>
    <cfRule type="containsText" dxfId="4347" priority="4108" operator="containsText" text="ALEMANIA">
      <formula>NOT(ISERROR(SEARCH("ALEMANIA",G12)))</formula>
    </cfRule>
    <cfRule type="containsText" dxfId="4346" priority="4109" operator="containsText" text="PAÍSES NÓRDICOS">
      <formula>NOT(ISERROR(SEARCH("PAÍSES NÓRDICOS",G12)))</formula>
    </cfRule>
    <cfRule type="containsText" dxfId="4345" priority="4110" operator="containsText" text="REINO UNIDO">
      <formula>NOT(ISERROR(SEARCH("REINO UNIDO",G12)))</formula>
    </cfRule>
    <cfRule type="containsText" dxfId="4344" priority="4111" operator="containsText" text="DINAMARCA">
      <formula>NOT(ISERROR(SEARCH("DINAMARCA",G12)))</formula>
    </cfRule>
    <cfRule type="containsText" dxfId="4343" priority="4112" operator="containsText" text="NORUEGA">
      <formula>NOT(ISERROR(SEARCH("NORUEGA",G12)))</formula>
    </cfRule>
    <cfRule type="containsText" dxfId="4342" priority="4113" operator="containsText" text="FINLANDIA">
      <formula>NOT(ISERROR(SEARCH("FINLANDIA",G12)))</formula>
    </cfRule>
    <cfRule type="containsText" dxfId="4341" priority="4114" operator="containsText" text="SUECIA">
      <formula>NOT(ISERROR(SEARCH("SUECIA",G12)))</formula>
    </cfRule>
  </conditionalFormatting>
  <conditionalFormatting sqref="G13">
    <cfRule type="containsText" dxfId="4340" priority="4081" operator="containsText" text="SUIZA">
      <formula>NOT(ISERROR(SEARCH("SUIZA",G13)))</formula>
    </cfRule>
    <cfRule type="containsText" dxfId="4339" priority="4082" operator="containsText" text="AUSTRIA">
      <formula>NOT(ISERROR(SEARCH("AUSTRIA",G13)))</formula>
    </cfRule>
    <cfRule type="containsText" dxfId="4338" priority="4083" operator="containsText" text="IRLANDA">
      <formula>NOT(ISERROR(SEARCH("IRLANDA",G13)))</formula>
    </cfRule>
    <cfRule type="containsText" dxfId="4337" priority="4084" operator="containsText" text="PAÍSES DEL ESTE">
      <formula>NOT(ISERROR(SEARCH("PAÍSES DEL ESTE",G13)))</formula>
    </cfRule>
    <cfRule type="containsText" dxfId="4336" priority="4085" operator="containsText" text="RUSIA">
      <formula>NOT(ISERROR(SEARCH("RUSIA",G13)))</formula>
    </cfRule>
    <cfRule type="containsText" dxfId="4335" priority="4086" operator="containsText" text="HOLANDA">
      <formula>NOT(ISERROR(SEARCH("HOLANDA",G13)))</formula>
    </cfRule>
    <cfRule type="containsText" dxfId="4334" priority="4087" operator="containsText" text="FRANCIA">
      <formula>NOT(ISERROR(SEARCH("FRANCIA",G13)))</formula>
    </cfRule>
    <cfRule type="containsText" dxfId="4333" priority="4088" operator="containsText" text="ITALIA">
      <formula>NOT(ISERROR(SEARCH("ITALIA",G13)))</formula>
    </cfRule>
    <cfRule type="containsText" dxfId="4332" priority="4089" operator="containsText" text="BÉLGICA">
      <formula>NOT(ISERROR(SEARCH("BÉLGICA",G13)))</formula>
    </cfRule>
    <cfRule type="containsText" dxfId="4331" priority="4090" operator="containsText" text="ESPAÑA">
      <formula>NOT(ISERROR(SEARCH("ESPAÑA",G13)))</formula>
    </cfRule>
    <cfRule type="containsText" dxfId="4330" priority="4091" operator="containsText" text="ALEMANIA">
      <formula>NOT(ISERROR(SEARCH("ALEMANIA",G13)))</formula>
    </cfRule>
    <cfRule type="containsText" dxfId="4329" priority="4092" operator="containsText" text="PAÍSES NÓRDICOS">
      <formula>NOT(ISERROR(SEARCH("PAÍSES NÓRDICOS",G13)))</formula>
    </cfRule>
    <cfRule type="containsText" dxfId="4328" priority="4093" operator="containsText" text="REINO UNIDO">
      <formula>NOT(ISERROR(SEARCH("REINO UNIDO",G13)))</formula>
    </cfRule>
    <cfRule type="containsText" dxfId="4327" priority="4094" operator="containsText" text="DINAMARCA">
      <formula>NOT(ISERROR(SEARCH("DINAMARCA",G13)))</formula>
    </cfRule>
    <cfRule type="containsText" dxfId="4326" priority="4095" operator="containsText" text="NORUEGA">
      <formula>NOT(ISERROR(SEARCH("NORUEGA",G13)))</formula>
    </cfRule>
    <cfRule type="containsText" dxfId="4325" priority="4096" operator="containsText" text="FINLANDIA">
      <formula>NOT(ISERROR(SEARCH("FINLANDIA",G13)))</formula>
    </cfRule>
    <cfRule type="containsText" dxfId="4324" priority="4097" operator="containsText" text="SUECIA">
      <formula>NOT(ISERROR(SEARCH("SUECIA",G13)))</formula>
    </cfRule>
  </conditionalFormatting>
  <conditionalFormatting sqref="G13">
    <cfRule type="containsText" dxfId="4323" priority="4064" operator="containsText" text="SUIZA">
      <formula>NOT(ISERROR(SEARCH("SUIZA",G13)))</formula>
    </cfRule>
    <cfRule type="containsText" dxfId="4322" priority="4065" operator="containsText" text="AUSTRIA">
      <formula>NOT(ISERROR(SEARCH("AUSTRIA",G13)))</formula>
    </cfRule>
    <cfRule type="containsText" dxfId="4321" priority="4066" operator="containsText" text="IRLANDA">
      <formula>NOT(ISERROR(SEARCH("IRLANDA",G13)))</formula>
    </cfRule>
    <cfRule type="containsText" dxfId="4320" priority="4067" operator="containsText" text="PAÍSES DEL ESTE">
      <formula>NOT(ISERROR(SEARCH("PAÍSES DEL ESTE",G13)))</formula>
    </cfRule>
    <cfRule type="containsText" dxfId="4319" priority="4068" operator="containsText" text="RUSIA">
      <formula>NOT(ISERROR(SEARCH("RUSIA",G13)))</formula>
    </cfRule>
    <cfRule type="containsText" dxfId="4318" priority="4069" operator="containsText" text="HOLANDA">
      <formula>NOT(ISERROR(SEARCH("HOLANDA",G13)))</formula>
    </cfRule>
    <cfRule type="containsText" dxfId="4317" priority="4070" operator="containsText" text="FRANCIA">
      <formula>NOT(ISERROR(SEARCH("FRANCIA",G13)))</formula>
    </cfRule>
    <cfRule type="containsText" dxfId="4316" priority="4071" operator="containsText" text="ITALIA">
      <formula>NOT(ISERROR(SEARCH("ITALIA",G13)))</formula>
    </cfRule>
    <cfRule type="containsText" dxfId="4315" priority="4072" operator="containsText" text="BÉLGICA">
      <formula>NOT(ISERROR(SEARCH("BÉLGICA",G13)))</formula>
    </cfRule>
    <cfRule type="containsText" dxfId="4314" priority="4073" operator="containsText" text="ESPAÑA">
      <formula>NOT(ISERROR(SEARCH("ESPAÑA",G13)))</formula>
    </cfRule>
    <cfRule type="containsText" dxfId="4313" priority="4074" operator="containsText" text="ALEMANIA">
      <formula>NOT(ISERROR(SEARCH("ALEMANIA",G13)))</formula>
    </cfRule>
    <cfRule type="containsText" dxfId="4312" priority="4075" operator="containsText" text="PAÍSES NÓRDICOS">
      <formula>NOT(ISERROR(SEARCH("PAÍSES NÓRDICOS",G13)))</formula>
    </cfRule>
    <cfRule type="containsText" dxfId="4311" priority="4076" operator="containsText" text="REINO UNIDO">
      <formula>NOT(ISERROR(SEARCH("REINO UNIDO",G13)))</formula>
    </cfRule>
    <cfRule type="containsText" dxfId="4310" priority="4077" operator="containsText" text="DINAMARCA">
      <formula>NOT(ISERROR(SEARCH("DINAMARCA",G13)))</formula>
    </cfRule>
    <cfRule type="containsText" dxfId="4309" priority="4078" operator="containsText" text="NORUEGA">
      <formula>NOT(ISERROR(SEARCH("NORUEGA",G13)))</formula>
    </cfRule>
    <cfRule type="containsText" dxfId="4308" priority="4079" operator="containsText" text="FINLANDIA">
      <formula>NOT(ISERROR(SEARCH("FINLANDIA",G13)))</formula>
    </cfRule>
    <cfRule type="containsText" dxfId="4307" priority="4080" operator="containsText" text="SUECIA">
      <formula>NOT(ISERROR(SEARCH("SUECIA",G13)))</formula>
    </cfRule>
  </conditionalFormatting>
  <conditionalFormatting sqref="G13">
    <cfRule type="containsText" dxfId="4306" priority="4047" operator="containsText" text="SUIZA">
      <formula>NOT(ISERROR(SEARCH("SUIZA",G13)))</formula>
    </cfRule>
    <cfRule type="containsText" dxfId="4305" priority="4048" operator="containsText" text="AUSTRIA">
      <formula>NOT(ISERROR(SEARCH("AUSTRIA",G13)))</formula>
    </cfRule>
    <cfRule type="containsText" dxfId="4304" priority="4049" operator="containsText" text="IRLANDA">
      <formula>NOT(ISERROR(SEARCH("IRLANDA",G13)))</formula>
    </cfRule>
    <cfRule type="containsText" dxfId="4303" priority="4050" operator="containsText" text="PAÍSES DEL ESTE">
      <formula>NOT(ISERROR(SEARCH("PAÍSES DEL ESTE",G13)))</formula>
    </cfRule>
    <cfRule type="containsText" dxfId="4302" priority="4051" operator="containsText" text="RUSIA">
      <formula>NOT(ISERROR(SEARCH("RUSIA",G13)))</formula>
    </cfRule>
    <cfRule type="containsText" dxfId="4301" priority="4052" operator="containsText" text="HOLANDA">
      <formula>NOT(ISERROR(SEARCH("HOLANDA",G13)))</formula>
    </cfRule>
    <cfRule type="containsText" dxfId="4300" priority="4053" operator="containsText" text="FRANCIA">
      <formula>NOT(ISERROR(SEARCH("FRANCIA",G13)))</formula>
    </cfRule>
    <cfRule type="containsText" dxfId="4299" priority="4054" operator="containsText" text="ITALIA">
      <formula>NOT(ISERROR(SEARCH("ITALIA",G13)))</formula>
    </cfRule>
    <cfRule type="containsText" dxfId="4298" priority="4055" operator="containsText" text="BÉLGICA">
      <formula>NOT(ISERROR(SEARCH("BÉLGICA",G13)))</formula>
    </cfRule>
    <cfRule type="containsText" dxfId="4297" priority="4056" operator="containsText" text="ESPAÑA">
      <formula>NOT(ISERROR(SEARCH("ESPAÑA",G13)))</formula>
    </cfRule>
    <cfRule type="containsText" dxfId="4296" priority="4057" operator="containsText" text="ALEMANIA">
      <formula>NOT(ISERROR(SEARCH("ALEMANIA",G13)))</formula>
    </cfRule>
    <cfRule type="containsText" dxfId="4295" priority="4058" operator="containsText" text="PAÍSES NÓRDICOS">
      <formula>NOT(ISERROR(SEARCH("PAÍSES NÓRDICOS",G13)))</formula>
    </cfRule>
    <cfRule type="containsText" dxfId="4294" priority="4059" operator="containsText" text="REINO UNIDO">
      <formula>NOT(ISERROR(SEARCH("REINO UNIDO",G13)))</formula>
    </cfRule>
    <cfRule type="containsText" dxfId="4293" priority="4060" operator="containsText" text="DINAMARCA">
      <formula>NOT(ISERROR(SEARCH("DINAMARCA",G13)))</formula>
    </cfRule>
    <cfRule type="containsText" dxfId="4292" priority="4061" operator="containsText" text="NORUEGA">
      <formula>NOT(ISERROR(SEARCH("NORUEGA",G13)))</formula>
    </cfRule>
    <cfRule type="containsText" dxfId="4291" priority="4062" operator="containsText" text="FINLANDIA">
      <formula>NOT(ISERROR(SEARCH("FINLANDIA",G13)))</formula>
    </cfRule>
    <cfRule type="containsText" dxfId="4290" priority="4063" operator="containsText" text="SUECIA">
      <formula>NOT(ISERROR(SEARCH("SUECIA",G13)))</formula>
    </cfRule>
  </conditionalFormatting>
  <conditionalFormatting sqref="G13">
    <cfRule type="containsText" dxfId="4289" priority="4030" operator="containsText" text="SUIZA">
      <formula>NOT(ISERROR(SEARCH("SUIZA",G13)))</formula>
    </cfRule>
    <cfRule type="containsText" dxfId="4288" priority="4031" operator="containsText" text="AUSTRIA">
      <formula>NOT(ISERROR(SEARCH("AUSTRIA",G13)))</formula>
    </cfRule>
    <cfRule type="containsText" dxfId="4287" priority="4032" operator="containsText" text="IRLANDA">
      <formula>NOT(ISERROR(SEARCH("IRLANDA",G13)))</formula>
    </cfRule>
    <cfRule type="containsText" dxfId="4286" priority="4033" operator="containsText" text="PAÍSES DEL ESTE">
      <formula>NOT(ISERROR(SEARCH("PAÍSES DEL ESTE",G13)))</formula>
    </cfRule>
    <cfRule type="containsText" dxfId="4285" priority="4034" operator="containsText" text="RUSIA">
      <formula>NOT(ISERROR(SEARCH("RUSIA",G13)))</formula>
    </cfRule>
    <cfRule type="containsText" dxfId="4284" priority="4035" operator="containsText" text="HOLANDA">
      <formula>NOT(ISERROR(SEARCH("HOLANDA",G13)))</formula>
    </cfRule>
    <cfRule type="containsText" dxfId="4283" priority="4036" operator="containsText" text="FRANCIA">
      <formula>NOT(ISERROR(SEARCH("FRANCIA",G13)))</formula>
    </cfRule>
    <cfRule type="containsText" dxfId="4282" priority="4037" operator="containsText" text="ITALIA">
      <formula>NOT(ISERROR(SEARCH("ITALIA",G13)))</formula>
    </cfRule>
    <cfRule type="containsText" dxfId="4281" priority="4038" operator="containsText" text="BÉLGICA">
      <formula>NOT(ISERROR(SEARCH("BÉLGICA",G13)))</formula>
    </cfRule>
    <cfRule type="containsText" dxfId="4280" priority="4039" operator="containsText" text="ESPAÑA">
      <formula>NOT(ISERROR(SEARCH("ESPAÑA",G13)))</formula>
    </cfRule>
    <cfRule type="containsText" dxfId="4279" priority="4040" operator="containsText" text="ALEMANIA">
      <formula>NOT(ISERROR(SEARCH("ALEMANIA",G13)))</formula>
    </cfRule>
    <cfRule type="containsText" dxfId="4278" priority="4041" operator="containsText" text="PAÍSES NÓRDICOS">
      <formula>NOT(ISERROR(SEARCH("PAÍSES NÓRDICOS",G13)))</formula>
    </cfRule>
    <cfRule type="containsText" dxfId="4277" priority="4042" operator="containsText" text="REINO UNIDO">
      <formula>NOT(ISERROR(SEARCH("REINO UNIDO",G13)))</formula>
    </cfRule>
    <cfRule type="containsText" dxfId="4276" priority="4043" operator="containsText" text="DINAMARCA">
      <formula>NOT(ISERROR(SEARCH("DINAMARCA",G13)))</formula>
    </cfRule>
    <cfRule type="containsText" dxfId="4275" priority="4044" operator="containsText" text="NORUEGA">
      <formula>NOT(ISERROR(SEARCH("NORUEGA",G13)))</formula>
    </cfRule>
    <cfRule type="containsText" dxfId="4274" priority="4045" operator="containsText" text="FINLANDIA">
      <formula>NOT(ISERROR(SEARCH("FINLANDIA",G13)))</formula>
    </cfRule>
    <cfRule type="containsText" dxfId="4273" priority="4046" operator="containsText" text="SUECIA">
      <formula>NOT(ISERROR(SEARCH("SUECIA",G13)))</formula>
    </cfRule>
  </conditionalFormatting>
  <conditionalFormatting sqref="G13">
    <cfRule type="containsText" dxfId="4272" priority="4013" operator="containsText" text="SUIZA">
      <formula>NOT(ISERROR(SEARCH("SUIZA",G13)))</formula>
    </cfRule>
    <cfRule type="containsText" dxfId="4271" priority="4014" operator="containsText" text="AUSTRIA">
      <formula>NOT(ISERROR(SEARCH("AUSTRIA",G13)))</formula>
    </cfRule>
    <cfRule type="containsText" dxfId="4270" priority="4015" operator="containsText" text="IRLANDA">
      <formula>NOT(ISERROR(SEARCH("IRLANDA",G13)))</formula>
    </cfRule>
    <cfRule type="containsText" dxfId="4269" priority="4016" operator="containsText" text="PAÍSES DEL ESTE">
      <formula>NOT(ISERROR(SEARCH("PAÍSES DEL ESTE",G13)))</formula>
    </cfRule>
    <cfRule type="containsText" dxfId="4268" priority="4017" operator="containsText" text="RUSIA">
      <formula>NOT(ISERROR(SEARCH("RUSIA",G13)))</formula>
    </cfRule>
    <cfRule type="containsText" dxfId="4267" priority="4018" operator="containsText" text="HOLANDA">
      <formula>NOT(ISERROR(SEARCH("HOLANDA",G13)))</formula>
    </cfRule>
    <cfRule type="containsText" dxfId="4266" priority="4019" operator="containsText" text="FRANCIA">
      <formula>NOT(ISERROR(SEARCH("FRANCIA",G13)))</formula>
    </cfRule>
    <cfRule type="containsText" dxfId="4265" priority="4020" operator="containsText" text="ITALIA">
      <formula>NOT(ISERROR(SEARCH("ITALIA",G13)))</formula>
    </cfRule>
    <cfRule type="containsText" dxfId="4264" priority="4021" operator="containsText" text="BÉLGICA">
      <formula>NOT(ISERROR(SEARCH("BÉLGICA",G13)))</formula>
    </cfRule>
    <cfRule type="containsText" dxfId="4263" priority="4022" operator="containsText" text="ESPAÑA">
      <formula>NOT(ISERROR(SEARCH("ESPAÑA",G13)))</formula>
    </cfRule>
    <cfRule type="containsText" dxfId="4262" priority="4023" operator="containsText" text="ALEMANIA">
      <formula>NOT(ISERROR(SEARCH("ALEMANIA",G13)))</formula>
    </cfRule>
    <cfRule type="containsText" dxfId="4261" priority="4024" operator="containsText" text="PAÍSES NÓRDICOS">
      <formula>NOT(ISERROR(SEARCH("PAÍSES NÓRDICOS",G13)))</formula>
    </cfRule>
    <cfRule type="containsText" dxfId="4260" priority="4025" operator="containsText" text="REINO UNIDO">
      <formula>NOT(ISERROR(SEARCH("REINO UNIDO",G13)))</formula>
    </cfRule>
    <cfRule type="containsText" dxfId="4259" priority="4026" operator="containsText" text="DINAMARCA">
      <formula>NOT(ISERROR(SEARCH("DINAMARCA",G13)))</formula>
    </cfRule>
    <cfRule type="containsText" dxfId="4258" priority="4027" operator="containsText" text="NORUEGA">
      <formula>NOT(ISERROR(SEARCH("NORUEGA",G13)))</formula>
    </cfRule>
    <cfRule type="containsText" dxfId="4257" priority="4028" operator="containsText" text="FINLANDIA">
      <formula>NOT(ISERROR(SEARCH("FINLANDIA",G13)))</formula>
    </cfRule>
    <cfRule type="containsText" dxfId="4256" priority="4029" operator="containsText" text="SUECIA">
      <formula>NOT(ISERROR(SEARCH("SUECIA",G13)))</formula>
    </cfRule>
  </conditionalFormatting>
  <conditionalFormatting sqref="G13">
    <cfRule type="containsText" dxfId="4255" priority="3996" operator="containsText" text="SUIZA">
      <formula>NOT(ISERROR(SEARCH("SUIZA",G13)))</formula>
    </cfRule>
    <cfRule type="containsText" dxfId="4254" priority="3997" operator="containsText" text="AUSTRIA">
      <formula>NOT(ISERROR(SEARCH("AUSTRIA",G13)))</formula>
    </cfRule>
    <cfRule type="containsText" dxfId="4253" priority="3998" operator="containsText" text="IRLANDA">
      <formula>NOT(ISERROR(SEARCH("IRLANDA",G13)))</formula>
    </cfRule>
    <cfRule type="containsText" dxfId="4252" priority="3999" operator="containsText" text="PAÍSES DEL ESTE">
      <formula>NOT(ISERROR(SEARCH("PAÍSES DEL ESTE",G13)))</formula>
    </cfRule>
    <cfRule type="containsText" dxfId="4251" priority="4000" operator="containsText" text="RUSIA">
      <formula>NOT(ISERROR(SEARCH("RUSIA",G13)))</formula>
    </cfRule>
    <cfRule type="containsText" dxfId="4250" priority="4001" operator="containsText" text="HOLANDA">
      <formula>NOT(ISERROR(SEARCH("HOLANDA",G13)))</formula>
    </cfRule>
    <cfRule type="containsText" dxfId="4249" priority="4002" operator="containsText" text="FRANCIA">
      <formula>NOT(ISERROR(SEARCH("FRANCIA",G13)))</formula>
    </cfRule>
    <cfRule type="containsText" dxfId="4248" priority="4003" operator="containsText" text="ITALIA">
      <formula>NOT(ISERROR(SEARCH("ITALIA",G13)))</formula>
    </cfRule>
    <cfRule type="containsText" dxfId="4247" priority="4004" operator="containsText" text="BÉLGICA">
      <formula>NOT(ISERROR(SEARCH("BÉLGICA",G13)))</formula>
    </cfRule>
    <cfRule type="containsText" dxfId="4246" priority="4005" operator="containsText" text="ESPAÑA">
      <formula>NOT(ISERROR(SEARCH("ESPAÑA",G13)))</formula>
    </cfRule>
    <cfRule type="containsText" dxfId="4245" priority="4006" operator="containsText" text="ALEMANIA">
      <formula>NOT(ISERROR(SEARCH("ALEMANIA",G13)))</formula>
    </cfRule>
    <cfRule type="containsText" dxfId="4244" priority="4007" operator="containsText" text="PAÍSES NÓRDICOS">
      <formula>NOT(ISERROR(SEARCH("PAÍSES NÓRDICOS",G13)))</formula>
    </cfRule>
    <cfRule type="containsText" dxfId="4243" priority="4008" operator="containsText" text="REINO UNIDO">
      <formula>NOT(ISERROR(SEARCH("REINO UNIDO",G13)))</formula>
    </cfRule>
    <cfRule type="containsText" dxfId="4242" priority="4009" operator="containsText" text="DINAMARCA">
      <formula>NOT(ISERROR(SEARCH("DINAMARCA",G13)))</formula>
    </cfRule>
    <cfRule type="containsText" dxfId="4241" priority="4010" operator="containsText" text="NORUEGA">
      <formula>NOT(ISERROR(SEARCH("NORUEGA",G13)))</formula>
    </cfRule>
    <cfRule type="containsText" dxfId="4240" priority="4011" operator="containsText" text="FINLANDIA">
      <formula>NOT(ISERROR(SEARCH("FINLANDIA",G13)))</formula>
    </cfRule>
    <cfRule type="containsText" dxfId="4239" priority="4012" operator="containsText" text="SUECIA">
      <formula>NOT(ISERROR(SEARCH("SUECIA",G13)))</formula>
    </cfRule>
  </conditionalFormatting>
  <conditionalFormatting sqref="G13">
    <cfRule type="containsText" dxfId="4238" priority="3979" operator="containsText" text="SUIZA">
      <formula>NOT(ISERROR(SEARCH("SUIZA",G13)))</formula>
    </cfRule>
    <cfRule type="containsText" dxfId="4237" priority="3980" operator="containsText" text="AUSTRIA">
      <formula>NOT(ISERROR(SEARCH("AUSTRIA",G13)))</formula>
    </cfRule>
    <cfRule type="containsText" dxfId="4236" priority="3981" operator="containsText" text="IRLANDA">
      <formula>NOT(ISERROR(SEARCH("IRLANDA",G13)))</formula>
    </cfRule>
    <cfRule type="containsText" dxfId="4235" priority="3982" operator="containsText" text="PAÍSES DEL ESTE">
      <formula>NOT(ISERROR(SEARCH("PAÍSES DEL ESTE",G13)))</formula>
    </cfRule>
    <cfRule type="containsText" dxfId="4234" priority="3983" operator="containsText" text="RUSIA">
      <formula>NOT(ISERROR(SEARCH("RUSIA",G13)))</formula>
    </cfRule>
    <cfRule type="containsText" dxfId="4233" priority="3984" operator="containsText" text="HOLANDA">
      <formula>NOT(ISERROR(SEARCH("HOLANDA",G13)))</formula>
    </cfRule>
    <cfRule type="containsText" dxfId="4232" priority="3985" operator="containsText" text="FRANCIA">
      <formula>NOT(ISERROR(SEARCH("FRANCIA",G13)))</formula>
    </cfRule>
    <cfRule type="containsText" dxfId="4231" priority="3986" operator="containsText" text="ITALIA">
      <formula>NOT(ISERROR(SEARCH("ITALIA",G13)))</formula>
    </cfRule>
    <cfRule type="containsText" dxfId="4230" priority="3987" operator="containsText" text="BÉLGICA">
      <formula>NOT(ISERROR(SEARCH("BÉLGICA",G13)))</formula>
    </cfRule>
    <cfRule type="containsText" dxfId="4229" priority="3988" operator="containsText" text="ESPAÑA">
      <formula>NOT(ISERROR(SEARCH("ESPAÑA",G13)))</formula>
    </cfRule>
    <cfRule type="containsText" dxfId="4228" priority="3989" operator="containsText" text="ALEMANIA">
      <formula>NOT(ISERROR(SEARCH("ALEMANIA",G13)))</formula>
    </cfRule>
    <cfRule type="containsText" dxfId="4227" priority="3990" operator="containsText" text="PAÍSES NÓRDICOS">
      <formula>NOT(ISERROR(SEARCH("PAÍSES NÓRDICOS",G13)))</formula>
    </cfRule>
    <cfRule type="containsText" dxfId="4226" priority="3991" operator="containsText" text="REINO UNIDO">
      <formula>NOT(ISERROR(SEARCH("REINO UNIDO",G13)))</formula>
    </cfRule>
    <cfRule type="containsText" dxfId="4225" priority="3992" operator="containsText" text="DINAMARCA">
      <formula>NOT(ISERROR(SEARCH("DINAMARCA",G13)))</formula>
    </cfRule>
    <cfRule type="containsText" dxfId="4224" priority="3993" operator="containsText" text="NORUEGA">
      <formula>NOT(ISERROR(SEARCH("NORUEGA",G13)))</formula>
    </cfRule>
    <cfRule type="containsText" dxfId="4223" priority="3994" operator="containsText" text="FINLANDIA">
      <formula>NOT(ISERROR(SEARCH("FINLANDIA",G13)))</formula>
    </cfRule>
    <cfRule type="containsText" dxfId="4222" priority="3995" operator="containsText" text="SUECIA">
      <formula>NOT(ISERROR(SEARCH("SUECIA",G13)))</formula>
    </cfRule>
  </conditionalFormatting>
  <conditionalFormatting sqref="G13">
    <cfRule type="containsText" dxfId="4221" priority="3962" operator="containsText" text="SUIZA">
      <formula>NOT(ISERROR(SEARCH("SUIZA",G13)))</formula>
    </cfRule>
    <cfRule type="containsText" dxfId="4220" priority="3963" operator="containsText" text="AUSTRIA">
      <formula>NOT(ISERROR(SEARCH("AUSTRIA",G13)))</formula>
    </cfRule>
    <cfRule type="containsText" dxfId="4219" priority="3964" operator="containsText" text="IRLANDA">
      <formula>NOT(ISERROR(SEARCH("IRLANDA",G13)))</formula>
    </cfRule>
    <cfRule type="containsText" dxfId="4218" priority="3965" operator="containsText" text="PAÍSES DEL ESTE">
      <formula>NOT(ISERROR(SEARCH("PAÍSES DEL ESTE",G13)))</formula>
    </cfRule>
    <cfRule type="containsText" dxfId="4217" priority="3966" operator="containsText" text="RUSIA">
      <formula>NOT(ISERROR(SEARCH("RUSIA",G13)))</formula>
    </cfRule>
    <cfRule type="containsText" dxfId="4216" priority="3967" operator="containsText" text="HOLANDA">
      <formula>NOT(ISERROR(SEARCH("HOLANDA",G13)))</formula>
    </cfRule>
    <cfRule type="containsText" dxfId="4215" priority="3968" operator="containsText" text="FRANCIA">
      <formula>NOT(ISERROR(SEARCH("FRANCIA",G13)))</formula>
    </cfRule>
    <cfRule type="containsText" dxfId="4214" priority="3969" operator="containsText" text="ITALIA">
      <formula>NOT(ISERROR(SEARCH("ITALIA",G13)))</formula>
    </cfRule>
    <cfRule type="containsText" dxfId="4213" priority="3970" operator="containsText" text="BÉLGICA">
      <formula>NOT(ISERROR(SEARCH("BÉLGICA",G13)))</formula>
    </cfRule>
    <cfRule type="containsText" dxfId="4212" priority="3971" operator="containsText" text="ESPAÑA">
      <formula>NOT(ISERROR(SEARCH("ESPAÑA",G13)))</formula>
    </cfRule>
    <cfRule type="containsText" dxfId="4211" priority="3972" operator="containsText" text="ALEMANIA">
      <formula>NOT(ISERROR(SEARCH("ALEMANIA",G13)))</formula>
    </cfRule>
    <cfRule type="containsText" dxfId="4210" priority="3973" operator="containsText" text="PAÍSES NÓRDICOS">
      <formula>NOT(ISERROR(SEARCH("PAÍSES NÓRDICOS",G13)))</formula>
    </cfRule>
    <cfRule type="containsText" dxfId="4209" priority="3974" operator="containsText" text="REINO UNIDO">
      <formula>NOT(ISERROR(SEARCH("REINO UNIDO",G13)))</formula>
    </cfRule>
    <cfRule type="containsText" dxfId="4208" priority="3975" operator="containsText" text="DINAMARCA">
      <formula>NOT(ISERROR(SEARCH("DINAMARCA",G13)))</formula>
    </cfRule>
    <cfRule type="containsText" dxfId="4207" priority="3976" operator="containsText" text="NORUEGA">
      <formula>NOT(ISERROR(SEARCH("NORUEGA",G13)))</formula>
    </cfRule>
    <cfRule type="containsText" dxfId="4206" priority="3977" operator="containsText" text="FINLANDIA">
      <formula>NOT(ISERROR(SEARCH("FINLANDIA",G13)))</formula>
    </cfRule>
    <cfRule type="containsText" dxfId="4205" priority="3978" operator="containsText" text="SUECIA">
      <formula>NOT(ISERROR(SEARCH("SUECIA",G13)))</formula>
    </cfRule>
  </conditionalFormatting>
  <conditionalFormatting sqref="G12">
    <cfRule type="containsText" dxfId="4204" priority="3945" operator="containsText" text="SUIZA">
      <formula>NOT(ISERROR(SEARCH("SUIZA",G12)))</formula>
    </cfRule>
    <cfRule type="containsText" dxfId="4203" priority="3946" operator="containsText" text="AUSTRIA">
      <formula>NOT(ISERROR(SEARCH("AUSTRIA",G12)))</formula>
    </cfRule>
    <cfRule type="containsText" dxfId="4202" priority="3947" operator="containsText" text="IRLANDA">
      <formula>NOT(ISERROR(SEARCH("IRLANDA",G12)))</formula>
    </cfRule>
    <cfRule type="containsText" dxfId="4201" priority="3948" operator="containsText" text="PAÍSES DEL ESTE">
      <formula>NOT(ISERROR(SEARCH("PAÍSES DEL ESTE",G12)))</formula>
    </cfRule>
    <cfRule type="containsText" dxfId="4200" priority="3949" operator="containsText" text="RUSIA">
      <formula>NOT(ISERROR(SEARCH("RUSIA",G12)))</formula>
    </cfRule>
    <cfRule type="containsText" dxfId="4199" priority="3950" operator="containsText" text="HOLANDA">
      <formula>NOT(ISERROR(SEARCH("HOLANDA",G12)))</formula>
    </cfRule>
    <cfRule type="containsText" dxfId="4198" priority="3951" operator="containsText" text="FRANCIA">
      <formula>NOT(ISERROR(SEARCH("FRANCIA",G12)))</formula>
    </cfRule>
    <cfRule type="containsText" dxfId="4197" priority="3952" operator="containsText" text="ITALIA">
      <formula>NOT(ISERROR(SEARCH("ITALIA",G12)))</formula>
    </cfRule>
    <cfRule type="containsText" dxfId="4196" priority="3953" operator="containsText" text="BÉLGICA">
      <formula>NOT(ISERROR(SEARCH("BÉLGICA",G12)))</formula>
    </cfRule>
    <cfRule type="containsText" dxfId="4195" priority="3954" operator="containsText" text="ESPAÑA">
      <formula>NOT(ISERROR(SEARCH("ESPAÑA",G12)))</formula>
    </cfRule>
    <cfRule type="containsText" dxfId="4194" priority="3955" operator="containsText" text="ALEMANIA">
      <formula>NOT(ISERROR(SEARCH("ALEMANIA",G12)))</formula>
    </cfRule>
    <cfRule type="containsText" dxfId="4193" priority="3956" operator="containsText" text="PAÍSES NÓRDICOS">
      <formula>NOT(ISERROR(SEARCH("PAÍSES NÓRDICOS",G12)))</formula>
    </cfRule>
    <cfRule type="containsText" dxfId="4192" priority="3957" operator="containsText" text="REINO UNIDO">
      <formula>NOT(ISERROR(SEARCH("REINO UNIDO",G12)))</formula>
    </cfRule>
    <cfRule type="containsText" dxfId="4191" priority="3958" operator="containsText" text="DINAMARCA">
      <formula>NOT(ISERROR(SEARCH("DINAMARCA",G12)))</formula>
    </cfRule>
    <cfRule type="containsText" dxfId="4190" priority="3959" operator="containsText" text="NORUEGA">
      <formula>NOT(ISERROR(SEARCH("NORUEGA",G12)))</formula>
    </cfRule>
    <cfRule type="containsText" dxfId="4189" priority="3960" operator="containsText" text="FINLANDIA">
      <formula>NOT(ISERROR(SEARCH("FINLANDIA",G12)))</formula>
    </cfRule>
    <cfRule type="containsText" dxfId="4188" priority="3961" operator="containsText" text="SUECIA">
      <formula>NOT(ISERROR(SEARCH("SUECIA",G12)))</formula>
    </cfRule>
  </conditionalFormatting>
  <conditionalFormatting sqref="G13">
    <cfRule type="containsText" dxfId="4187" priority="3928" operator="containsText" text="SUIZA">
      <formula>NOT(ISERROR(SEARCH("SUIZA",G13)))</formula>
    </cfRule>
    <cfRule type="containsText" dxfId="4186" priority="3929" operator="containsText" text="AUSTRIA">
      <formula>NOT(ISERROR(SEARCH("AUSTRIA",G13)))</formula>
    </cfRule>
    <cfRule type="containsText" dxfId="4185" priority="3930" operator="containsText" text="IRLANDA">
      <formula>NOT(ISERROR(SEARCH("IRLANDA",G13)))</formula>
    </cfRule>
    <cfRule type="containsText" dxfId="4184" priority="3931" operator="containsText" text="PAÍSES DEL ESTE">
      <formula>NOT(ISERROR(SEARCH("PAÍSES DEL ESTE",G13)))</formula>
    </cfRule>
    <cfRule type="containsText" dxfId="4183" priority="3932" operator="containsText" text="RUSIA">
      <formula>NOT(ISERROR(SEARCH("RUSIA",G13)))</formula>
    </cfRule>
    <cfRule type="containsText" dxfId="4182" priority="3933" operator="containsText" text="HOLANDA">
      <formula>NOT(ISERROR(SEARCH("HOLANDA",G13)))</formula>
    </cfRule>
    <cfRule type="containsText" dxfId="4181" priority="3934" operator="containsText" text="FRANCIA">
      <formula>NOT(ISERROR(SEARCH("FRANCIA",G13)))</formula>
    </cfRule>
    <cfRule type="containsText" dxfId="4180" priority="3935" operator="containsText" text="ITALIA">
      <formula>NOT(ISERROR(SEARCH("ITALIA",G13)))</formula>
    </cfRule>
    <cfRule type="containsText" dxfId="4179" priority="3936" operator="containsText" text="BÉLGICA">
      <formula>NOT(ISERROR(SEARCH("BÉLGICA",G13)))</formula>
    </cfRule>
    <cfRule type="containsText" dxfId="4178" priority="3937" operator="containsText" text="ESPAÑA">
      <formula>NOT(ISERROR(SEARCH("ESPAÑA",G13)))</formula>
    </cfRule>
    <cfRule type="containsText" dxfId="4177" priority="3938" operator="containsText" text="ALEMANIA">
      <formula>NOT(ISERROR(SEARCH("ALEMANIA",G13)))</formula>
    </cfRule>
    <cfRule type="containsText" dxfId="4176" priority="3939" operator="containsText" text="PAÍSES NÓRDICOS">
      <formula>NOT(ISERROR(SEARCH("PAÍSES NÓRDICOS",G13)))</formula>
    </cfRule>
    <cfRule type="containsText" dxfId="4175" priority="3940" operator="containsText" text="REINO UNIDO">
      <formula>NOT(ISERROR(SEARCH("REINO UNIDO",G13)))</formula>
    </cfRule>
    <cfRule type="containsText" dxfId="4174" priority="3941" operator="containsText" text="DINAMARCA">
      <formula>NOT(ISERROR(SEARCH("DINAMARCA",G13)))</formula>
    </cfRule>
    <cfRule type="containsText" dxfId="4173" priority="3942" operator="containsText" text="NORUEGA">
      <formula>NOT(ISERROR(SEARCH("NORUEGA",G13)))</formula>
    </cfRule>
    <cfRule type="containsText" dxfId="4172" priority="3943" operator="containsText" text="FINLANDIA">
      <formula>NOT(ISERROR(SEARCH("FINLANDIA",G13)))</formula>
    </cfRule>
    <cfRule type="containsText" dxfId="4171" priority="3944" operator="containsText" text="SUECIA">
      <formula>NOT(ISERROR(SEARCH("SUECIA",G13)))</formula>
    </cfRule>
  </conditionalFormatting>
  <conditionalFormatting sqref="G12">
    <cfRule type="containsText" dxfId="4170" priority="3911" operator="containsText" text="SUIZA">
      <formula>NOT(ISERROR(SEARCH("SUIZA",G12)))</formula>
    </cfRule>
    <cfRule type="containsText" dxfId="4169" priority="3912" operator="containsText" text="AUSTRIA">
      <formula>NOT(ISERROR(SEARCH("AUSTRIA",G12)))</formula>
    </cfRule>
    <cfRule type="containsText" dxfId="4168" priority="3913" operator="containsText" text="IRLANDA">
      <formula>NOT(ISERROR(SEARCH("IRLANDA",G12)))</formula>
    </cfRule>
    <cfRule type="containsText" dxfId="4167" priority="3914" operator="containsText" text="PAÍSES DEL ESTE">
      <formula>NOT(ISERROR(SEARCH("PAÍSES DEL ESTE",G12)))</formula>
    </cfRule>
    <cfRule type="containsText" dxfId="4166" priority="3915" operator="containsText" text="RUSIA">
      <formula>NOT(ISERROR(SEARCH("RUSIA",G12)))</formula>
    </cfRule>
    <cfRule type="containsText" dxfId="4165" priority="3916" operator="containsText" text="HOLANDA">
      <formula>NOT(ISERROR(SEARCH("HOLANDA",G12)))</formula>
    </cfRule>
    <cfRule type="containsText" dxfId="4164" priority="3917" operator="containsText" text="FRANCIA">
      <formula>NOT(ISERROR(SEARCH("FRANCIA",G12)))</formula>
    </cfRule>
    <cfRule type="containsText" dxfId="4163" priority="3918" operator="containsText" text="ITALIA">
      <formula>NOT(ISERROR(SEARCH("ITALIA",G12)))</formula>
    </cfRule>
    <cfRule type="containsText" dxfId="4162" priority="3919" operator="containsText" text="BÉLGICA">
      <formula>NOT(ISERROR(SEARCH("BÉLGICA",G12)))</formula>
    </cfRule>
    <cfRule type="containsText" dxfId="4161" priority="3920" operator="containsText" text="ESPAÑA">
      <formula>NOT(ISERROR(SEARCH("ESPAÑA",G12)))</formula>
    </cfRule>
    <cfRule type="containsText" dxfId="4160" priority="3921" operator="containsText" text="ALEMANIA">
      <formula>NOT(ISERROR(SEARCH("ALEMANIA",G12)))</formula>
    </cfRule>
    <cfRule type="containsText" dxfId="4159" priority="3922" operator="containsText" text="PAÍSES NÓRDICOS">
      <formula>NOT(ISERROR(SEARCH("PAÍSES NÓRDICOS",G12)))</formula>
    </cfRule>
    <cfRule type="containsText" dxfId="4158" priority="3923" operator="containsText" text="REINO UNIDO">
      <formula>NOT(ISERROR(SEARCH("REINO UNIDO",G12)))</formula>
    </cfRule>
    <cfRule type="containsText" dxfId="4157" priority="3924" operator="containsText" text="DINAMARCA">
      <formula>NOT(ISERROR(SEARCH("DINAMARCA",G12)))</formula>
    </cfRule>
    <cfRule type="containsText" dxfId="4156" priority="3925" operator="containsText" text="NORUEGA">
      <formula>NOT(ISERROR(SEARCH("NORUEGA",G12)))</formula>
    </cfRule>
    <cfRule type="containsText" dxfId="4155" priority="3926" operator="containsText" text="FINLANDIA">
      <formula>NOT(ISERROR(SEARCH("FINLANDIA",G12)))</formula>
    </cfRule>
    <cfRule type="containsText" dxfId="4154" priority="3927" operator="containsText" text="SUECIA">
      <formula>NOT(ISERROR(SEARCH("SUECIA",G12)))</formula>
    </cfRule>
  </conditionalFormatting>
  <conditionalFormatting sqref="G12">
    <cfRule type="containsText" dxfId="4153" priority="3894" operator="containsText" text="SUIZA">
      <formula>NOT(ISERROR(SEARCH("SUIZA",G12)))</formula>
    </cfRule>
    <cfRule type="containsText" dxfId="4152" priority="3895" operator="containsText" text="AUSTRIA">
      <formula>NOT(ISERROR(SEARCH("AUSTRIA",G12)))</formula>
    </cfRule>
    <cfRule type="containsText" dxfId="4151" priority="3896" operator="containsText" text="IRLANDA">
      <formula>NOT(ISERROR(SEARCH("IRLANDA",G12)))</formula>
    </cfRule>
    <cfRule type="containsText" dxfId="4150" priority="3897" operator="containsText" text="PAÍSES DEL ESTE">
      <formula>NOT(ISERROR(SEARCH("PAÍSES DEL ESTE",G12)))</formula>
    </cfRule>
    <cfRule type="containsText" dxfId="4149" priority="3898" operator="containsText" text="RUSIA">
      <formula>NOT(ISERROR(SEARCH("RUSIA",G12)))</formula>
    </cfRule>
    <cfRule type="containsText" dxfId="4148" priority="3899" operator="containsText" text="HOLANDA">
      <formula>NOT(ISERROR(SEARCH("HOLANDA",G12)))</formula>
    </cfRule>
    <cfRule type="containsText" dxfId="4147" priority="3900" operator="containsText" text="FRANCIA">
      <formula>NOT(ISERROR(SEARCH("FRANCIA",G12)))</formula>
    </cfRule>
    <cfRule type="containsText" dxfId="4146" priority="3901" operator="containsText" text="ITALIA">
      <formula>NOT(ISERROR(SEARCH("ITALIA",G12)))</formula>
    </cfRule>
    <cfRule type="containsText" dxfId="4145" priority="3902" operator="containsText" text="BÉLGICA">
      <formula>NOT(ISERROR(SEARCH("BÉLGICA",G12)))</formula>
    </cfRule>
    <cfRule type="containsText" dxfId="4144" priority="3903" operator="containsText" text="ESPAÑA">
      <formula>NOT(ISERROR(SEARCH("ESPAÑA",G12)))</formula>
    </cfRule>
    <cfRule type="containsText" dxfId="4143" priority="3904" operator="containsText" text="ALEMANIA">
      <formula>NOT(ISERROR(SEARCH("ALEMANIA",G12)))</formula>
    </cfRule>
    <cfRule type="containsText" dxfId="4142" priority="3905" operator="containsText" text="PAÍSES NÓRDICOS">
      <formula>NOT(ISERROR(SEARCH("PAÍSES NÓRDICOS",G12)))</formula>
    </cfRule>
    <cfRule type="containsText" dxfId="4141" priority="3906" operator="containsText" text="REINO UNIDO">
      <formula>NOT(ISERROR(SEARCH("REINO UNIDO",G12)))</formula>
    </cfRule>
    <cfRule type="containsText" dxfId="4140" priority="3907" operator="containsText" text="DINAMARCA">
      <formula>NOT(ISERROR(SEARCH("DINAMARCA",G12)))</formula>
    </cfRule>
    <cfRule type="containsText" dxfId="4139" priority="3908" operator="containsText" text="NORUEGA">
      <formula>NOT(ISERROR(SEARCH("NORUEGA",G12)))</formula>
    </cfRule>
    <cfRule type="containsText" dxfId="4138" priority="3909" operator="containsText" text="FINLANDIA">
      <formula>NOT(ISERROR(SEARCH("FINLANDIA",G12)))</formula>
    </cfRule>
    <cfRule type="containsText" dxfId="4137" priority="3910" operator="containsText" text="SUECIA">
      <formula>NOT(ISERROR(SEARCH("SUECIA",G12)))</formula>
    </cfRule>
  </conditionalFormatting>
  <conditionalFormatting sqref="G12">
    <cfRule type="containsText" dxfId="4136" priority="3877" operator="containsText" text="SUIZA">
      <formula>NOT(ISERROR(SEARCH("SUIZA",G12)))</formula>
    </cfRule>
    <cfRule type="containsText" dxfId="4135" priority="3878" operator="containsText" text="AUSTRIA">
      <formula>NOT(ISERROR(SEARCH("AUSTRIA",G12)))</formula>
    </cfRule>
    <cfRule type="containsText" dxfId="4134" priority="3879" operator="containsText" text="IRLANDA">
      <formula>NOT(ISERROR(SEARCH("IRLANDA",G12)))</formula>
    </cfRule>
    <cfRule type="containsText" dxfId="4133" priority="3880" operator="containsText" text="PAÍSES DEL ESTE">
      <formula>NOT(ISERROR(SEARCH("PAÍSES DEL ESTE",G12)))</formula>
    </cfRule>
    <cfRule type="containsText" dxfId="4132" priority="3881" operator="containsText" text="RUSIA">
      <formula>NOT(ISERROR(SEARCH("RUSIA",G12)))</formula>
    </cfRule>
    <cfRule type="containsText" dxfId="4131" priority="3882" operator="containsText" text="HOLANDA">
      <formula>NOT(ISERROR(SEARCH("HOLANDA",G12)))</formula>
    </cfRule>
    <cfRule type="containsText" dxfId="4130" priority="3883" operator="containsText" text="FRANCIA">
      <formula>NOT(ISERROR(SEARCH("FRANCIA",G12)))</formula>
    </cfRule>
    <cfRule type="containsText" dxfId="4129" priority="3884" operator="containsText" text="ITALIA">
      <formula>NOT(ISERROR(SEARCH("ITALIA",G12)))</formula>
    </cfRule>
    <cfRule type="containsText" dxfId="4128" priority="3885" operator="containsText" text="BÉLGICA">
      <formula>NOT(ISERROR(SEARCH("BÉLGICA",G12)))</formula>
    </cfRule>
    <cfRule type="containsText" dxfId="4127" priority="3886" operator="containsText" text="ESPAÑA">
      <formula>NOT(ISERROR(SEARCH("ESPAÑA",G12)))</formula>
    </cfRule>
    <cfRule type="containsText" dxfId="4126" priority="3887" operator="containsText" text="ALEMANIA">
      <formula>NOT(ISERROR(SEARCH("ALEMANIA",G12)))</formula>
    </cfRule>
    <cfRule type="containsText" dxfId="4125" priority="3888" operator="containsText" text="PAÍSES NÓRDICOS">
      <formula>NOT(ISERROR(SEARCH("PAÍSES NÓRDICOS",G12)))</formula>
    </cfRule>
    <cfRule type="containsText" dxfId="4124" priority="3889" operator="containsText" text="REINO UNIDO">
      <formula>NOT(ISERROR(SEARCH("REINO UNIDO",G12)))</formula>
    </cfRule>
    <cfRule type="containsText" dxfId="4123" priority="3890" operator="containsText" text="DINAMARCA">
      <formula>NOT(ISERROR(SEARCH("DINAMARCA",G12)))</formula>
    </cfRule>
    <cfRule type="containsText" dxfId="4122" priority="3891" operator="containsText" text="NORUEGA">
      <formula>NOT(ISERROR(SEARCH("NORUEGA",G12)))</formula>
    </cfRule>
    <cfRule type="containsText" dxfId="4121" priority="3892" operator="containsText" text="FINLANDIA">
      <formula>NOT(ISERROR(SEARCH("FINLANDIA",G12)))</formula>
    </cfRule>
    <cfRule type="containsText" dxfId="4120" priority="3893" operator="containsText" text="SUECIA">
      <formula>NOT(ISERROR(SEARCH("SUECIA",G12)))</formula>
    </cfRule>
  </conditionalFormatting>
  <conditionalFormatting sqref="G13">
    <cfRule type="containsText" dxfId="4119" priority="3860" operator="containsText" text="SUIZA">
      <formula>NOT(ISERROR(SEARCH("SUIZA",G13)))</formula>
    </cfRule>
    <cfRule type="containsText" dxfId="4118" priority="3861" operator="containsText" text="AUSTRIA">
      <formula>NOT(ISERROR(SEARCH("AUSTRIA",G13)))</formula>
    </cfRule>
    <cfRule type="containsText" dxfId="4117" priority="3862" operator="containsText" text="IRLANDA">
      <formula>NOT(ISERROR(SEARCH("IRLANDA",G13)))</formula>
    </cfRule>
    <cfRule type="containsText" dxfId="4116" priority="3863" operator="containsText" text="PAÍSES DEL ESTE">
      <formula>NOT(ISERROR(SEARCH("PAÍSES DEL ESTE",G13)))</formula>
    </cfRule>
    <cfRule type="containsText" dxfId="4115" priority="3864" operator="containsText" text="RUSIA">
      <formula>NOT(ISERROR(SEARCH("RUSIA",G13)))</formula>
    </cfRule>
    <cfRule type="containsText" dxfId="4114" priority="3865" operator="containsText" text="HOLANDA">
      <formula>NOT(ISERROR(SEARCH("HOLANDA",G13)))</formula>
    </cfRule>
    <cfRule type="containsText" dxfId="4113" priority="3866" operator="containsText" text="FRANCIA">
      <formula>NOT(ISERROR(SEARCH("FRANCIA",G13)))</formula>
    </cfRule>
    <cfRule type="containsText" dxfId="4112" priority="3867" operator="containsText" text="ITALIA">
      <formula>NOT(ISERROR(SEARCH("ITALIA",G13)))</formula>
    </cfRule>
    <cfRule type="containsText" dxfId="4111" priority="3868" operator="containsText" text="BÉLGICA">
      <formula>NOT(ISERROR(SEARCH("BÉLGICA",G13)))</formula>
    </cfRule>
    <cfRule type="containsText" dxfId="4110" priority="3869" operator="containsText" text="ESPAÑA">
      <formula>NOT(ISERROR(SEARCH("ESPAÑA",G13)))</formula>
    </cfRule>
    <cfRule type="containsText" dxfId="4109" priority="3870" operator="containsText" text="ALEMANIA">
      <formula>NOT(ISERROR(SEARCH("ALEMANIA",G13)))</formula>
    </cfRule>
    <cfRule type="containsText" dxfId="4108" priority="3871" operator="containsText" text="PAÍSES NÓRDICOS">
      <formula>NOT(ISERROR(SEARCH("PAÍSES NÓRDICOS",G13)))</formula>
    </cfRule>
    <cfRule type="containsText" dxfId="4107" priority="3872" operator="containsText" text="REINO UNIDO">
      <formula>NOT(ISERROR(SEARCH("REINO UNIDO",G13)))</formula>
    </cfRule>
    <cfRule type="containsText" dxfId="4106" priority="3873" operator="containsText" text="DINAMARCA">
      <formula>NOT(ISERROR(SEARCH("DINAMARCA",G13)))</formula>
    </cfRule>
    <cfRule type="containsText" dxfId="4105" priority="3874" operator="containsText" text="NORUEGA">
      <formula>NOT(ISERROR(SEARCH("NORUEGA",G13)))</formula>
    </cfRule>
    <cfRule type="containsText" dxfId="4104" priority="3875" operator="containsText" text="FINLANDIA">
      <formula>NOT(ISERROR(SEARCH("FINLANDIA",G13)))</formula>
    </cfRule>
    <cfRule type="containsText" dxfId="4103" priority="3876" operator="containsText" text="SUECIA">
      <formula>NOT(ISERROR(SEARCH("SUECIA",G13)))</formula>
    </cfRule>
  </conditionalFormatting>
  <conditionalFormatting sqref="G12">
    <cfRule type="containsText" dxfId="4102" priority="3843" operator="containsText" text="SUIZA">
      <formula>NOT(ISERROR(SEARCH("SUIZA",G12)))</formula>
    </cfRule>
    <cfRule type="containsText" dxfId="4101" priority="3844" operator="containsText" text="AUSTRIA">
      <formula>NOT(ISERROR(SEARCH("AUSTRIA",G12)))</formula>
    </cfRule>
    <cfRule type="containsText" dxfId="4100" priority="3845" operator="containsText" text="IRLANDA">
      <formula>NOT(ISERROR(SEARCH("IRLANDA",G12)))</formula>
    </cfRule>
    <cfRule type="containsText" dxfId="4099" priority="3846" operator="containsText" text="PAÍSES DEL ESTE">
      <formula>NOT(ISERROR(SEARCH("PAÍSES DEL ESTE",G12)))</formula>
    </cfRule>
    <cfRule type="containsText" dxfId="4098" priority="3847" operator="containsText" text="RUSIA">
      <formula>NOT(ISERROR(SEARCH("RUSIA",G12)))</formula>
    </cfRule>
    <cfRule type="containsText" dxfId="4097" priority="3848" operator="containsText" text="HOLANDA">
      <formula>NOT(ISERROR(SEARCH("HOLANDA",G12)))</formula>
    </cfRule>
    <cfRule type="containsText" dxfId="4096" priority="3849" operator="containsText" text="FRANCIA">
      <formula>NOT(ISERROR(SEARCH("FRANCIA",G12)))</formula>
    </cfRule>
    <cfRule type="containsText" dxfId="4095" priority="3850" operator="containsText" text="ITALIA">
      <formula>NOT(ISERROR(SEARCH("ITALIA",G12)))</formula>
    </cfRule>
    <cfRule type="containsText" dxfId="4094" priority="3851" operator="containsText" text="BÉLGICA">
      <formula>NOT(ISERROR(SEARCH("BÉLGICA",G12)))</formula>
    </cfRule>
    <cfRule type="containsText" dxfId="4093" priority="3852" operator="containsText" text="ESPAÑA">
      <formula>NOT(ISERROR(SEARCH("ESPAÑA",G12)))</formula>
    </cfRule>
    <cfRule type="containsText" dxfId="4092" priority="3853" operator="containsText" text="ALEMANIA">
      <formula>NOT(ISERROR(SEARCH("ALEMANIA",G12)))</formula>
    </cfRule>
    <cfRule type="containsText" dxfId="4091" priority="3854" operator="containsText" text="PAÍSES NÓRDICOS">
      <formula>NOT(ISERROR(SEARCH("PAÍSES NÓRDICOS",G12)))</formula>
    </cfRule>
    <cfRule type="containsText" dxfId="4090" priority="3855" operator="containsText" text="REINO UNIDO">
      <formula>NOT(ISERROR(SEARCH("REINO UNIDO",G12)))</formula>
    </cfRule>
    <cfRule type="containsText" dxfId="4089" priority="3856" operator="containsText" text="DINAMARCA">
      <formula>NOT(ISERROR(SEARCH("DINAMARCA",G12)))</formula>
    </cfRule>
    <cfRule type="containsText" dxfId="4088" priority="3857" operator="containsText" text="NORUEGA">
      <formula>NOT(ISERROR(SEARCH("NORUEGA",G12)))</formula>
    </cfRule>
    <cfRule type="containsText" dxfId="4087" priority="3858" operator="containsText" text="FINLANDIA">
      <formula>NOT(ISERROR(SEARCH("FINLANDIA",G12)))</formula>
    </cfRule>
    <cfRule type="containsText" dxfId="4086" priority="3859" operator="containsText" text="SUECIA">
      <formula>NOT(ISERROR(SEARCH("SUECIA",G12)))</formula>
    </cfRule>
  </conditionalFormatting>
  <conditionalFormatting sqref="G12">
    <cfRule type="containsText" dxfId="4085" priority="3826" operator="containsText" text="SUIZA">
      <formula>NOT(ISERROR(SEARCH("SUIZA",G12)))</formula>
    </cfRule>
    <cfRule type="containsText" dxfId="4084" priority="3827" operator="containsText" text="AUSTRIA">
      <formula>NOT(ISERROR(SEARCH("AUSTRIA",G12)))</formula>
    </cfRule>
    <cfRule type="containsText" dxfId="4083" priority="3828" operator="containsText" text="IRLANDA">
      <formula>NOT(ISERROR(SEARCH("IRLANDA",G12)))</formula>
    </cfRule>
    <cfRule type="containsText" dxfId="4082" priority="3829" operator="containsText" text="PAÍSES DEL ESTE">
      <formula>NOT(ISERROR(SEARCH("PAÍSES DEL ESTE",G12)))</formula>
    </cfRule>
    <cfRule type="containsText" dxfId="4081" priority="3830" operator="containsText" text="RUSIA">
      <formula>NOT(ISERROR(SEARCH("RUSIA",G12)))</formula>
    </cfRule>
    <cfRule type="containsText" dxfId="4080" priority="3831" operator="containsText" text="HOLANDA">
      <formula>NOT(ISERROR(SEARCH("HOLANDA",G12)))</formula>
    </cfRule>
    <cfRule type="containsText" dxfId="4079" priority="3832" operator="containsText" text="FRANCIA">
      <formula>NOT(ISERROR(SEARCH("FRANCIA",G12)))</formula>
    </cfRule>
    <cfRule type="containsText" dxfId="4078" priority="3833" operator="containsText" text="ITALIA">
      <formula>NOT(ISERROR(SEARCH("ITALIA",G12)))</formula>
    </cfRule>
    <cfRule type="containsText" dxfId="4077" priority="3834" operator="containsText" text="BÉLGICA">
      <formula>NOT(ISERROR(SEARCH("BÉLGICA",G12)))</formula>
    </cfRule>
    <cfRule type="containsText" dxfId="4076" priority="3835" operator="containsText" text="ESPAÑA">
      <formula>NOT(ISERROR(SEARCH("ESPAÑA",G12)))</formula>
    </cfRule>
    <cfRule type="containsText" dxfId="4075" priority="3836" operator="containsText" text="ALEMANIA">
      <formula>NOT(ISERROR(SEARCH("ALEMANIA",G12)))</formula>
    </cfRule>
    <cfRule type="containsText" dxfId="4074" priority="3837" operator="containsText" text="PAÍSES NÓRDICOS">
      <formula>NOT(ISERROR(SEARCH("PAÍSES NÓRDICOS",G12)))</formula>
    </cfRule>
    <cfRule type="containsText" dxfId="4073" priority="3838" operator="containsText" text="REINO UNIDO">
      <formula>NOT(ISERROR(SEARCH("REINO UNIDO",G12)))</formula>
    </cfRule>
    <cfRule type="containsText" dxfId="4072" priority="3839" operator="containsText" text="DINAMARCA">
      <formula>NOT(ISERROR(SEARCH("DINAMARCA",G12)))</formula>
    </cfRule>
    <cfRule type="containsText" dxfId="4071" priority="3840" operator="containsText" text="NORUEGA">
      <formula>NOT(ISERROR(SEARCH("NORUEGA",G12)))</formula>
    </cfRule>
    <cfRule type="containsText" dxfId="4070" priority="3841" operator="containsText" text="FINLANDIA">
      <formula>NOT(ISERROR(SEARCH("FINLANDIA",G12)))</formula>
    </cfRule>
    <cfRule type="containsText" dxfId="4069" priority="3842" operator="containsText" text="SUECIA">
      <formula>NOT(ISERROR(SEARCH("SUECIA",G12)))</formula>
    </cfRule>
  </conditionalFormatting>
  <conditionalFormatting sqref="G12">
    <cfRule type="containsText" dxfId="4068" priority="3809" operator="containsText" text="SUIZA">
      <formula>NOT(ISERROR(SEARCH("SUIZA",G12)))</formula>
    </cfRule>
    <cfRule type="containsText" dxfId="4067" priority="3810" operator="containsText" text="AUSTRIA">
      <formula>NOT(ISERROR(SEARCH("AUSTRIA",G12)))</formula>
    </cfRule>
    <cfRule type="containsText" dxfId="4066" priority="3811" operator="containsText" text="IRLANDA">
      <formula>NOT(ISERROR(SEARCH("IRLANDA",G12)))</formula>
    </cfRule>
    <cfRule type="containsText" dxfId="4065" priority="3812" operator="containsText" text="PAÍSES DEL ESTE">
      <formula>NOT(ISERROR(SEARCH("PAÍSES DEL ESTE",G12)))</formula>
    </cfRule>
    <cfRule type="containsText" dxfId="4064" priority="3813" operator="containsText" text="RUSIA">
      <formula>NOT(ISERROR(SEARCH("RUSIA",G12)))</formula>
    </cfRule>
    <cfRule type="containsText" dxfId="4063" priority="3814" operator="containsText" text="HOLANDA">
      <formula>NOT(ISERROR(SEARCH("HOLANDA",G12)))</formula>
    </cfRule>
    <cfRule type="containsText" dxfId="4062" priority="3815" operator="containsText" text="FRANCIA">
      <formula>NOT(ISERROR(SEARCH("FRANCIA",G12)))</formula>
    </cfRule>
    <cfRule type="containsText" dxfId="4061" priority="3816" operator="containsText" text="ITALIA">
      <formula>NOT(ISERROR(SEARCH("ITALIA",G12)))</formula>
    </cfRule>
    <cfRule type="containsText" dxfId="4060" priority="3817" operator="containsText" text="BÉLGICA">
      <formula>NOT(ISERROR(SEARCH("BÉLGICA",G12)))</formula>
    </cfRule>
    <cfRule type="containsText" dxfId="4059" priority="3818" operator="containsText" text="ESPAÑA">
      <formula>NOT(ISERROR(SEARCH("ESPAÑA",G12)))</formula>
    </cfRule>
    <cfRule type="containsText" dxfId="4058" priority="3819" operator="containsText" text="ALEMANIA">
      <formula>NOT(ISERROR(SEARCH("ALEMANIA",G12)))</formula>
    </cfRule>
    <cfRule type="containsText" dxfId="4057" priority="3820" operator="containsText" text="PAÍSES NÓRDICOS">
      <formula>NOT(ISERROR(SEARCH("PAÍSES NÓRDICOS",G12)))</formula>
    </cfRule>
    <cfRule type="containsText" dxfId="4056" priority="3821" operator="containsText" text="REINO UNIDO">
      <formula>NOT(ISERROR(SEARCH("REINO UNIDO",G12)))</formula>
    </cfRule>
    <cfRule type="containsText" dxfId="4055" priority="3822" operator="containsText" text="DINAMARCA">
      <formula>NOT(ISERROR(SEARCH("DINAMARCA",G12)))</formula>
    </cfRule>
    <cfRule type="containsText" dxfId="4054" priority="3823" operator="containsText" text="NORUEGA">
      <formula>NOT(ISERROR(SEARCH("NORUEGA",G12)))</formula>
    </cfRule>
    <cfRule type="containsText" dxfId="4053" priority="3824" operator="containsText" text="FINLANDIA">
      <formula>NOT(ISERROR(SEARCH("FINLANDIA",G12)))</formula>
    </cfRule>
    <cfRule type="containsText" dxfId="4052" priority="3825" operator="containsText" text="SUECIA">
      <formula>NOT(ISERROR(SEARCH("SUECIA",G12)))</formula>
    </cfRule>
  </conditionalFormatting>
  <conditionalFormatting sqref="G12:G13">
    <cfRule type="containsText" dxfId="4051" priority="3792" operator="containsText" text="SUIZA">
      <formula>NOT(ISERROR(SEARCH("SUIZA",G12)))</formula>
    </cfRule>
    <cfRule type="containsText" dxfId="4050" priority="3793" operator="containsText" text="AUSTRIA">
      <formula>NOT(ISERROR(SEARCH("AUSTRIA",G12)))</formula>
    </cfRule>
    <cfRule type="containsText" dxfId="4049" priority="3794" operator="containsText" text="IRLANDA">
      <formula>NOT(ISERROR(SEARCH("IRLANDA",G12)))</formula>
    </cfRule>
    <cfRule type="containsText" dxfId="4048" priority="3795" operator="containsText" text="PAÍSES DEL ESTE">
      <formula>NOT(ISERROR(SEARCH("PAÍSES DEL ESTE",G12)))</formula>
    </cfRule>
    <cfRule type="containsText" dxfId="4047" priority="3796" operator="containsText" text="RUSIA">
      <formula>NOT(ISERROR(SEARCH("RUSIA",G12)))</formula>
    </cfRule>
    <cfRule type="containsText" dxfId="4046" priority="3797" operator="containsText" text="HOLANDA">
      <formula>NOT(ISERROR(SEARCH("HOLANDA",G12)))</formula>
    </cfRule>
    <cfRule type="containsText" dxfId="4045" priority="3798" operator="containsText" text="FRANCIA">
      <formula>NOT(ISERROR(SEARCH("FRANCIA",G12)))</formula>
    </cfRule>
    <cfRule type="containsText" dxfId="4044" priority="3799" operator="containsText" text="ITALIA">
      <formula>NOT(ISERROR(SEARCH("ITALIA",G12)))</formula>
    </cfRule>
    <cfRule type="containsText" dxfId="4043" priority="3800" operator="containsText" text="BÉLGICA">
      <formula>NOT(ISERROR(SEARCH("BÉLGICA",G12)))</formula>
    </cfRule>
    <cfRule type="containsText" dxfId="4042" priority="3801" operator="containsText" text="ESPAÑA">
      <formula>NOT(ISERROR(SEARCH("ESPAÑA",G12)))</formula>
    </cfRule>
    <cfRule type="containsText" dxfId="4041" priority="3802" operator="containsText" text="ALEMANIA">
      <formula>NOT(ISERROR(SEARCH("ALEMANIA",G12)))</formula>
    </cfRule>
    <cfRule type="containsText" dxfId="4040" priority="3803" operator="containsText" text="PAÍSES NÓRDICOS">
      <formula>NOT(ISERROR(SEARCH("PAÍSES NÓRDICOS",G12)))</formula>
    </cfRule>
    <cfRule type="containsText" dxfId="4039" priority="3804" operator="containsText" text="REINO UNIDO">
      <formula>NOT(ISERROR(SEARCH("REINO UNIDO",G12)))</formula>
    </cfRule>
    <cfRule type="containsText" dxfId="4038" priority="3805" operator="containsText" text="DINAMARCA">
      <formula>NOT(ISERROR(SEARCH("DINAMARCA",G12)))</formula>
    </cfRule>
    <cfRule type="containsText" dxfId="4037" priority="3806" operator="containsText" text="NORUEGA">
      <formula>NOT(ISERROR(SEARCH("NORUEGA",G12)))</formula>
    </cfRule>
    <cfRule type="containsText" dxfId="4036" priority="3807" operator="containsText" text="FINLANDIA">
      <formula>NOT(ISERROR(SEARCH("FINLANDIA",G12)))</formula>
    </cfRule>
    <cfRule type="containsText" dxfId="4035" priority="3808" operator="containsText" text="SUECIA">
      <formula>NOT(ISERROR(SEARCH("SUECIA",G12)))</formula>
    </cfRule>
  </conditionalFormatting>
  <conditionalFormatting sqref="G12">
    <cfRule type="containsText" dxfId="4034" priority="3775" operator="containsText" text="SUIZA">
      <formula>NOT(ISERROR(SEARCH("SUIZA",G12)))</formula>
    </cfRule>
    <cfRule type="containsText" dxfId="4033" priority="3776" operator="containsText" text="AUSTRIA">
      <formula>NOT(ISERROR(SEARCH("AUSTRIA",G12)))</formula>
    </cfRule>
    <cfRule type="containsText" dxfId="4032" priority="3777" operator="containsText" text="IRLANDA">
      <formula>NOT(ISERROR(SEARCH("IRLANDA",G12)))</formula>
    </cfRule>
    <cfRule type="containsText" dxfId="4031" priority="3778" operator="containsText" text="PAÍSES DEL ESTE">
      <formula>NOT(ISERROR(SEARCH("PAÍSES DEL ESTE",G12)))</formula>
    </cfRule>
    <cfRule type="containsText" dxfId="4030" priority="3779" operator="containsText" text="RUSIA">
      <formula>NOT(ISERROR(SEARCH("RUSIA",G12)))</formula>
    </cfRule>
    <cfRule type="containsText" dxfId="4029" priority="3780" operator="containsText" text="HOLANDA">
      <formula>NOT(ISERROR(SEARCH("HOLANDA",G12)))</formula>
    </cfRule>
    <cfRule type="containsText" dxfId="4028" priority="3781" operator="containsText" text="FRANCIA">
      <formula>NOT(ISERROR(SEARCH("FRANCIA",G12)))</formula>
    </cfRule>
    <cfRule type="containsText" dxfId="4027" priority="3782" operator="containsText" text="ITALIA">
      <formula>NOT(ISERROR(SEARCH("ITALIA",G12)))</formula>
    </cfRule>
    <cfRule type="containsText" dxfId="4026" priority="3783" operator="containsText" text="BÉLGICA">
      <formula>NOT(ISERROR(SEARCH("BÉLGICA",G12)))</formula>
    </cfRule>
    <cfRule type="containsText" dxfId="4025" priority="3784" operator="containsText" text="ESPAÑA">
      <formula>NOT(ISERROR(SEARCH("ESPAÑA",G12)))</formula>
    </cfRule>
    <cfRule type="containsText" dxfId="4024" priority="3785" operator="containsText" text="ALEMANIA">
      <formula>NOT(ISERROR(SEARCH("ALEMANIA",G12)))</formula>
    </cfRule>
    <cfRule type="containsText" dxfId="4023" priority="3786" operator="containsText" text="PAÍSES NÓRDICOS">
      <formula>NOT(ISERROR(SEARCH("PAÍSES NÓRDICOS",G12)))</formula>
    </cfRule>
    <cfRule type="containsText" dxfId="4022" priority="3787" operator="containsText" text="REINO UNIDO">
      <formula>NOT(ISERROR(SEARCH("REINO UNIDO",G12)))</formula>
    </cfRule>
    <cfRule type="containsText" dxfId="4021" priority="3788" operator="containsText" text="DINAMARCA">
      <formula>NOT(ISERROR(SEARCH("DINAMARCA",G12)))</formula>
    </cfRule>
    <cfRule type="containsText" dxfId="4020" priority="3789" operator="containsText" text="NORUEGA">
      <formula>NOT(ISERROR(SEARCH("NORUEGA",G12)))</formula>
    </cfRule>
    <cfRule type="containsText" dxfId="4019" priority="3790" operator="containsText" text="FINLANDIA">
      <formula>NOT(ISERROR(SEARCH("FINLANDIA",G12)))</formula>
    </cfRule>
    <cfRule type="containsText" dxfId="4018" priority="3791" operator="containsText" text="SUECIA">
      <formula>NOT(ISERROR(SEARCH("SUECIA",G12)))</formula>
    </cfRule>
  </conditionalFormatting>
  <conditionalFormatting sqref="G12">
    <cfRule type="containsText" dxfId="4017" priority="3758" operator="containsText" text="SUIZA">
      <formula>NOT(ISERROR(SEARCH("SUIZA",G12)))</formula>
    </cfRule>
    <cfRule type="containsText" dxfId="4016" priority="3759" operator="containsText" text="AUSTRIA">
      <formula>NOT(ISERROR(SEARCH("AUSTRIA",G12)))</formula>
    </cfRule>
    <cfRule type="containsText" dxfId="4015" priority="3760" operator="containsText" text="IRLANDA">
      <formula>NOT(ISERROR(SEARCH("IRLANDA",G12)))</formula>
    </cfRule>
    <cfRule type="containsText" dxfId="4014" priority="3761" operator="containsText" text="PAÍSES DEL ESTE">
      <formula>NOT(ISERROR(SEARCH("PAÍSES DEL ESTE",G12)))</formula>
    </cfRule>
    <cfRule type="containsText" dxfId="4013" priority="3762" operator="containsText" text="RUSIA">
      <formula>NOT(ISERROR(SEARCH("RUSIA",G12)))</formula>
    </cfRule>
    <cfRule type="containsText" dxfId="4012" priority="3763" operator="containsText" text="HOLANDA">
      <formula>NOT(ISERROR(SEARCH("HOLANDA",G12)))</formula>
    </cfRule>
    <cfRule type="containsText" dxfId="4011" priority="3764" operator="containsText" text="FRANCIA">
      <formula>NOT(ISERROR(SEARCH("FRANCIA",G12)))</formula>
    </cfRule>
    <cfRule type="containsText" dxfId="4010" priority="3765" operator="containsText" text="ITALIA">
      <formula>NOT(ISERROR(SEARCH("ITALIA",G12)))</formula>
    </cfRule>
    <cfRule type="containsText" dxfId="4009" priority="3766" operator="containsText" text="BÉLGICA">
      <formula>NOT(ISERROR(SEARCH("BÉLGICA",G12)))</formula>
    </cfRule>
    <cfRule type="containsText" dxfId="4008" priority="3767" operator="containsText" text="ESPAÑA">
      <formula>NOT(ISERROR(SEARCH("ESPAÑA",G12)))</formula>
    </cfRule>
    <cfRule type="containsText" dxfId="4007" priority="3768" operator="containsText" text="ALEMANIA">
      <formula>NOT(ISERROR(SEARCH("ALEMANIA",G12)))</formula>
    </cfRule>
    <cfRule type="containsText" dxfId="4006" priority="3769" operator="containsText" text="PAÍSES NÓRDICOS">
      <formula>NOT(ISERROR(SEARCH("PAÍSES NÓRDICOS",G12)))</formula>
    </cfRule>
    <cfRule type="containsText" dxfId="4005" priority="3770" operator="containsText" text="REINO UNIDO">
      <formula>NOT(ISERROR(SEARCH("REINO UNIDO",G12)))</formula>
    </cfRule>
    <cfRule type="containsText" dxfId="4004" priority="3771" operator="containsText" text="DINAMARCA">
      <formula>NOT(ISERROR(SEARCH("DINAMARCA",G12)))</formula>
    </cfRule>
    <cfRule type="containsText" dxfId="4003" priority="3772" operator="containsText" text="NORUEGA">
      <formula>NOT(ISERROR(SEARCH("NORUEGA",G12)))</formula>
    </cfRule>
    <cfRule type="containsText" dxfId="4002" priority="3773" operator="containsText" text="FINLANDIA">
      <formula>NOT(ISERROR(SEARCH("FINLANDIA",G12)))</formula>
    </cfRule>
    <cfRule type="containsText" dxfId="4001" priority="3774" operator="containsText" text="SUECIA">
      <formula>NOT(ISERROR(SEARCH("SUECIA",G12)))</formula>
    </cfRule>
  </conditionalFormatting>
  <conditionalFormatting sqref="G12:G13">
    <cfRule type="containsText" dxfId="4000" priority="3741" operator="containsText" text="SUIZA">
      <formula>NOT(ISERROR(SEARCH("SUIZA",G12)))</formula>
    </cfRule>
    <cfRule type="containsText" dxfId="3999" priority="3742" operator="containsText" text="AUSTRIA">
      <formula>NOT(ISERROR(SEARCH("AUSTRIA",G12)))</formula>
    </cfRule>
    <cfRule type="containsText" dxfId="3998" priority="3743" operator="containsText" text="IRLANDA">
      <formula>NOT(ISERROR(SEARCH("IRLANDA",G12)))</formula>
    </cfRule>
    <cfRule type="containsText" dxfId="3997" priority="3744" operator="containsText" text="PAÍSES DEL ESTE">
      <formula>NOT(ISERROR(SEARCH("PAÍSES DEL ESTE",G12)))</formula>
    </cfRule>
    <cfRule type="containsText" dxfId="3996" priority="3745" operator="containsText" text="RUSIA">
      <formula>NOT(ISERROR(SEARCH("RUSIA",G12)))</formula>
    </cfRule>
    <cfRule type="containsText" dxfId="3995" priority="3746" operator="containsText" text="HOLANDA">
      <formula>NOT(ISERROR(SEARCH("HOLANDA",G12)))</formula>
    </cfRule>
    <cfRule type="containsText" dxfId="3994" priority="3747" operator="containsText" text="FRANCIA">
      <formula>NOT(ISERROR(SEARCH("FRANCIA",G12)))</formula>
    </cfRule>
    <cfRule type="containsText" dxfId="3993" priority="3748" operator="containsText" text="ITALIA">
      <formula>NOT(ISERROR(SEARCH("ITALIA",G12)))</formula>
    </cfRule>
    <cfRule type="containsText" dxfId="3992" priority="3749" operator="containsText" text="BÉLGICA">
      <formula>NOT(ISERROR(SEARCH("BÉLGICA",G12)))</formula>
    </cfRule>
    <cfRule type="containsText" dxfId="3991" priority="3750" operator="containsText" text="ESPAÑA">
      <formula>NOT(ISERROR(SEARCH("ESPAÑA",G12)))</formula>
    </cfRule>
    <cfRule type="containsText" dxfId="3990" priority="3751" operator="containsText" text="ALEMANIA">
      <formula>NOT(ISERROR(SEARCH("ALEMANIA",G12)))</formula>
    </cfRule>
    <cfRule type="containsText" dxfId="3989" priority="3752" operator="containsText" text="PAÍSES NÓRDICOS">
      <formula>NOT(ISERROR(SEARCH("PAÍSES NÓRDICOS",G12)))</formula>
    </cfRule>
    <cfRule type="containsText" dxfId="3988" priority="3753" operator="containsText" text="REINO UNIDO">
      <formula>NOT(ISERROR(SEARCH("REINO UNIDO",G12)))</formula>
    </cfRule>
    <cfRule type="containsText" dxfId="3987" priority="3754" operator="containsText" text="DINAMARCA">
      <formula>NOT(ISERROR(SEARCH("DINAMARCA",G12)))</formula>
    </cfRule>
    <cfRule type="containsText" dxfId="3986" priority="3755" operator="containsText" text="NORUEGA">
      <formula>NOT(ISERROR(SEARCH("NORUEGA",G12)))</formula>
    </cfRule>
    <cfRule type="containsText" dxfId="3985" priority="3756" operator="containsText" text="FINLANDIA">
      <formula>NOT(ISERROR(SEARCH("FINLANDIA",G12)))</formula>
    </cfRule>
    <cfRule type="containsText" dxfId="3984" priority="3757" operator="containsText" text="SUECIA">
      <formula>NOT(ISERROR(SEARCH("SUECIA",G12)))</formula>
    </cfRule>
  </conditionalFormatting>
  <conditionalFormatting sqref="G12:G13">
    <cfRule type="containsText" dxfId="3983" priority="3724" operator="containsText" text="SUIZA">
      <formula>NOT(ISERROR(SEARCH("SUIZA",G12)))</formula>
    </cfRule>
    <cfRule type="containsText" dxfId="3982" priority="3725" operator="containsText" text="AUSTRIA">
      <formula>NOT(ISERROR(SEARCH("AUSTRIA",G12)))</formula>
    </cfRule>
    <cfRule type="containsText" dxfId="3981" priority="3726" operator="containsText" text="IRLANDA">
      <formula>NOT(ISERROR(SEARCH("IRLANDA",G12)))</formula>
    </cfRule>
    <cfRule type="containsText" dxfId="3980" priority="3727" operator="containsText" text="PAÍSES DEL ESTE">
      <formula>NOT(ISERROR(SEARCH("PAÍSES DEL ESTE",G12)))</formula>
    </cfRule>
    <cfRule type="containsText" dxfId="3979" priority="3728" operator="containsText" text="RUSIA">
      <formula>NOT(ISERROR(SEARCH("RUSIA",G12)))</formula>
    </cfRule>
    <cfRule type="containsText" dxfId="3978" priority="3729" operator="containsText" text="HOLANDA">
      <formula>NOT(ISERROR(SEARCH("HOLANDA",G12)))</formula>
    </cfRule>
    <cfRule type="containsText" dxfId="3977" priority="3730" operator="containsText" text="FRANCIA">
      <formula>NOT(ISERROR(SEARCH("FRANCIA",G12)))</formula>
    </cfRule>
    <cfRule type="containsText" dxfId="3976" priority="3731" operator="containsText" text="ITALIA">
      <formula>NOT(ISERROR(SEARCH("ITALIA",G12)))</formula>
    </cfRule>
    <cfRule type="containsText" dxfId="3975" priority="3732" operator="containsText" text="BÉLGICA">
      <formula>NOT(ISERROR(SEARCH("BÉLGICA",G12)))</formula>
    </cfRule>
    <cfRule type="containsText" dxfId="3974" priority="3733" operator="containsText" text="ESPAÑA">
      <formula>NOT(ISERROR(SEARCH("ESPAÑA",G12)))</formula>
    </cfRule>
    <cfRule type="containsText" dxfId="3973" priority="3734" operator="containsText" text="ALEMANIA">
      <formula>NOT(ISERROR(SEARCH("ALEMANIA",G12)))</formula>
    </cfRule>
    <cfRule type="containsText" dxfId="3972" priority="3735" operator="containsText" text="PAÍSES NÓRDICOS">
      <formula>NOT(ISERROR(SEARCH("PAÍSES NÓRDICOS",G12)))</formula>
    </cfRule>
    <cfRule type="containsText" dxfId="3971" priority="3736" operator="containsText" text="REINO UNIDO">
      <formula>NOT(ISERROR(SEARCH("REINO UNIDO",G12)))</formula>
    </cfRule>
    <cfRule type="containsText" dxfId="3970" priority="3737" operator="containsText" text="DINAMARCA">
      <formula>NOT(ISERROR(SEARCH("DINAMARCA",G12)))</formula>
    </cfRule>
    <cfRule type="containsText" dxfId="3969" priority="3738" operator="containsText" text="NORUEGA">
      <formula>NOT(ISERROR(SEARCH("NORUEGA",G12)))</formula>
    </cfRule>
    <cfRule type="containsText" dxfId="3968" priority="3739" operator="containsText" text="FINLANDIA">
      <formula>NOT(ISERROR(SEARCH("FINLANDIA",G12)))</formula>
    </cfRule>
    <cfRule type="containsText" dxfId="3967" priority="3740" operator="containsText" text="SUECIA">
      <formula>NOT(ISERROR(SEARCH("SUECIA",G12)))</formula>
    </cfRule>
  </conditionalFormatting>
  <conditionalFormatting sqref="G12">
    <cfRule type="containsText" dxfId="3966" priority="3707" operator="containsText" text="SUIZA">
      <formula>NOT(ISERROR(SEARCH("SUIZA",G12)))</formula>
    </cfRule>
    <cfRule type="containsText" dxfId="3965" priority="3708" operator="containsText" text="AUSTRIA">
      <formula>NOT(ISERROR(SEARCH("AUSTRIA",G12)))</formula>
    </cfRule>
    <cfRule type="containsText" dxfId="3964" priority="3709" operator="containsText" text="IRLANDA">
      <formula>NOT(ISERROR(SEARCH("IRLANDA",G12)))</formula>
    </cfRule>
    <cfRule type="containsText" dxfId="3963" priority="3710" operator="containsText" text="PAÍSES DEL ESTE">
      <formula>NOT(ISERROR(SEARCH("PAÍSES DEL ESTE",G12)))</formula>
    </cfRule>
    <cfRule type="containsText" dxfId="3962" priority="3711" operator="containsText" text="RUSIA">
      <formula>NOT(ISERROR(SEARCH("RUSIA",G12)))</formula>
    </cfRule>
    <cfRule type="containsText" dxfId="3961" priority="3712" operator="containsText" text="HOLANDA">
      <formula>NOT(ISERROR(SEARCH("HOLANDA",G12)))</formula>
    </cfRule>
    <cfRule type="containsText" dxfId="3960" priority="3713" operator="containsText" text="FRANCIA">
      <formula>NOT(ISERROR(SEARCH("FRANCIA",G12)))</formula>
    </cfRule>
    <cfRule type="containsText" dxfId="3959" priority="3714" operator="containsText" text="ITALIA">
      <formula>NOT(ISERROR(SEARCH("ITALIA",G12)))</formula>
    </cfRule>
    <cfRule type="containsText" dxfId="3958" priority="3715" operator="containsText" text="BÉLGICA">
      <formula>NOT(ISERROR(SEARCH("BÉLGICA",G12)))</formula>
    </cfRule>
    <cfRule type="containsText" dxfId="3957" priority="3716" operator="containsText" text="ESPAÑA">
      <formula>NOT(ISERROR(SEARCH("ESPAÑA",G12)))</formula>
    </cfRule>
    <cfRule type="containsText" dxfId="3956" priority="3717" operator="containsText" text="ALEMANIA">
      <formula>NOT(ISERROR(SEARCH("ALEMANIA",G12)))</formula>
    </cfRule>
    <cfRule type="containsText" dxfId="3955" priority="3718" operator="containsText" text="PAÍSES NÓRDICOS">
      <formula>NOT(ISERROR(SEARCH("PAÍSES NÓRDICOS",G12)))</formula>
    </cfRule>
    <cfRule type="containsText" dxfId="3954" priority="3719" operator="containsText" text="REINO UNIDO">
      <formula>NOT(ISERROR(SEARCH("REINO UNIDO",G12)))</formula>
    </cfRule>
    <cfRule type="containsText" dxfId="3953" priority="3720" operator="containsText" text="DINAMARCA">
      <formula>NOT(ISERROR(SEARCH("DINAMARCA",G12)))</formula>
    </cfRule>
    <cfRule type="containsText" dxfId="3952" priority="3721" operator="containsText" text="NORUEGA">
      <formula>NOT(ISERROR(SEARCH("NORUEGA",G12)))</formula>
    </cfRule>
    <cfRule type="containsText" dxfId="3951" priority="3722" operator="containsText" text="FINLANDIA">
      <formula>NOT(ISERROR(SEARCH("FINLANDIA",G12)))</formula>
    </cfRule>
    <cfRule type="containsText" dxfId="3950" priority="3723" operator="containsText" text="SUECIA">
      <formula>NOT(ISERROR(SEARCH("SUECIA",G12)))</formula>
    </cfRule>
  </conditionalFormatting>
  <conditionalFormatting sqref="G12:G13">
    <cfRule type="containsText" dxfId="3949" priority="3690" operator="containsText" text="SUIZA">
      <formula>NOT(ISERROR(SEARCH("SUIZA",G12)))</formula>
    </cfRule>
    <cfRule type="containsText" dxfId="3948" priority="3691" operator="containsText" text="AUSTRIA">
      <formula>NOT(ISERROR(SEARCH("AUSTRIA",G12)))</formula>
    </cfRule>
    <cfRule type="containsText" dxfId="3947" priority="3692" operator="containsText" text="IRLANDA">
      <formula>NOT(ISERROR(SEARCH("IRLANDA",G12)))</formula>
    </cfRule>
    <cfRule type="containsText" dxfId="3946" priority="3693" operator="containsText" text="PAÍSES DEL ESTE">
      <formula>NOT(ISERROR(SEARCH("PAÍSES DEL ESTE",G12)))</formula>
    </cfRule>
    <cfRule type="containsText" dxfId="3945" priority="3694" operator="containsText" text="RUSIA">
      <formula>NOT(ISERROR(SEARCH("RUSIA",G12)))</formula>
    </cfRule>
    <cfRule type="containsText" dxfId="3944" priority="3695" operator="containsText" text="HOLANDA">
      <formula>NOT(ISERROR(SEARCH("HOLANDA",G12)))</formula>
    </cfRule>
    <cfRule type="containsText" dxfId="3943" priority="3696" operator="containsText" text="FRANCIA">
      <formula>NOT(ISERROR(SEARCH("FRANCIA",G12)))</formula>
    </cfRule>
    <cfRule type="containsText" dxfId="3942" priority="3697" operator="containsText" text="ITALIA">
      <formula>NOT(ISERROR(SEARCH("ITALIA",G12)))</formula>
    </cfRule>
    <cfRule type="containsText" dxfId="3941" priority="3698" operator="containsText" text="BÉLGICA">
      <formula>NOT(ISERROR(SEARCH("BÉLGICA",G12)))</formula>
    </cfRule>
    <cfRule type="containsText" dxfId="3940" priority="3699" operator="containsText" text="ESPAÑA">
      <formula>NOT(ISERROR(SEARCH("ESPAÑA",G12)))</formula>
    </cfRule>
    <cfRule type="containsText" dxfId="3939" priority="3700" operator="containsText" text="ALEMANIA">
      <formula>NOT(ISERROR(SEARCH("ALEMANIA",G12)))</formula>
    </cfRule>
    <cfRule type="containsText" dxfId="3938" priority="3701" operator="containsText" text="PAÍSES NÓRDICOS">
      <formula>NOT(ISERROR(SEARCH("PAÍSES NÓRDICOS",G12)))</formula>
    </cfRule>
    <cfRule type="containsText" dxfId="3937" priority="3702" operator="containsText" text="REINO UNIDO">
      <formula>NOT(ISERROR(SEARCH("REINO UNIDO",G12)))</formula>
    </cfRule>
    <cfRule type="containsText" dxfId="3936" priority="3703" operator="containsText" text="DINAMARCA">
      <formula>NOT(ISERROR(SEARCH("DINAMARCA",G12)))</formula>
    </cfRule>
    <cfRule type="containsText" dxfId="3935" priority="3704" operator="containsText" text="NORUEGA">
      <formula>NOT(ISERROR(SEARCH("NORUEGA",G12)))</formula>
    </cfRule>
    <cfRule type="containsText" dxfId="3934" priority="3705" operator="containsText" text="FINLANDIA">
      <formula>NOT(ISERROR(SEARCH("FINLANDIA",G12)))</formula>
    </cfRule>
    <cfRule type="containsText" dxfId="3933" priority="3706" operator="containsText" text="SUECIA">
      <formula>NOT(ISERROR(SEARCH("SUECIA",G12)))</formula>
    </cfRule>
  </conditionalFormatting>
  <conditionalFormatting sqref="G12">
    <cfRule type="containsText" dxfId="3932" priority="3673" operator="containsText" text="SUIZA">
      <formula>NOT(ISERROR(SEARCH("SUIZA",G12)))</formula>
    </cfRule>
    <cfRule type="containsText" dxfId="3931" priority="3674" operator="containsText" text="AUSTRIA">
      <formula>NOT(ISERROR(SEARCH("AUSTRIA",G12)))</formula>
    </cfRule>
    <cfRule type="containsText" dxfId="3930" priority="3675" operator="containsText" text="IRLANDA">
      <formula>NOT(ISERROR(SEARCH("IRLANDA",G12)))</formula>
    </cfRule>
    <cfRule type="containsText" dxfId="3929" priority="3676" operator="containsText" text="PAÍSES DEL ESTE">
      <formula>NOT(ISERROR(SEARCH("PAÍSES DEL ESTE",G12)))</formula>
    </cfRule>
    <cfRule type="containsText" dxfId="3928" priority="3677" operator="containsText" text="RUSIA">
      <formula>NOT(ISERROR(SEARCH("RUSIA",G12)))</formula>
    </cfRule>
    <cfRule type="containsText" dxfId="3927" priority="3678" operator="containsText" text="HOLANDA">
      <formula>NOT(ISERROR(SEARCH("HOLANDA",G12)))</formula>
    </cfRule>
    <cfRule type="containsText" dxfId="3926" priority="3679" operator="containsText" text="FRANCIA">
      <formula>NOT(ISERROR(SEARCH("FRANCIA",G12)))</formula>
    </cfRule>
    <cfRule type="containsText" dxfId="3925" priority="3680" operator="containsText" text="ITALIA">
      <formula>NOT(ISERROR(SEARCH("ITALIA",G12)))</formula>
    </cfRule>
    <cfRule type="containsText" dxfId="3924" priority="3681" operator="containsText" text="BÉLGICA">
      <formula>NOT(ISERROR(SEARCH("BÉLGICA",G12)))</formula>
    </cfRule>
    <cfRule type="containsText" dxfId="3923" priority="3682" operator="containsText" text="ESPAÑA">
      <formula>NOT(ISERROR(SEARCH("ESPAÑA",G12)))</formula>
    </cfRule>
    <cfRule type="containsText" dxfId="3922" priority="3683" operator="containsText" text="ALEMANIA">
      <formula>NOT(ISERROR(SEARCH("ALEMANIA",G12)))</formula>
    </cfRule>
    <cfRule type="containsText" dxfId="3921" priority="3684" operator="containsText" text="PAÍSES NÓRDICOS">
      <formula>NOT(ISERROR(SEARCH("PAÍSES NÓRDICOS",G12)))</formula>
    </cfRule>
    <cfRule type="containsText" dxfId="3920" priority="3685" operator="containsText" text="REINO UNIDO">
      <formula>NOT(ISERROR(SEARCH("REINO UNIDO",G12)))</formula>
    </cfRule>
    <cfRule type="containsText" dxfId="3919" priority="3686" operator="containsText" text="DINAMARCA">
      <formula>NOT(ISERROR(SEARCH("DINAMARCA",G12)))</formula>
    </cfRule>
    <cfRule type="containsText" dxfId="3918" priority="3687" operator="containsText" text="NORUEGA">
      <formula>NOT(ISERROR(SEARCH("NORUEGA",G12)))</formula>
    </cfRule>
    <cfRule type="containsText" dxfId="3917" priority="3688" operator="containsText" text="FINLANDIA">
      <formula>NOT(ISERROR(SEARCH("FINLANDIA",G12)))</formula>
    </cfRule>
    <cfRule type="containsText" dxfId="3916" priority="3689" operator="containsText" text="SUECIA">
      <formula>NOT(ISERROR(SEARCH("SUECIA",G12)))</formula>
    </cfRule>
  </conditionalFormatting>
  <conditionalFormatting sqref="G12:G13">
    <cfRule type="containsText" dxfId="3915" priority="3656" operator="containsText" text="SUIZA">
      <formula>NOT(ISERROR(SEARCH("SUIZA",G12)))</formula>
    </cfRule>
    <cfRule type="containsText" dxfId="3914" priority="3657" operator="containsText" text="AUSTRIA">
      <formula>NOT(ISERROR(SEARCH("AUSTRIA",G12)))</formula>
    </cfRule>
    <cfRule type="containsText" dxfId="3913" priority="3658" operator="containsText" text="IRLANDA">
      <formula>NOT(ISERROR(SEARCH("IRLANDA",G12)))</formula>
    </cfRule>
    <cfRule type="containsText" dxfId="3912" priority="3659" operator="containsText" text="PAÍSES DEL ESTE">
      <formula>NOT(ISERROR(SEARCH("PAÍSES DEL ESTE",G12)))</formula>
    </cfRule>
    <cfRule type="containsText" dxfId="3911" priority="3660" operator="containsText" text="RUSIA">
      <formula>NOT(ISERROR(SEARCH("RUSIA",G12)))</formula>
    </cfRule>
    <cfRule type="containsText" dxfId="3910" priority="3661" operator="containsText" text="HOLANDA">
      <formula>NOT(ISERROR(SEARCH("HOLANDA",G12)))</formula>
    </cfRule>
    <cfRule type="containsText" dxfId="3909" priority="3662" operator="containsText" text="FRANCIA">
      <formula>NOT(ISERROR(SEARCH("FRANCIA",G12)))</formula>
    </cfRule>
    <cfRule type="containsText" dxfId="3908" priority="3663" operator="containsText" text="ITALIA">
      <formula>NOT(ISERROR(SEARCH("ITALIA",G12)))</formula>
    </cfRule>
    <cfRule type="containsText" dxfId="3907" priority="3664" operator="containsText" text="BÉLGICA">
      <formula>NOT(ISERROR(SEARCH("BÉLGICA",G12)))</formula>
    </cfRule>
    <cfRule type="containsText" dxfId="3906" priority="3665" operator="containsText" text="ESPAÑA">
      <formula>NOT(ISERROR(SEARCH("ESPAÑA",G12)))</formula>
    </cfRule>
    <cfRule type="containsText" dxfId="3905" priority="3666" operator="containsText" text="ALEMANIA">
      <formula>NOT(ISERROR(SEARCH("ALEMANIA",G12)))</formula>
    </cfRule>
    <cfRule type="containsText" dxfId="3904" priority="3667" operator="containsText" text="PAÍSES NÓRDICOS">
      <formula>NOT(ISERROR(SEARCH("PAÍSES NÓRDICOS",G12)))</formula>
    </cfRule>
    <cfRule type="containsText" dxfId="3903" priority="3668" operator="containsText" text="REINO UNIDO">
      <formula>NOT(ISERROR(SEARCH("REINO UNIDO",G12)))</formula>
    </cfRule>
    <cfRule type="containsText" dxfId="3902" priority="3669" operator="containsText" text="DINAMARCA">
      <formula>NOT(ISERROR(SEARCH("DINAMARCA",G12)))</formula>
    </cfRule>
    <cfRule type="containsText" dxfId="3901" priority="3670" operator="containsText" text="NORUEGA">
      <formula>NOT(ISERROR(SEARCH("NORUEGA",G12)))</formula>
    </cfRule>
    <cfRule type="containsText" dxfId="3900" priority="3671" operator="containsText" text="FINLANDIA">
      <formula>NOT(ISERROR(SEARCH("FINLANDIA",G12)))</formula>
    </cfRule>
    <cfRule type="containsText" dxfId="3899" priority="3672" operator="containsText" text="SUECIA">
      <formula>NOT(ISERROR(SEARCH("SUECIA",G12)))</formula>
    </cfRule>
  </conditionalFormatting>
  <conditionalFormatting sqref="G12">
    <cfRule type="containsText" dxfId="3898" priority="3639" operator="containsText" text="SUIZA">
      <formula>NOT(ISERROR(SEARCH("SUIZA",G12)))</formula>
    </cfRule>
    <cfRule type="containsText" dxfId="3897" priority="3640" operator="containsText" text="AUSTRIA">
      <formula>NOT(ISERROR(SEARCH("AUSTRIA",G12)))</formula>
    </cfRule>
    <cfRule type="containsText" dxfId="3896" priority="3641" operator="containsText" text="IRLANDA">
      <formula>NOT(ISERROR(SEARCH("IRLANDA",G12)))</formula>
    </cfRule>
    <cfRule type="containsText" dxfId="3895" priority="3642" operator="containsText" text="PAÍSES DEL ESTE">
      <formula>NOT(ISERROR(SEARCH("PAÍSES DEL ESTE",G12)))</formula>
    </cfRule>
    <cfRule type="containsText" dxfId="3894" priority="3643" operator="containsText" text="RUSIA">
      <formula>NOT(ISERROR(SEARCH("RUSIA",G12)))</formula>
    </cfRule>
    <cfRule type="containsText" dxfId="3893" priority="3644" operator="containsText" text="HOLANDA">
      <formula>NOT(ISERROR(SEARCH("HOLANDA",G12)))</formula>
    </cfRule>
    <cfRule type="containsText" dxfId="3892" priority="3645" operator="containsText" text="FRANCIA">
      <formula>NOT(ISERROR(SEARCH("FRANCIA",G12)))</formula>
    </cfRule>
    <cfRule type="containsText" dxfId="3891" priority="3646" operator="containsText" text="ITALIA">
      <formula>NOT(ISERROR(SEARCH("ITALIA",G12)))</formula>
    </cfRule>
    <cfRule type="containsText" dxfId="3890" priority="3647" operator="containsText" text="BÉLGICA">
      <formula>NOT(ISERROR(SEARCH("BÉLGICA",G12)))</formula>
    </cfRule>
    <cfRule type="containsText" dxfId="3889" priority="3648" operator="containsText" text="ESPAÑA">
      <formula>NOT(ISERROR(SEARCH("ESPAÑA",G12)))</formula>
    </cfRule>
    <cfRule type="containsText" dxfId="3888" priority="3649" operator="containsText" text="ALEMANIA">
      <formula>NOT(ISERROR(SEARCH("ALEMANIA",G12)))</formula>
    </cfRule>
    <cfRule type="containsText" dxfId="3887" priority="3650" operator="containsText" text="PAÍSES NÓRDICOS">
      <formula>NOT(ISERROR(SEARCH("PAÍSES NÓRDICOS",G12)))</formula>
    </cfRule>
    <cfRule type="containsText" dxfId="3886" priority="3651" operator="containsText" text="REINO UNIDO">
      <formula>NOT(ISERROR(SEARCH("REINO UNIDO",G12)))</formula>
    </cfRule>
    <cfRule type="containsText" dxfId="3885" priority="3652" operator="containsText" text="DINAMARCA">
      <formula>NOT(ISERROR(SEARCH("DINAMARCA",G12)))</formula>
    </cfRule>
    <cfRule type="containsText" dxfId="3884" priority="3653" operator="containsText" text="NORUEGA">
      <formula>NOT(ISERROR(SEARCH("NORUEGA",G12)))</formula>
    </cfRule>
    <cfRule type="containsText" dxfId="3883" priority="3654" operator="containsText" text="FINLANDIA">
      <formula>NOT(ISERROR(SEARCH("FINLANDIA",G12)))</formula>
    </cfRule>
    <cfRule type="containsText" dxfId="3882" priority="3655" operator="containsText" text="SUECIA">
      <formula>NOT(ISERROR(SEARCH("SUECIA",G12)))</formula>
    </cfRule>
  </conditionalFormatting>
  <conditionalFormatting sqref="G13">
    <cfRule type="containsText" dxfId="3881" priority="3622" operator="containsText" text="SUIZA">
      <formula>NOT(ISERROR(SEARCH("SUIZA",G13)))</formula>
    </cfRule>
    <cfRule type="containsText" dxfId="3880" priority="3623" operator="containsText" text="AUSTRIA">
      <formula>NOT(ISERROR(SEARCH("AUSTRIA",G13)))</formula>
    </cfRule>
    <cfRule type="containsText" dxfId="3879" priority="3624" operator="containsText" text="IRLANDA">
      <formula>NOT(ISERROR(SEARCH("IRLANDA",G13)))</formula>
    </cfRule>
    <cfRule type="containsText" dxfId="3878" priority="3625" operator="containsText" text="PAÍSES DEL ESTE">
      <formula>NOT(ISERROR(SEARCH("PAÍSES DEL ESTE",G13)))</formula>
    </cfRule>
    <cfRule type="containsText" dxfId="3877" priority="3626" operator="containsText" text="RUSIA">
      <formula>NOT(ISERROR(SEARCH("RUSIA",G13)))</formula>
    </cfRule>
    <cfRule type="containsText" dxfId="3876" priority="3627" operator="containsText" text="HOLANDA">
      <formula>NOT(ISERROR(SEARCH("HOLANDA",G13)))</formula>
    </cfRule>
    <cfRule type="containsText" dxfId="3875" priority="3628" operator="containsText" text="FRANCIA">
      <formula>NOT(ISERROR(SEARCH("FRANCIA",G13)))</formula>
    </cfRule>
    <cfRule type="containsText" dxfId="3874" priority="3629" operator="containsText" text="ITALIA">
      <formula>NOT(ISERROR(SEARCH("ITALIA",G13)))</formula>
    </cfRule>
    <cfRule type="containsText" dxfId="3873" priority="3630" operator="containsText" text="BÉLGICA">
      <formula>NOT(ISERROR(SEARCH("BÉLGICA",G13)))</formula>
    </cfRule>
    <cfRule type="containsText" dxfId="3872" priority="3631" operator="containsText" text="ESPAÑA">
      <formula>NOT(ISERROR(SEARCH("ESPAÑA",G13)))</formula>
    </cfRule>
    <cfRule type="containsText" dxfId="3871" priority="3632" operator="containsText" text="ALEMANIA">
      <formula>NOT(ISERROR(SEARCH("ALEMANIA",G13)))</formula>
    </cfRule>
    <cfRule type="containsText" dxfId="3870" priority="3633" operator="containsText" text="PAÍSES NÓRDICOS">
      <formula>NOT(ISERROR(SEARCH("PAÍSES NÓRDICOS",G13)))</formula>
    </cfRule>
    <cfRule type="containsText" dxfId="3869" priority="3634" operator="containsText" text="REINO UNIDO">
      <formula>NOT(ISERROR(SEARCH("REINO UNIDO",G13)))</formula>
    </cfRule>
    <cfRule type="containsText" dxfId="3868" priority="3635" operator="containsText" text="DINAMARCA">
      <formula>NOT(ISERROR(SEARCH("DINAMARCA",G13)))</formula>
    </cfRule>
    <cfRule type="containsText" dxfId="3867" priority="3636" operator="containsText" text="NORUEGA">
      <formula>NOT(ISERROR(SEARCH("NORUEGA",G13)))</formula>
    </cfRule>
    <cfRule type="containsText" dxfId="3866" priority="3637" operator="containsText" text="FINLANDIA">
      <formula>NOT(ISERROR(SEARCH("FINLANDIA",G13)))</formula>
    </cfRule>
    <cfRule type="containsText" dxfId="3865" priority="3638" operator="containsText" text="SUECIA">
      <formula>NOT(ISERROR(SEARCH("SUECIA",G13)))</formula>
    </cfRule>
  </conditionalFormatting>
  <conditionalFormatting sqref="G12">
    <cfRule type="containsText" dxfId="3864" priority="3605" operator="containsText" text="SUIZA">
      <formula>NOT(ISERROR(SEARCH("SUIZA",G12)))</formula>
    </cfRule>
    <cfRule type="containsText" dxfId="3863" priority="3606" operator="containsText" text="AUSTRIA">
      <formula>NOT(ISERROR(SEARCH("AUSTRIA",G12)))</formula>
    </cfRule>
    <cfRule type="containsText" dxfId="3862" priority="3607" operator="containsText" text="IRLANDA">
      <formula>NOT(ISERROR(SEARCH("IRLANDA",G12)))</formula>
    </cfRule>
    <cfRule type="containsText" dxfId="3861" priority="3608" operator="containsText" text="PAÍSES DEL ESTE">
      <formula>NOT(ISERROR(SEARCH("PAÍSES DEL ESTE",G12)))</formula>
    </cfRule>
    <cfRule type="containsText" dxfId="3860" priority="3609" operator="containsText" text="RUSIA">
      <formula>NOT(ISERROR(SEARCH("RUSIA",G12)))</formula>
    </cfRule>
    <cfRule type="containsText" dxfId="3859" priority="3610" operator="containsText" text="HOLANDA">
      <formula>NOT(ISERROR(SEARCH("HOLANDA",G12)))</formula>
    </cfRule>
    <cfRule type="containsText" dxfId="3858" priority="3611" operator="containsText" text="FRANCIA">
      <formula>NOT(ISERROR(SEARCH("FRANCIA",G12)))</formula>
    </cfRule>
    <cfRule type="containsText" dxfId="3857" priority="3612" operator="containsText" text="ITALIA">
      <formula>NOT(ISERROR(SEARCH("ITALIA",G12)))</formula>
    </cfRule>
    <cfRule type="containsText" dxfId="3856" priority="3613" operator="containsText" text="BÉLGICA">
      <formula>NOT(ISERROR(SEARCH("BÉLGICA",G12)))</formula>
    </cfRule>
    <cfRule type="containsText" dxfId="3855" priority="3614" operator="containsText" text="ESPAÑA">
      <formula>NOT(ISERROR(SEARCH("ESPAÑA",G12)))</formula>
    </cfRule>
    <cfRule type="containsText" dxfId="3854" priority="3615" operator="containsText" text="ALEMANIA">
      <formula>NOT(ISERROR(SEARCH("ALEMANIA",G12)))</formula>
    </cfRule>
    <cfRule type="containsText" dxfId="3853" priority="3616" operator="containsText" text="PAÍSES NÓRDICOS">
      <formula>NOT(ISERROR(SEARCH("PAÍSES NÓRDICOS",G12)))</formula>
    </cfRule>
    <cfRule type="containsText" dxfId="3852" priority="3617" operator="containsText" text="REINO UNIDO">
      <formula>NOT(ISERROR(SEARCH("REINO UNIDO",G12)))</formula>
    </cfRule>
    <cfRule type="containsText" dxfId="3851" priority="3618" operator="containsText" text="DINAMARCA">
      <formula>NOT(ISERROR(SEARCH("DINAMARCA",G12)))</formula>
    </cfRule>
    <cfRule type="containsText" dxfId="3850" priority="3619" operator="containsText" text="NORUEGA">
      <formula>NOT(ISERROR(SEARCH("NORUEGA",G12)))</formula>
    </cfRule>
    <cfRule type="containsText" dxfId="3849" priority="3620" operator="containsText" text="FINLANDIA">
      <formula>NOT(ISERROR(SEARCH("FINLANDIA",G12)))</formula>
    </cfRule>
    <cfRule type="containsText" dxfId="3848" priority="3621" operator="containsText" text="SUECIA">
      <formula>NOT(ISERROR(SEARCH("SUECIA",G12)))</formula>
    </cfRule>
  </conditionalFormatting>
  <conditionalFormatting sqref="G12">
    <cfRule type="containsText" dxfId="3847" priority="3588" operator="containsText" text="SUIZA">
      <formula>NOT(ISERROR(SEARCH("SUIZA",G12)))</formula>
    </cfRule>
    <cfRule type="containsText" dxfId="3846" priority="3589" operator="containsText" text="AUSTRIA">
      <formula>NOT(ISERROR(SEARCH("AUSTRIA",G12)))</formula>
    </cfRule>
    <cfRule type="containsText" dxfId="3845" priority="3590" operator="containsText" text="IRLANDA">
      <formula>NOT(ISERROR(SEARCH("IRLANDA",G12)))</formula>
    </cfRule>
    <cfRule type="containsText" dxfId="3844" priority="3591" operator="containsText" text="PAÍSES DEL ESTE">
      <formula>NOT(ISERROR(SEARCH("PAÍSES DEL ESTE",G12)))</formula>
    </cfRule>
    <cfRule type="containsText" dxfId="3843" priority="3592" operator="containsText" text="RUSIA">
      <formula>NOT(ISERROR(SEARCH("RUSIA",G12)))</formula>
    </cfRule>
    <cfRule type="containsText" dxfId="3842" priority="3593" operator="containsText" text="HOLANDA">
      <formula>NOT(ISERROR(SEARCH("HOLANDA",G12)))</formula>
    </cfRule>
    <cfRule type="containsText" dxfId="3841" priority="3594" operator="containsText" text="FRANCIA">
      <formula>NOT(ISERROR(SEARCH("FRANCIA",G12)))</formula>
    </cfRule>
    <cfRule type="containsText" dxfId="3840" priority="3595" operator="containsText" text="ITALIA">
      <formula>NOT(ISERROR(SEARCH("ITALIA",G12)))</formula>
    </cfRule>
    <cfRule type="containsText" dxfId="3839" priority="3596" operator="containsText" text="BÉLGICA">
      <formula>NOT(ISERROR(SEARCH("BÉLGICA",G12)))</formula>
    </cfRule>
    <cfRule type="containsText" dxfId="3838" priority="3597" operator="containsText" text="ESPAÑA">
      <formula>NOT(ISERROR(SEARCH("ESPAÑA",G12)))</formula>
    </cfRule>
    <cfRule type="containsText" dxfId="3837" priority="3598" operator="containsText" text="ALEMANIA">
      <formula>NOT(ISERROR(SEARCH("ALEMANIA",G12)))</formula>
    </cfRule>
    <cfRule type="containsText" dxfId="3836" priority="3599" operator="containsText" text="PAÍSES NÓRDICOS">
      <formula>NOT(ISERROR(SEARCH("PAÍSES NÓRDICOS",G12)))</formula>
    </cfRule>
    <cfRule type="containsText" dxfId="3835" priority="3600" operator="containsText" text="REINO UNIDO">
      <formula>NOT(ISERROR(SEARCH("REINO UNIDO",G12)))</formula>
    </cfRule>
    <cfRule type="containsText" dxfId="3834" priority="3601" operator="containsText" text="DINAMARCA">
      <formula>NOT(ISERROR(SEARCH("DINAMARCA",G12)))</formula>
    </cfRule>
    <cfRule type="containsText" dxfId="3833" priority="3602" operator="containsText" text="NORUEGA">
      <formula>NOT(ISERROR(SEARCH("NORUEGA",G12)))</formula>
    </cfRule>
    <cfRule type="containsText" dxfId="3832" priority="3603" operator="containsText" text="FINLANDIA">
      <formula>NOT(ISERROR(SEARCH("FINLANDIA",G12)))</formula>
    </cfRule>
    <cfRule type="containsText" dxfId="3831" priority="3604" operator="containsText" text="SUECIA">
      <formula>NOT(ISERROR(SEARCH("SUECIA",G12)))</formula>
    </cfRule>
  </conditionalFormatting>
  <conditionalFormatting sqref="G13">
    <cfRule type="containsText" dxfId="3830" priority="3571" operator="containsText" text="SUIZA">
      <formula>NOT(ISERROR(SEARCH("SUIZA",G13)))</formula>
    </cfRule>
    <cfRule type="containsText" dxfId="3829" priority="3572" operator="containsText" text="AUSTRIA">
      <formula>NOT(ISERROR(SEARCH("AUSTRIA",G13)))</formula>
    </cfRule>
    <cfRule type="containsText" dxfId="3828" priority="3573" operator="containsText" text="IRLANDA">
      <formula>NOT(ISERROR(SEARCH("IRLANDA",G13)))</formula>
    </cfRule>
    <cfRule type="containsText" dxfId="3827" priority="3574" operator="containsText" text="PAÍSES DEL ESTE">
      <formula>NOT(ISERROR(SEARCH("PAÍSES DEL ESTE",G13)))</formula>
    </cfRule>
    <cfRule type="containsText" dxfId="3826" priority="3575" operator="containsText" text="RUSIA">
      <formula>NOT(ISERROR(SEARCH("RUSIA",G13)))</formula>
    </cfRule>
    <cfRule type="containsText" dxfId="3825" priority="3576" operator="containsText" text="HOLANDA">
      <formula>NOT(ISERROR(SEARCH("HOLANDA",G13)))</formula>
    </cfRule>
    <cfRule type="containsText" dxfId="3824" priority="3577" operator="containsText" text="FRANCIA">
      <formula>NOT(ISERROR(SEARCH("FRANCIA",G13)))</formula>
    </cfRule>
    <cfRule type="containsText" dxfId="3823" priority="3578" operator="containsText" text="ITALIA">
      <formula>NOT(ISERROR(SEARCH("ITALIA",G13)))</formula>
    </cfRule>
    <cfRule type="containsText" dxfId="3822" priority="3579" operator="containsText" text="BÉLGICA">
      <formula>NOT(ISERROR(SEARCH("BÉLGICA",G13)))</formula>
    </cfRule>
    <cfRule type="containsText" dxfId="3821" priority="3580" operator="containsText" text="ESPAÑA">
      <formula>NOT(ISERROR(SEARCH("ESPAÑA",G13)))</formula>
    </cfRule>
    <cfRule type="containsText" dxfId="3820" priority="3581" operator="containsText" text="ALEMANIA">
      <formula>NOT(ISERROR(SEARCH("ALEMANIA",G13)))</formula>
    </cfRule>
    <cfRule type="containsText" dxfId="3819" priority="3582" operator="containsText" text="PAÍSES NÓRDICOS">
      <formula>NOT(ISERROR(SEARCH("PAÍSES NÓRDICOS",G13)))</formula>
    </cfRule>
    <cfRule type="containsText" dxfId="3818" priority="3583" operator="containsText" text="REINO UNIDO">
      <formula>NOT(ISERROR(SEARCH("REINO UNIDO",G13)))</formula>
    </cfRule>
    <cfRule type="containsText" dxfId="3817" priority="3584" operator="containsText" text="DINAMARCA">
      <formula>NOT(ISERROR(SEARCH("DINAMARCA",G13)))</formula>
    </cfRule>
    <cfRule type="containsText" dxfId="3816" priority="3585" operator="containsText" text="NORUEGA">
      <formula>NOT(ISERROR(SEARCH("NORUEGA",G13)))</formula>
    </cfRule>
    <cfRule type="containsText" dxfId="3815" priority="3586" operator="containsText" text="FINLANDIA">
      <formula>NOT(ISERROR(SEARCH("FINLANDIA",G13)))</formula>
    </cfRule>
    <cfRule type="containsText" dxfId="3814" priority="3587" operator="containsText" text="SUECIA">
      <formula>NOT(ISERROR(SEARCH("SUECIA",G13)))</formula>
    </cfRule>
  </conditionalFormatting>
  <conditionalFormatting sqref="G12">
    <cfRule type="containsText" dxfId="3813" priority="3554" operator="containsText" text="SUIZA">
      <formula>NOT(ISERROR(SEARCH("SUIZA",G12)))</formula>
    </cfRule>
    <cfRule type="containsText" dxfId="3812" priority="3555" operator="containsText" text="AUSTRIA">
      <formula>NOT(ISERROR(SEARCH("AUSTRIA",G12)))</formula>
    </cfRule>
    <cfRule type="containsText" dxfId="3811" priority="3556" operator="containsText" text="IRLANDA">
      <formula>NOT(ISERROR(SEARCH("IRLANDA",G12)))</formula>
    </cfRule>
    <cfRule type="containsText" dxfId="3810" priority="3557" operator="containsText" text="PAÍSES DEL ESTE">
      <formula>NOT(ISERROR(SEARCH("PAÍSES DEL ESTE",G12)))</formula>
    </cfRule>
    <cfRule type="containsText" dxfId="3809" priority="3558" operator="containsText" text="RUSIA">
      <formula>NOT(ISERROR(SEARCH("RUSIA",G12)))</formula>
    </cfRule>
    <cfRule type="containsText" dxfId="3808" priority="3559" operator="containsText" text="HOLANDA">
      <formula>NOT(ISERROR(SEARCH("HOLANDA",G12)))</formula>
    </cfRule>
    <cfRule type="containsText" dxfId="3807" priority="3560" operator="containsText" text="FRANCIA">
      <formula>NOT(ISERROR(SEARCH("FRANCIA",G12)))</formula>
    </cfRule>
    <cfRule type="containsText" dxfId="3806" priority="3561" operator="containsText" text="ITALIA">
      <formula>NOT(ISERROR(SEARCH("ITALIA",G12)))</formula>
    </cfRule>
    <cfRule type="containsText" dxfId="3805" priority="3562" operator="containsText" text="BÉLGICA">
      <formula>NOT(ISERROR(SEARCH("BÉLGICA",G12)))</formula>
    </cfRule>
    <cfRule type="containsText" dxfId="3804" priority="3563" operator="containsText" text="ESPAÑA">
      <formula>NOT(ISERROR(SEARCH("ESPAÑA",G12)))</formula>
    </cfRule>
    <cfRule type="containsText" dxfId="3803" priority="3564" operator="containsText" text="ALEMANIA">
      <formula>NOT(ISERROR(SEARCH("ALEMANIA",G12)))</formula>
    </cfRule>
    <cfRule type="containsText" dxfId="3802" priority="3565" operator="containsText" text="PAÍSES NÓRDICOS">
      <formula>NOT(ISERROR(SEARCH("PAÍSES NÓRDICOS",G12)))</formula>
    </cfRule>
    <cfRule type="containsText" dxfId="3801" priority="3566" operator="containsText" text="REINO UNIDO">
      <formula>NOT(ISERROR(SEARCH("REINO UNIDO",G12)))</formula>
    </cfRule>
    <cfRule type="containsText" dxfId="3800" priority="3567" operator="containsText" text="DINAMARCA">
      <formula>NOT(ISERROR(SEARCH("DINAMARCA",G12)))</formula>
    </cfRule>
    <cfRule type="containsText" dxfId="3799" priority="3568" operator="containsText" text="NORUEGA">
      <formula>NOT(ISERROR(SEARCH("NORUEGA",G12)))</formula>
    </cfRule>
    <cfRule type="containsText" dxfId="3798" priority="3569" operator="containsText" text="FINLANDIA">
      <formula>NOT(ISERROR(SEARCH("FINLANDIA",G12)))</formula>
    </cfRule>
    <cfRule type="containsText" dxfId="3797" priority="3570" operator="containsText" text="SUECIA">
      <formula>NOT(ISERROR(SEARCH("SUECIA",G12)))</formula>
    </cfRule>
  </conditionalFormatting>
  <conditionalFormatting sqref="G12">
    <cfRule type="containsText" dxfId="3796" priority="3537" operator="containsText" text="SUIZA">
      <formula>NOT(ISERROR(SEARCH("SUIZA",G12)))</formula>
    </cfRule>
    <cfRule type="containsText" dxfId="3795" priority="3538" operator="containsText" text="AUSTRIA">
      <formula>NOT(ISERROR(SEARCH("AUSTRIA",G12)))</formula>
    </cfRule>
    <cfRule type="containsText" dxfId="3794" priority="3539" operator="containsText" text="IRLANDA">
      <formula>NOT(ISERROR(SEARCH("IRLANDA",G12)))</formula>
    </cfRule>
    <cfRule type="containsText" dxfId="3793" priority="3540" operator="containsText" text="PAÍSES DEL ESTE">
      <formula>NOT(ISERROR(SEARCH("PAÍSES DEL ESTE",G12)))</formula>
    </cfRule>
    <cfRule type="containsText" dxfId="3792" priority="3541" operator="containsText" text="RUSIA">
      <formula>NOT(ISERROR(SEARCH("RUSIA",G12)))</formula>
    </cfRule>
    <cfRule type="containsText" dxfId="3791" priority="3542" operator="containsText" text="HOLANDA">
      <formula>NOT(ISERROR(SEARCH("HOLANDA",G12)))</formula>
    </cfRule>
    <cfRule type="containsText" dxfId="3790" priority="3543" operator="containsText" text="FRANCIA">
      <formula>NOT(ISERROR(SEARCH("FRANCIA",G12)))</formula>
    </cfRule>
    <cfRule type="containsText" dxfId="3789" priority="3544" operator="containsText" text="ITALIA">
      <formula>NOT(ISERROR(SEARCH("ITALIA",G12)))</formula>
    </cfRule>
    <cfRule type="containsText" dxfId="3788" priority="3545" operator="containsText" text="BÉLGICA">
      <formula>NOT(ISERROR(SEARCH("BÉLGICA",G12)))</formula>
    </cfRule>
    <cfRule type="containsText" dxfId="3787" priority="3546" operator="containsText" text="ESPAÑA">
      <formula>NOT(ISERROR(SEARCH("ESPAÑA",G12)))</formula>
    </cfRule>
    <cfRule type="containsText" dxfId="3786" priority="3547" operator="containsText" text="ALEMANIA">
      <formula>NOT(ISERROR(SEARCH("ALEMANIA",G12)))</formula>
    </cfRule>
    <cfRule type="containsText" dxfId="3785" priority="3548" operator="containsText" text="PAÍSES NÓRDICOS">
      <formula>NOT(ISERROR(SEARCH("PAÍSES NÓRDICOS",G12)))</formula>
    </cfRule>
    <cfRule type="containsText" dxfId="3784" priority="3549" operator="containsText" text="REINO UNIDO">
      <formula>NOT(ISERROR(SEARCH("REINO UNIDO",G12)))</formula>
    </cfRule>
    <cfRule type="containsText" dxfId="3783" priority="3550" operator="containsText" text="DINAMARCA">
      <formula>NOT(ISERROR(SEARCH("DINAMARCA",G12)))</formula>
    </cfRule>
    <cfRule type="containsText" dxfId="3782" priority="3551" operator="containsText" text="NORUEGA">
      <formula>NOT(ISERROR(SEARCH("NORUEGA",G12)))</formula>
    </cfRule>
    <cfRule type="containsText" dxfId="3781" priority="3552" operator="containsText" text="FINLANDIA">
      <formula>NOT(ISERROR(SEARCH("FINLANDIA",G12)))</formula>
    </cfRule>
    <cfRule type="containsText" dxfId="3780" priority="3553" operator="containsText" text="SUECIA">
      <formula>NOT(ISERROR(SEARCH("SUECIA",G12)))</formula>
    </cfRule>
  </conditionalFormatting>
  <conditionalFormatting sqref="G12">
    <cfRule type="containsText" dxfId="3779" priority="3520" operator="containsText" text="SUIZA">
      <formula>NOT(ISERROR(SEARCH("SUIZA",G12)))</formula>
    </cfRule>
    <cfRule type="containsText" dxfId="3778" priority="3521" operator="containsText" text="AUSTRIA">
      <formula>NOT(ISERROR(SEARCH("AUSTRIA",G12)))</formula>
    </cfRule>
    <cfRule type="containsText" dxfId="3777" priority="3522" operator="containsText" text="IRLANDA">
      <formula>NOT(ISERROR(SEARCH("IRLANDA",G12)))</formula>
    </cfRule>
    <cfRule type="containsText" dxfId="3776" priority="3523" operator="containsText" text="PAÍSES DEL ESTE">
      <formula>NOT(ISERROR(SEARCH("PAÍSES DEL ESTE",G12)))</formula>
    </cfRule>
    <cfRule type="containsText" dxfId="3775" priority="3524" operator="containsText" text="RUSIA">
      <formula>NOT(ISERROR(SEARCH("RUSIA",G12)))</formula>
    </cfRule>
    <cfRule type="containsText" dxfId="3774" priority="3525" operator="containsText" text="HOLANDA">
      <formula>NOT(ISERROR(SEARCH("HOLANDA",G12)))</formula>
    </cfRule>
    <cfRule type="containsText" dxfId="3773" priority="3526" operator="containsText" text="FRANCIA">
      <formula>NOT(ISERROR(SEARCH("FRANCIA",G12)))</formula>
    </cfRule>
    <cfRule type="containsText" dxfId="3772" priority="3527" operator="containsText" text="ITALIA">
      <formula>NOT(ISERROR(SEARCH("ITALIA",G12)))</formula>
    </cfRule>
    <cfRule type="containsText" dxfId="3771" priority="3528" operator="containsText" text="BÉLGICA">
      <formula>NOT(ISERROR(SEARCH("BÉLGICA",G12)))</formula>
    </cfRule>
    <cfRule type="containsText" dxfId="3770" priority="3529" operator="containsText" text="ESPAÑA">
      <formula>NOT(ISERROR(SEARCH("ESPAÑA",G12)))</formula>
    </cfRule>
    <cfRule type="containsText" dxfId="3769" priority="3530" operator="containsText" text="ALEMANIA">
      <formula>NOT(ISERROR(SEARCH("ALEMANIA",G12)))</formula>
    </cfRule>
    <cfRule type="containsText" dxfId="3768" priority="3531" operator="containsText" text="PAÍSES NÓRDICOS">
      <formula>NOT(ISERROR(SEARCH("PAÍSES NÓRDICOS",G12)))</formula>
    </cfRule>
    <cfRule type="containsText" dxfId="3767" priority="3532" operator="containsText" text="REINO UNIDO">
      <formula>NOT(ISERROR(SEARCH("REINO UNIDO",G12)))</formula>
    </cfRule>
    <cfRule type="containsText" dxfId="3766" priority="3533" operator="containsText" text="DINAMARCA">
      <formula>NOT(ISERROR(SEARCH("DINAMARCA",G12)))</formula>
    </cfRule>
    <cfRule type="containsText" dxfId="3765" priority="3534" operator="containsText" text="NORUEGA">
      <formula>NOT(ISERROR(SEARCH("NORUEGA",G12)))</formula>
    </cfRule>
    <cfRule type="containsText" dxfId="3764" priority="3535" operator="containsText" text="FINLANDIA">
      <formula>NOT(ISERROR(SEARCH("FINLANDIA",G12)))</formula>
    </cfRule>
    <cfRule type="containsText" dxfId="3763" priority="3536" operator="containsText" text="SUECIA">
      <formula>NOT(ISERROR(SEARCH("SUECIA",G12)))</formula>
    </cfRule>
  </conditionalFormatting>
  <conditionalFormatting sqref="G12:G13">
    <cfRule type="containsText" dxfId="3762" priority="3503" operator="containsText" text="SUIZA">
      <formula>NOT(ISERROR(SEARCH("SUIZA",G12)))</formula>
    </cfRule>
    <cfRule type="containsText" dxfId="3761" priority="3504" operator="containsText" text="AUSTRIA">
      <formula>NOT(ISERROR(SEARCH("AUSTRIA",G12)))</formula>
    </cfRule>
    <cfRule type="containsText" dxfId="3760" priority="3505" operator="containsText" text="IRLANDA">
      <formula>NOT(ISERROR(SEARCH("IRLANDA",G12)))</formula>
    </cfRule>
    <cfRule type="containsText" dxfId="3759" priority="3506" operator="containsText" text="PAÍSES DEL ESTE">
      <formula>NOT(ISERROR(SEARCH("PAÍSES DEL ESTE",G12)))</formula>
    </cfRule>
    <cfRule type="containsText" dxfId="3758" priority="3507" operator="containsText" text="RUSIA">
      <formula>NOT(ISERROR(SEARCH("RUSIA",G12)))</formula>
    </cfRule>
    <cfRule type="containsText" dxfId="3757" priority="3508" operator="containsText" text="HOLANDA">
      <formula>NOT(ISERROR(SEARCH("HOLANDA",G12)))</formula>
    </cfRule>
    <cfRule type="containsText" dxfId="3756" priority="3509" operator="containsText" text="FRANCIA">
      <formula>NOT(ISERROR(SEARCH("FRANCIA",G12)))</formula>
    </cfRule>
    <cfRule type="containsText" dxfId="3755" priority="3510" operator="containsText" text="ITALIA">
      <formula>NOT(ISERROR(SEARCH("ITALIA",G12)))</formula>
    </cfRule>
    <cfRule type="containsText" dxfId="3754" priority="3511" operator="containsText" text="BÉLGICA">
      <formula>NOT(ISERROR(SEARCH("BÉLGICA",G12)))</formula>
    </cfRule>
    <cfRule type="containsText" dxfId="3753" priority="3512" operator="containsText" text="ESPAÑA">
      <formula>NOT(ISERROR(SEARCH("ESPAÑA",G12)))</formula>
    </cfRule>
    <cfRule type="containsText" dxfId="3752" priority="3513" operator="containsText" text="ALEMANIA">
      <formula>NOT(ISERROR(SEARCH("ALEMANIA",G12)))</formula>
    </cfRule>
    <cfRule type="containsText" dxfId="3751" priority="3514" operator="containsText" text="PAÍSES NÓRDICOS">
      <formula>NOT(ISERROR(SEARCH("PAÍSES NÓRDICOS",G12)))</formula>
    </cfRule>
    <cfRule type="containsText" dxfId="3750" priority="3515" operator="containsText" text="REINO UNIDO">
      <formula>NOT(ISERROR(SEARCH("REINO UNIDO",G12)))</formula>
    </cfRule>
    <cfRule type="containsText" dxfId="3749" priority="3516" operator="containsText" text="DINAMARCA">
      <formula>NOT(ISERROR(SEARCH("DINAMARCA",G12)))</formula>
    </cfRule>
    <cfRule type="containsText" dxfId="3748" priority="3517" operator="containsText" text="NORUEGA">
      <formula>NOT(ISERROR(SEARCH("NORUEGA",G12)))</formula>
    </cfRule>
    <cfRule type="containsText" dxfId="3747" priority="3518" operator="containsText" text="FINLANDIA">
      <formula>NOT(ISERROR(SEARCH("FINLANDIA",G12)))</formula>
    </cfRule>
    <cfRule type="containsText" dxfId="3746" priority="3519" operator="containsText" text="SUECIA">
      <formula>NOT(ISERROR(SEARCH("SUECIA",G12)))</formula>
    </cfRule>
  </conditionalFormatting>
  <conditionalFormatting sqref="G12">
    <cfRule type="containsText" dxfId="3745" priority="3486" operator="containsText" text="SUIZA">
      <formula>NOT(ISERROR(SEARCH("SUIZA",G12)))</formula>
    </cfRule>
    <cfRule type="containsText" dxfId="3744" priority="3487" operator="containsText" text="AUSTRIA">
      <formula>NOT(ISERROR(SEARCH("AUSTRIA",G12)))</formula>
    </cfRule>
    <cfRule type="containsText" dxfId="3743" priority="3488" operator="containsText" text="IRLANDA">
      <formula>NOT(ISERROR(SEARCH("IRLANDA",G12)))</formula>
    </cfRule>
    <cfRule type="containsText" dxfId="3742" priority="3489" operator="containsText" text="PAÍSES DEL ESTE">
      <formula>NOT(ISERROR(SEARCH("PAÍSES DEL ESTE",G12)))</formula>
    </cfRule>
    <cfRule type="containsText" dxfId="3741" priority="3490" operator="containsText" text="RUSIA">
      <formula>NOT(ISERROR(SEARCH("RUSIA",G12)))</formula>
    </cfRule>
    <cfRule type="containsText" dxfId="3740" priority="3491" operator="containsText" text="HOLANDA">
      <formula>NOT(ISERROR(SEARCH("HOLANDA",G12)))</formula>
    </cfRule>
    <cfRule type="containsText" dxfId="3739" priority="3492" operator="containsText" text="FRANCIA">
      <formula>NOT(ISERROR(SEARCH("FRANCIA",G12)))</formula>
    </cfRule>
    <cfRule type="containsText" dxfId="3738" priority="3493" operator="containsText" text="ITALIA">
      <formula>NOT(ISERROR(SEARCH("ITALIA",G12)))</formula>
    </cfRule>
    <cfRule type="containsText" dxfId="3737" priority="3494" operator="containsText" text="BÉLGICA">
      <formula>NOT(ISERROR(SEARCH("BÉLGICA",G12)))</formula>
    </cfRule>
    <cfRule type="containsText" dxfId="3736" priority="3495" operator="containsText" text="ESPAÑA">
      <formula>NOT(ISERROR(SEARCH("ESPAÑA",G12)))</formula>
    </cfRule>
    <cfRule type="containsText" dxfId="3735" priority="3496" operator="containsText" text="ALEMANIA">
      <formula>NOT(ISERROR(SEARCH("ALEMANIA",G12)))</formula>
    </cfRule>
    <cfRule type="containsText" dxfId="3734" priority="3497" operator="containsText" text="PAÍSES NÓRDICOS">
      <formula>NOT(ISERROR(SEARCH("PAÍSES NÓRDICOS",G12)))</formula>
    </cfRule>
    <cfRule type="containsText" dxfId="3733" priority="3498" operator="containsText" text="REINO UNIDO">
      <formula>NOT(ISERROR(SEARCH("REINO UNIDO",G12)))</formula>
    </cfRule>
    <cfRule type="containsText" dxfId="3732" priority="3499" operator="containsText" text="DINAMARCA">
      <formula>NOT(ISERROR(SEARCH("DINAMARCA",G12)))</formula>
    </cfRule>
    <cfRule type="containsText" dxfId="3731" priority="3500" operator="containsText" text="NORUEGA">
      <formula>NOT(ISERROR(SEARCH("NORUEGA",G12)))</formula>
    </cfRule>
    <cfRule type="containsText" dxfId="3730" priority="3501" operator="containsText" text="FINLANDIA">
      <formula>NOT(ISERROR(SEARCH("FINLANDIA",G12)))</formula>
    </cfRule>
    <cfRule type="containsText" dxfId="3729" priority="3502" operator="containsText" text="SUECIA">
      <formula>NOT(ISERROR(SEARCH("SUECIA",G12)))</formula>
    </cfRule>
  </conditionalFormatting>
  <conditionalFormatting sqref="G12">
    <cfRule type="containsText" dxfId="3728" priority="3469" operator="containsText" text="SUIZA">
      <formula>NOT(ISERROR(SEARCH("SUIZA",G12)))</formula>
    </cfRule>
    <cfRule type="containsText" dxfId="3727" priority="3470" operator="containsText" text="AUSTRIA">
      <formula>NOT(ISERROR(SEARCH("AUSTRIA",G12)))</formula>
    </cfRule>
    <cfRule type="containsText" dxfId="3726" priority="3471" operator="containsText" text="IRLANDA">
      <formula>NOT(ISERROR(SEARCH("IRLANDA",G12)))</formula>
    </cfRule>
    <cfRule type="containsText" dxfId="3725" priority="3472" operator="containsText" text="PAÍSES DEL ESTE">
      <formula>NOT(ISERROR(SEARCH("PAÍSES DEL ESTE",G12)))</formula>
    </cfRule>
    <cfRule type="containsText" dxfId="3724" priority="3473" operator="containsText" text="RUSIA">
      <formula>NOT(ISERROR(SEARCH("RUSIA",G12)))</formula>
    </cfRule>
    <cfRule type="containsText" dxfId="3723" priority="3474" operator="containsText" text="HOLANDA">
      <formula>NOT(ISERROR(SEARCH("HOLANDA",G12)))</formula>
    </cfRule>
    <cfRule type="containsText" dxfId="3722" priority="3475" operator="containsText" text="FRANCIA">
      <formula>NOT(ISERROR(SEARCH("FRANCIA",G12)))</formula>
    </cfRule>
    <cfRule type="containsText" dxfId="3721" priority="3476" operator="containsText" text="ITALIA">
      <formula>NOT(ISERROR(SEARCH("ITALIA",G12)))</formula>
    </cfRule>
    <cfRule type="containsText" dxfId="3720" priority="3477" operator="containsText" text="BÉLGICA">
      <formula>NOT(ISERROR(SEARCH("BÉLGICA",G12)))</formula>
    </cfRule>
    <cfRule type="containsText" dxfId="3719" priority="3478" operator="containsText" text="ESPAÑA">
      <formula>NOT(ISERROR(SEARCH("ESPAÑA",G12)))</formula>
    </cfRule>
    <cfRule type="containsText" dxfId="3718" priority="3479" operator="containsText" text="ALEMANIA">
      <formula>NOT(ISERROR(SEARCH("ALEMANIA",G12)))</formula>
    </cfRule>
    <cfRule type="containsText" dxfId="3717" priority="3480" operator="containsText" text="PAÍSES NÓRDICOS">
      <formula>NOT(ISERROR(SEARCH("PAÍSES NÓRDICOS",G12)))</formula>
    </cfRule>
    <cfRule type="containsText" dxfId="3716" priority="3481" operator="containsText" text="REINO UNIDO">
      <formula>NOT(ISERROR(SEARCH("REINO UNIDO",G12)))</formula>
    </cfRule>
    <cfRule type="containsText" dxfId="3715" priority="3482" operator="containsText" text="DINAMARCA">
      <formula>NOT(ISERROR(SEARCH("DINAMARCA",G12)))</formula>
    </cfRule>
    <cfRule type="containsText" dxfId="3714" priority="3483" operator="containsText" text="NORUEGA">
      <formula>NOT(ISERROR(SEARCH("NORUEGA",G12)))</formula>
    </cfRule>
    <cfRule type="containsText" dxfId="3713" priority="3484" operator="containsText" text="FINLANDIA">
      <formula>NOT(ISERROR(SEARCH("FINLANDIA",G12)))</formula>
    </cfRule>
    <cfRule type="containsText" dxfId="3712" priority="3485" operator="containsText" text="SUECIA">
      <formula>NOT(ISERROR(SEARCH("SUECIA",G12)))</formula>
    </cfRule>
  </conditionalFormatting>
  <conditionalFormatting sqref="G12:G13">
    <cfRule type="containsText" dxfId="3711" priority="3452" operator="containsText" text="SUIZA">
      <formula>NOT(ISERROR(SEARCH("SUIZA",G12)))</formula>
    </cfRule>
    <cfRule type="containsText" dxfId="3710" priority="3453" operator="containsText" text="AUSTRIA">
      <formula>NOT(ISERROR(SEARCH("AUSTRIA",G12)))</formula>
    </cfRule>
    <cfRule type="containsText" dxfId="3709" priority="3454" operator="containsText" text="IRLANDA">
      <formula>NOT(ISERROR(SEARCH("IRLANDA",G12)))</formula>
    </cfRule>
    <cfRule type="containsText" dxfId="3708" priority="3455" operator="containsText" text="PAÍSES DEL ESTE">
      <formula>NOT(ISERROR(SEARCH("PAÍSES DEL ESTE",G12)))</formula>
    </cfRule>
    <cfRule type="containsText" dxfId="3707" priority="3456" operator="containsText" text="RUSIA">
      <formula>NOT(ISERROR(SEARCH("RUSIA",G12)))</formula>
    </cfRule>
    <cfRule type="containsText" dxfId="3706" priority="3457" operator="containsText" text="HOLANDA">
      <formula>NOT(ISERROR(SEARCH("HOLANDA",G12)))</formula>
    </cfRule>
    <cfRule type="containsText" dxfId="3705" priority="3458" operator="containsText" text="FRANCIA">
      <formula>NOT(ISERROR(SEARCH("FRANCIA",G12)))</formula>
    </cfRule>
    <cfRule type="containsText" dxfId="3704" priority="3459" operator="containsText" text="ITALIA">
      <formula>NOT(ISERROR(SEARCH("ITALIA",G12)))</formula>
    </cfRule>
    <cfRule type="containsText" dxfId="3703" priority="3460" operator="containsText" text="BÉLGICA">
      <formula>NOT(ISERROR(SEARCH("BÉLGICA",G12)))</formula>
    </cfRule>
    <cfRule type="containsText" dxfId="3702" priority="3461" operator="containsText" text="ESPAÑA">
      <formula>NOT(ISERROR(SEARCH("ESPAÑA",G12)))</formula>
    </cfRule>
    <cfRule type="containsText" dxfId="3701" priority="3462" operator="containsText" text="ALEMANIA">
      <formula>NOT(ISERROR(SEARCH("ALEMANIA",G12)))</formula>
    </cfRule>
    <cfRule type="containsText" dxfId="3700" priority="3463" operator="containsText" text="PAÍSES NÓRDICOS">
      <formula>NOT(ISERROR(SEARCH("PAÍSES NÓRDICOS",G12)))</formula>
    </cfRule>
    <cfRule type="containsText" dxfId="3699" priority="3464" operator="containsText" text="REINO UNIDO">
      <formula>NOT(ISERROR(SEARCH("REINO UNIDO",G12)))</formula>
    </cfRule>
    <cfRule type="containsText" dxfId="3698" priority="3465" operator="containsText" text="DINAMARCA">
      <formula>NOT(ISERROR(SEARCH("DINAMARCA",G12)))</formula>
    </cfRule>
    <cfRule type="containsText" dxfId="3697" priority="3466" operator="containsText" text="NORUEGA">
      <formula>NOT(ISERROR(SEARCH("NORUEGA",G12)))</formula>
    </cfRule>
    <cfRule type="containsText" dxfId="3696" priority="3467" operator="containsText" text="FINLANDIA">
      <formula>NOT(ISERROR(SEARCH("FINLANDIA",G12)))</formula>
    </cfRule>
    <cfRule type="containsText" dxfId="3695" priority="3468" operator="containsText" text="SUECIA">
      <formula>NOT(ISERROR(SEARCH("SUECIA",G12)))</formula>
    </cfRule>
  </conditionalFormatting>
  <conditionalFormatting sqref="G12:G13">
    <cfRule type="containsText" dxfId="3694" priority="3435" operator="containsText" text="SUIZA">
      <formula>NOT(ISERROR(SEARCH("SUIZA",G12)))</formula>
    </cfRule>
    <cfRule type="containsText" dxfId="3693" priority="3436" operator="containsText" text="AUSTRIA">
      <formula>NOT(ISERROR(SEARCH("AUSTRIA",G12)))</formula>
    </cfRule>
    <cfRule type="containsText" dxfId="3692" priority="3437" operator="containsText" text="IRLANDA">
      <formula>NOT(ISERROR(SEARCH("IRLANDA",G12)))</formula>
    </cfRule>
    <cfRule type="containsText" dxfId="3691" priority="3438" operator="containsText" text="PAÍSES DEL ESTE">
      <formula>NOT(ISERROR(SEARCH("PAÍSES DEL ESTE",G12)))</formula>
    </cfRule>
    <cfRule type="containsText" dxfId="3690" priority="3439" operator="containsText" text="RUSIA">
      <formula>NOT(ISERROR(SEARCH("RUSIA",G12)))</formula>
    </cfRule>
    <cfRule type="containsText" dxfId="3689" priority="3440" operator="containsText" text="HOLANDA">
      <formula>NOT(ISERROR(SEARCH("HOLANDA",G12)))</formula>
    </cfRule>
    <cfRule type="containsText" dxfId="3688" priority="3441" operator="containsText" text="FRANCIA">
      <formula>NOT(ISERROR(SEARCH("FRANCIA",G12)))</formula>
    </cfRule>
    <cfRule type="containsText" dxfId="3687" priority="3442" operator="containsText" text="ITALIA">
      <formula>NOT(ISERROR(SEARCH("ITALIA",G12)))</formula>
    </cfRule>
    <cfRule type="containsText" dxfId="3686" priority="3443" operator="containsText" text="BÉLGICA">
      <formula>NOT(ISERROR(SEARCH("BÉLGICA",G12)))</formula>
    </cfRule>
    <cfRule type="containsText" dxfId="3685" priority="3444" operator="containsText" text="ESPAÑA">
      <formula>NOT(ISERROR(SEARCH("ESPAÑA",G12)))</formula>
    </cfRule>
    <cfRule type="containsText" dxfId="3684" priority="3445" operator="containsText" text="ALEMANIA">
      <formula>NOT(ISERROR(SEARCH("ALEMANIA",G12)))</formula>
    </cfRule>
    <cfRule type="containsText" dxfId="3683" priority="3446" operator="containsText" text="PAÍSES NÓRDICOS">
      <formula>NOT(ISERROR(SEARCH("PAÍSES NÓRDICOS",G12)))</formula>
    </cfRule>
    <cfRule type="containsText" dxfId="3682" priority="3447" operator="containsText" text="REINO UNIDO">
      <formula>NOT(ISERROR(SEARCH("REINO UNIDO",G12)))</formula>
    </cfRule>
    <cfRule type="containsText" dxfId="3681" priority="3448" operator="containsText" text="DINAMARCA">
      <formula>NOT(ISERROR(SEARCH("DINAMARCA",G12)))</formula>
    </cfRule>
    <cfRule type="containsText" dxfId="3680" priority="3449" operator="containsText" text="NORUEGA">
      <formula>NOT(ISERROR(SEARCH("NORUEGA",G12)))</formula>
    </cfRule>
    <cfRule type="containsText" dxfId="3679" priority="3450" operator="containsText" text="FINLANDIA">
      <formula>NOT(ISERROR(SEARCH("FINLANDIA",G12)))</formula>
    </cfRule>
    <cfRule type="containsText" dxfId="3678" priority="3451" operator="containsText" text="SUECIA">
      <formula>NOT(ISERROR(SEARCH("SUECIA",G12)))</formula>
    </cfRule>
  </conditionalFormatting>
  <conditionalFormatting sqref="G12">
    <cfRule type="containsText" dxfId="3677" priority="3418" operator="containsText" text="SUIZA">
      <formula>NOT(ISERROR(SEARCH("SUIZA",G12)))</formula>
    </cfRule>
    <cfRule type="containsText" dxfId="3676" priority="3419" operator="containsText" text="AUSTRIA">
      <formula>NOT(ISERROR(SEARCH("AUSTRIA",G12)))</formula>
    </cfRule>
    <cfRule type="containsText" dxfId="3675" priority="3420" operator="containsText" text="IRLANDA">
      <formula>NOT(ISERROR(SEARCH("IRLANDA",G12)))</formula>
    </cfRule>
    <cfRule type="containsText" dxfId="3674" priority="3421" operator="containsText" text="PAÍSES DEL ESTE">
      <formula>NOT(ISERROR(SEARCH("PAÍSES DEL ESTE",G12)))</formula>
    </cfRule>
    <cfRule type="containsText" dxfId="3673" priority="3422" operator="containsText" text="RUSIA">
      <formula>NOT(ISERROR(SEARCH("RUSIA",G12)))</formula>
    </cfRule>
    <cfRule type="containsText" dxfId="3672" priority="3423" operator="containsText" text="HOLANDA">
      <formula>NOT(ISERROR(SEARCH("HOLANDA",G12)))</formula>
    </cfRule>
    <cfRule type="containsText" dxfId="3671" priority="3424" operator="containsText" text="FRANCIA">
      <formula>NOT(ISERROR(SEARCH("FRANCIA",G12)))</formula>
    </cfRule>
    <cfRule type="containsText" dxfId="3670" priority="3425" operator="containsText" text="ITALIA">
      <formula>NOT(ISERROR(SEARCH("ITALIA",G12)))</formula>
    </cfRule>
    <cfRule type="containsText" dxfId="3669" priority="3426" operator="containsText" text="BÉLGICA">
      <formula>NOT(ISERROR(SEARCH("BÉLGICA",G12)))</formula>
    </cfRule>
    <cfRule type="containsText" dxfId="3668" priority="3427" operator="containsText" text="ESPAÑA">
      <formula>NOT(ISERROR(SEARCH("ESPAÑA",G12)))</formula>
    </cfRule>
    <cfRule type="containsText" dxfId="3667" priority="3428" operator="containsText" text="ALEMANIA">
      <formula>NOT(ISERROR(SEARCH("ALEMANIA",G12)))</formula>
    </cfRule>
    <cfRule type="containsText" dxfId="3666" priority="3429" operator="containsText" text="PAÍSES NÓRDICOS">
      <formula>NOT(ISERROR(SEARCH("PAÍSES NÓRDICOS",G12)))</formula>
    </cfRule>
    <cfRule type="containsText" dxfId="3665" priority="3430" operator="containsText" text="REINO UNIDO">
      <formula>NOT(ISERROR(SEARCH("REINO UNIDO",G12)))</formula>
    </cfRule>
    <cfRule type="containsText" dxfId="3664" priority="3431" operator="containsText" text="DINAMARCA">
      <formula>NOT(ISERROR(SEARCH("DINAMARCA",G12)))</formula>
    </cfRule>
    <cfRule type="containsText" dxfId="3663" priority="3432" operator="containsText" text="NORUEGA">
      <formula>NOT(ISERROR(SEARCH("NORUEGA",G12)))</formula>
    </cfRule>
    <cfRule type="containsText" dxfId="3662" priority="3433" operator="containsText" text="FINLANDIA">
      <formula>NOT(ISERROR(SEARCH("FINLANDIA",G12)))</formula>
    </cfRule>
    <cfRule type="containsText" dxfId="3661" priority="3434" operator="containsText" text="SUECIA">
      <formula>NOT(ISERROR(SEARCH("SUECIA",G12)))</formula>
    </cfRule>
  </conditionalFormatting>
  <conditionalFormatting sqref="G12:G13">
    <cfRule type="containsText" dxfId="3660" priority="3401" operator="containsText" text="SUIZA">
      <formula>NOT(ISERROR(SEARCH("SUIZA",G12)))</formula>
    </cfRule>
    <cfRule type="containsText" dxfId="3659" priority="3402" operator="containsText" text="AUSTRIA">
      <formula>NOT(ISERROR(SEARCH("AUSTRIA",G12)))</formula>
    </cfRule>
    <cfRule type="containsText" dxfId="3658" priority="3403" operator="containsText" text="IRLANDA">
      <formula>NOT(ISERROR(SEARCH("IRLANDA",G12)))</formula>
    </cfRule>
    <cfRule type="containsText" dxfId="3657" priority="3404" operator="containsText" text="PAÍSES DEL ESTE">
      <formula>NOT(ISERROR(SEARCH("PAÍSES DEL ESTE",G12)))</formula>
    </cfRule>
    <cfRule type="containsText" dxfId="3656" priority="3405" operator="containsText" text="RUSIA">
      <formula>NOT(ISERROR(SEARCH("RUSIA",G12)))</formula>
    </cfRule>
    <cfRule type="containsText" dxfId="3655" priority="3406" operator="containsText" text="HOLANDA">
      <formula>NOT(ISERROR(SEARCH("HOLANDA",G12)))</formula>
    </cfRule>
    <cfRule type="containsText" dxfId="3654" priority="3407" operator="containsText" text="FRANCIA">
      <formula>NOT(ISERROR(SEARCH("FRANCIA",G12)))</formula>
    </cfRule>
    <cfRule type="containsText" dxfId="3653" priority="3408" operator="containsText" text="ITALIA">
      <formula>NOT(ISERROR(SEARCH("ITALIA",G12)))</formula>
    </cfRule>
    <cfRule type="containsText" dxfId="3652" priority="3409" operator="containsText" text="BÉLGICA">
      <formula>NOT(ISERROR(SEARCH("BÉLGICA",G12)))</formula>
    </cfRule>
    <cfRule type="containsText" dxfId="3651" priority="3410" operator="containsText" text="ESPAÑA">
      <formula>NOT(ISERROR(SEARCH("ESPAÑA",G12)))</formula>
    </cfRule>
    <cfRule type="containsText" dxfId="3650" priority="3411" operator="containsText" text="ALEMANIA">
      <formula>NOT(ISERROR(SEARCH("ALEMANIA",G12)))</formula>
    </cfRule>
    <cfRule type="containsText" dxfId="3649" priority="3412" operator="containsText" text="PAÍSES NÓRDICOS">
      <formula>NOT(ISERROR(SEARCH("PAÍSES NÓRDICOS",G12)))</formula>
    </cfRule>
    <cfRule type="containsText" dxfId="3648" priority="3413" operator="containsText" text="REINO UNIDO">
      <formula>NOT(ISERROR(SEARCH("REINO UNIDO",G12)))</formula>
    </cfRule>
    <cfRule type="containsText" dxfId="3647" priority="3414" operator="containsText" text="DINAMARCA">
      <formula>NOT(ISERROR(SEARCH("DINAMARCA",G12)))</formula>
    </cfRule>
    <cfRule type="containsText" dxfId="3646" priority="3415" operator="containsText" text="NORUEGA">
      <formula>NOT(ISERROR(SEARCH("NORUEGA",G12)))</formula>
    </cfRule>
    <cfRule type="containsText" dxfId="3645" priority="3416" operator="containsText" text="FINLANDIA">
      <formula>NOT(ISERROR(SEARCH("FINLANDIA",G12)))</formula>
    </cfRule>
    <cfRule type="containsText" dxfId="3644" priority="3417" operator="containsText" text="SUECIA">
      <formula>NOT(ISERROR(SEARCH("SUECIA",G12)))</formula>
    </cfRule>
  </conditionalFormatting>
  <conditionalFormatting sqref="G12">
    <cfRule type="containsText" dxfId="3643" priority="3384" operator="containsText" text="SUIZA">
      <formula>NOT(ISERROR(SEARCH("SUIZA",G12)))</formula>
    </cfRule>
    <cfRule type="containsText" dxfId="3642" priority="3385" operator="containsText" text="AUSTRIA">
      <formula>NOT(ISERROR(SEARCH("AUSTRIA",G12)))</formula>
    </cfRule>
    <cfRule type="containsText" dxfId="3641" priority="3386" operator="containsText" text="IRLANDA">
      <formula>NOT(ISERROR(SEARCH("IRLANDA",G12)))</formula>
    </cfRule>
    <cfRule type="containsText" dxfId="3640" priority="3387" operator="containsText" text="PAÍSES DEL ESTE">
      <formula>NOT(ISERROR(SEARCH("PAÍSES DEL ESTE",G12)))</formula>
    </cfRule>
    <cfRule type="containsText" dxfId="3639" priority="3388" operator="containsText" text="RUSIA">
      <formula>NOT(ISERROR(SEARCH("RUSIA",G12)))</formula>
    </cfRule>
    <cfRule type="containsText" dxfId="3638" priority="3389" operator="containsText" text="HOLANDA">
      <formula>NOT(ISERROR(SEARCH("HOLANDA",G12)))</formula>
    </cfRule>
    <cfRule type="containsText" dxfId="3637" priority="3390" operator="containsText" text="FRANCIA">
      <formula>NOT(ISERROR(SEARCH("FRANCIA",G12)))</formula>
    </cfRule>
    <cfRule type="containsText" dxfId="3636" priority="3391" operator="containsText" text="ITALIA">
      <formula>NOT(ISERROR(SEARCH("ITALIA",G12)))</formula>
    </cfRule>
    <cfRule type="containsText" dxfId="3635" priority="3392" operator="containsText" text="BÉLGICA">
      <formula>NOT(ISERROR(SEARCH("BÉLGICA",G12)))</formula>
    </cfRule>
    <cfRule type="containsText" dxfId="3634" priority="3393" operator="containsText" text="ESPAÑA">
      <formula>NOT(ISERROR(SEARCH("ESPAÑA",G12)))</formula>
    </cfRule>
    <cfRule type="containsText" dxfId="3633" priority="3394" operator="containsText" text="ALEMANIA">
      <formula>NOT(ISERROR(SEARCH("ALEMANIA",G12)))</formula>
    </cfRule>
    <cfRule type="containsText" dxfId="3632" priority="3395" operator="containsText" text="PAÍSES NÓRDICOS">
      <formula>NOT(ISERROR(SEARCH("PAÍSES NÓRDICOS",G12)))</formula>
    </cfRule>
    <cfRule type="containsText" dxfId="3631" priority="3396" operator="containsText" text="REINO UNIDO">
      <formula>NOT(ISERROR(SEARCH("REINO UNIDO",G12)))</formula>
    </cfRule>
    <cfRule type="containsText" dxfId="3630" priority="3397" operator="containsText" text="DINAMARCA">
      <formula>NOT(ISERROR(SEARCH("DINAMARCA",G12)))</formula>
    </cfRule>
    <cfRule type="containsText" dxfId="3629" priority="3398" operator="containsText" text="NORUEGA">
      <formula>NOT(ISERROR(SEARCH("NORUEGA",G12)))</formula>
    </cfRule>
    <cfRule type="containsText" dxfId="3628" priority="3399" operator="containsText" text="FINLANDIA">
      <formula>NOT(ISERROR(SEARCH("FINLANDIA",G12)))</formula>
    </cfRule>
    <cfRule type="containsText" dxfId="3627" priority="3400" operator="containsText" text="SUECIA">
      <formula>NOT(ISERROR(SEARCH("SUECIA",G12)))</formula>
    </cfRule>
  </conditionalFormatting>
  <conditionalFormatting sqref="G12:G13">
    <cfRule type="containsText" dxfId="3626" priority="3367" operator="containsText" text="SUIZA">
      <formula>NOT(ISERROR(SEARCH("SUIZA",G12)))</formula>
    </cfRule>
    <cfRule type="containsText" dxfId="3625" priority="3368" operator="containsText" text="AUSTRIA">
      <formula>NOT(ISERROR(SEARCH("AUSTRIA",G12)))</formula>
    </cfRule>
    <cfRule type="containsText" dxfId="3624" priority="3369" operator="containsText" text="IRLANDA">
      <formula>NOT(ISERROR(SEARCH("IRLANDA",G12)))</formula>
    </cfRule>
    <cfRule type="containsText" dxfId="3623" priority="3370" operator="containsText" text="PAÍSES DEL ESTE">
      <formula>NOT(ISERROR(SEARCH("PAÍSES DEL ESTE",G12)))</formula>
    </cfRule>
    <cfRule type="containsText" dxfId="3622" priority="3371" operator="containsText" text="RUSIA">
      <formula>NOT(ISERROR(SEARCH("RUSIA",G12)))</formula>
    </cfRule>
    <cfRule type="containsText" dxfId="3621" priority="3372" operator="containsText" text="HOLANDA">
      <formula>NOT(ISERROR(SEARCH("HOLANDA",G12)))</formula>
    </cfRule>
    <cfRule type="containsText" dxfId="3620" priority="3373" operator="containsText" text="FRANCIA">
      <formula>NOT(ISERROR(SEARCH("FRANCIA",G12)))</formula>
    </cfRule>
    <cfRule type="containsText" dxfId="3619" priority="3374" operator="containsText" text="ITALIA">
      <formula>NOT(ISERROR(SEARCH("ITALIA",G12)))</formula>
    </cfRule>
    <cfRule type="containsText" dxfId="3618" priority="3375" operator="containsText" text="BÉLGICA">
      <formula>NOT(ISERROR(SEARCH("BÉLGICA",G12)))</formula>
    </cfRule>
    <cfRule type="containsText" dxfId="3617" priority="3376" operator="containsText" text="ESPAÑA">
      <formula>NOT(ISERROR(SEARCH("ESPAÑA",G12)))</formula>
    </cfRule>
    <cfRule type="containsText" dxfId="3616" priority="3377" operator="containsText" text="ALEMANIA">
      <formula>NOT(ISERROR(SEARCH("ALEMANIA",G12)))</formula>
    </cfRule>
    <cfRule type="containsText" dxfId="3615" priority="3378" operator="containsText" text="PAÍSES NÓRDICOS">
      <formula>NOT(ISERROR(SEARCH("PAÍSES NÓRDICOS",G12)))</formula>
    </cfRule>
    <cfRule type="containsText" dxfId="3614" priority="3379" operator="containsText" text="REINO UNIDO">
      <formula>NOT(ISERROR(SEARCH("REINO UNIDO",G12)))</formula>
    </cfRule>
    <cfRule type="containsText" dxfId="3613" priority="3380" operator="containsText" text="DINAMARCA">
      <formula>NOT(ISERROR(SEARCH("DINAMARCA",G12)))</formula>
    </cfRule>
    <cfRule type="containsText" dxfId="3612" priority="3381" operator="containsText" text="NORUEGA">
      <formula>NOT(ISERROR(SEARCH("NORUEGA",G12)))</formula>
    </cfRule>
    <cfRule type="containsText" dxfId="3611" priority="3382" operator="containsText" text="FINLANDIA">
      <formula>NOT(ISERROR(SEARCH("FINLANDIA",G12)))</formula>
    </cfRule>
    <cfRule type="containsText" dxfId="3610" priority="3383" operator="containsText" text="SUECIA">
      <formula>NOT(ISERROR(SEARCH("SUECIA",G12)))</formula>
    </cfRule>
  </conditionalFormatting>
  <conditionalFormatting sqref="G12">
    <cfRule type="containsText" dxfId="3609" priority="3350" operator="containsText" text="SUIZA">
      <formula>NOT(ISERROR(SEARCH("SUIZA",G12)))</formula>
    </cfRule>
    <cfRule type="containsText" dxfId="3608" priority="3351" operator="containsText" text="AUSTRIA">
      <formula>NOT(ISERROR(SEARCH("AUSTRIA",G12)))</formula>
    </cfRule>
    <cfRule type="containsText" dxfId="3607" priority="3352" operator="containsText" text="IRLANDA">
      <formula>NOT(ISERROR(SEARCH("IRLANDA",G12)))</formula>
    </cfRule>
    <cfRule type="containsText" dxfId="3606" priority="3353" operator="containsText" text="PAÍSES DEL ESTE">
      <formula>NOT(ISERROR(SEARCH("PAÍSES DEL ESTE",G12)))</formula>
    </cfRule>
    <cfRule type="containsText" dxfId="3605" priority="3354" operator="containsText" text="RUSIA">
      <formula>NOT(ISERROR(SEARCH("RUSIA",G12)))</formula>
    </cfRule>
    <cfRule type="containsText" dxfId="3604" priority="3355" operator="containsText" text="HOLANDA">
      <formula>NOT(ISERROR(SEARCH("HOLANDA",G12)))</formula>
    </cfRule>
    <cfRule type="containsText" dxfId="3603" priority="3356" operator="containsText" text="FRANCIA">
      <formula>NOT(ISERROR(SEARCH("FRANCIA",G12)))</formula>
    </cfRule>
    <cfRule type="containsText" dxfId="3602" priority="3357" operator="containsText" text="ITALIA">
      <formula>NOT(ISERROR(SEARCH("ITALIA",G12)))</formula>
    </cfRule>
    <cfRule type="containsText" dxfId="3601" priority="3358" operator="containsText" text="BÉLGICA">
      <formula>NOT(ISERROR(SEARCH("BÉLGICA",G12)))</formula>
    </cfRule>
    <cfRule type="containsText" dxfId="3600" priority="3359" operator="containsText" text="ESPAÑA">
      <formula>NOT(ISERROR(SEARCH("ESPAÑA",G12)))</formula>
    </cfRule>
    <cfRule type="containsText" dxfId="3599" priority="3360" operator="containsText" text="ALEMANIA">
      <formula>NOT(ISERROR(SEARCH("ALEMANIA",G12)))</formula>
    </cfRule>
    <cfRule type="containsText" dxfId="3598" priority="3361" operator="containsText" text="PAÍSES NÓRDICOS">
      <formula>NOT(ISERROR(SEARCH("PAÍSES NÓRDICOS",G12)))</formula>
    </cfRule>
    <cfRule type="containsText" dxfId="3597" priority="3362" operator="containsText" text="REINO UNIDO">
      <formula>NOT(ISERROR(SEARCH("REINO UNIDO",G12)))</formula>
    </cfRule>
    <cfRule type="containsText" dxfId="3596" priority="3363" operator="containsText" text="DINAMARCA">
      <formula>NOT(ISERROR(SEARCH("DINAMARCA",G12)))</formula>
    </cfRule>
    <cfRule type="containsText" dxfId="3595" priority="3364" operator="containsText" text="NORUEGA">
      <formula>NOT(ISERROR(SEARCH("NORUEGA",G12)))</formula>
    </cfRule>
    <cfRule type="containsText" dxfId="3594" priority="3365" operator="containsText" text="FINLANDIA">
      <formula>NOT(ISERROR(SEARCH("FINLANDIA",G12)))</formula>
    </cfRule>
    <cfRule type="containsText" dxfId="3593" priority="3366" operator="containsText" text="SUECIA">
      <formula>NOT(ISERROR(SEARCH("SUECIA",G12)))</formula>
    </cfRule>
  </conditionalFormatting>
  <conditionalFormatting sqref="G13">
    <cfRule type="containsText" dxfId="3592" priority="3333" operator="containsText" text="SUIZA">
      <formula>NOT(ISERROR(SEARCH("SUIZA",G13)))</formula>
    </cfRule>
    <cfRule type="containsText" dxfId="3591" priority="3334" operator="containsText" text="AUSTRIA">
      <formula>NOT(ISERROR(SEARCH("AUSTRIA",G13)))</formula>
    </cfRule>
    <cfRule type="containsText" dxfId="3590" priority="3335" operator="containsText" text="IRLANDA">
      <formula>NOT(ISERROR(SEARCH("IRLANDA",G13)))</formula>
    </cfRule>
    <cfRule type="containsText" dxfId="3589" priority="3336" operator="containsText" text="PAÍSES DEL ESTE">
      <formula>NOT(ISERROR(SEARCH("PAÍSES DEL ESTE",G13)))</formula>
    </cfRule>
    <cfRule type="containsText" dxfId="3588" priority="3337" operator="containsText" text="RUSIA">
      <formula>NOT(ISERROR(SEARCH("RUSIA",G13)))</formula>
    </cfRule>
    <cfRule type="containsText" dxfId="3587" priority="3338" operator="containsText" text="HOLANDA">
      <formula>NOT(ISERROR(SEARCH("HOLANDA",G13)))</formula>
    </cfRule>
    <cfRule type="containsText" dxfId="3586" priority="3339" operator="containsText" text="FRANCIA">
      <formula>NOT(ISERROR(SEARCH("FRANCIA",G13)))</formula>
    </cfRule>
    <cfRule type="containsText" dxfId="3585" priority="3340" operator="containsText" text="ITALIA">
      <formula>NOT(ISERROR(SEARCH("ITALIA",G13)))</formula>
    </cfRule>
    <cfRule type="containsText" dxfId="3584" priority="3341" operator="containsText" text="BÉLGICA">
      <formula>NOT(ISERROR(SEARCH("BÉLGICA",G13)))</formula>
    </cfRule>
    <cfRule type="containsText" dxfId="3583" priority="3342" operator="containsText" text="ESPAÑA">
      <formula>NOT(ISERROR(SEARCH("ESPAÑA",G13)))</formula>
    </cfRule>
    <cfRule type="containsText" dxfId="3582" priority="3343" operator="containsText" text="ALEMANIA">
      <formula>NOT(ISERROR(SEARCH("ALEMANIA",G13)))</formula>
    </cfRule>
    <cfRule type="containsText" dxfId="3581" priority="3344" operator="containsText" text="PAÍSES NÓRDICOS">
      <formula>NOT(ISERROR(SEARCH("PAÍSES NÓRDICOS",G13)))</formula>
    </cfRule>
    <cfRule type="containsText" dxfId="3580" priority="3345" operator="containsText" text="REINO UNIDO">
      <formula>NOT(ISERROR(SEARCH("REINO UNIDO",G13)))</formula>
    </cfRule>
    <cfRule type="containsText" dxfId="3579" priority="3346" operator="containsText" text="DINAMARCA">
      <formula>NOT(ISERROR(SEARCH("DINAMARCA",G13)))</formula>
    </cfRule>
    <cfRule type="containsText" dxfId="3578" priority="3347" operator="containsText" text="NORUEGA">
      <formula>NOT(ISERROR(SEARCH("NORUEGA",G13)))</formula>
    </cfRule>
    <cfRule type="containsText" dxfId="3577" priority="3348" operator="containsText" text="FINLANDIA">
      <formula>NOT(ISERROR(SEARCH("FINLANDIA",G13)))</formula>
    </cfRule>
    <cfRule type="containsText" dxfId="3576" priority="3349" operator="containsText" text="SUECIA">
      <formula>NOT(ISERROR(SEARCH("SUECIA",G13)))</formula>
    </cfRule>
  </conditionalFormatting>
  <conditionalFormatting sqref="G12">
    <cfRule type="containsText" dxfId="3575" priority="3316" operator="containsText" text="SUIZA">
      <formula>NOT(ISERROR(SEARCH("SUIZA",G12)))</formula>
    </cfRule>
    <cfRule type="containsText" dxfId="3574" priority="3317" operator="containsText" text="AUSTRIA">
      <formula>NOT(ISERROR(SEARCH("AUSTRIA",G12)))</formula>
    </cfRule>
    <cfRule type="containsText" dxfId="3573" priority="3318" operator="containsText" text="IRLANDA">
      <formula>NOT(ISERROR(SEARCH("IRLANDA",G12)))</formula>
    </cfRule>
    <cfRule type="containsText" dxfId="3572" priority="3319" operator="containsText" text="PAÍSES DEL ESTE">
      <formula>NOT(ISERROR(SEARCH("PAÍSES DEL ESTE",G12)))</formula>
    </cfRule>
    <cfRule type="containsText" dxfId="3571" priority="3320" operator="containsText" text="RUSIA">
      <formula>NOT(ISERROR(SEARCH("RUSIA",G12)))</formula>
    </cfRule>
    <cfRule type="containsText" dxfId="3570" priority="3321" operator="containsText" text="HOLANDA">
      <formula>NOT(ISERROR(SEARCH("HOLANDA",G12)))</formula>
    </cfRule>
    <cfRule type="containsText" dxfId="3569" priority="3322" operator="containsText" text="FRANCIA">
      <formula>NOT(ISERROR(SEARCH("FRANCIA",G12)))</formula>
    </cfRule>
    <cfRule type="containsText" dxfId="3568" priority="3323" operator="containsText" text="ITALIA">
      <formula>NOT(ISERROR(SEARCH("ITALIA",G12)))</formula>
    </cfRule>
    <cfRule type="containsText" dxfId="3567" priority="3324" operator="containsText" text="BÉLGICA">
      <formula>NOT(ISERROR(SEARCH("BÉLGICA",G12)))</formula>
    </cfRule>
    <cfRule type="containsText" dxfId="3566" priority="3325" operator="containsText" text="ESPAÑA">
      <formula>NOT(ISERROR(SEARCH("ESPAÑA",G12)))</formula>
    </cfRule>
    <cfRule type="containsText" dxfId="3565" priority="3326" operator="containsText" text="ALEMANIA">
      <formula>NOT(ISERROR(SEARCH("ALEMANIA",G12)))</formula>
    </cfRule>
    <cfRule type="containsText" dxfId="3564" priority="3327" operator="containsText" text="PAÍSES NÓRDICOS">
      <formula>NOT(ISERROR(SEARCH("PAÍSES NÓRDICOS",G12)))</formula>
    </cfRule>
    <cfRule type="containsText" dxfId="3563" priority="3328" operator="containsText" text="REINO UNIDO">
      <formula>NOT(ISERROR(SEARCH("REINO UNIDO",G12)))</formula>
    </cfRule>
    <cfRule type="containsText" dxfId="3562" priority="3329" operator="containsText" text="DINAMARCA">
      <formula>NOT(ISERROR(SEARCH("DINAMARCA",G12)))</formula>
    </cfRule>
    <cfRule type="containsText" dxfId="3561" priority="3330" operator="containsText" text="NORUEGA">
      <formula>NOT(ISERROR(SEARCH("NORUEGA",G12)))</formula>
    </cfRule>
    <cfRule type="containsText" dxfId="3560" priority="3331" operator="containsText" text="FINLANDIA">
      <formula>NOT(ISERROR(SEARCH("FINLANDIA",G12)))</formula>
    </cfRule>
    <cfRule type="containsText" dxfId="3559" priority="3332" operator="containsText" text="SUECIA">
      <formula>NOT(ISERROR(SEARCH("SUECIA",G12)))</formula>
    </cfRule>
  </conditionalFormatting>
  <conditionalFormatting sqref="G12">
    <cfRule type="containsText" dxfId="3558" priority="3299" operator="containsText" text="SUIZA">
      <formula>NOT(ISERROR(SEARCH("SUIZA",G12)))</formula>
    </cfRule>
    <cfRule type="containsText" dxfId="3557" priority="3300" operator="containsText" text="AUSTRIA">
      <formula>NOT(ISERROR(SEARCH("AUSTRIA",G12)))</formula>
    </cfRule>
    <cfRule type="containsText" dxfId="3556" priority="3301" operator="containsText" text="IRLANDA">
      <formula>NOT(ISERROR(SEARCH("IRLANDA",G12)))</formula>
    </cfRule>
    <cfRule type="containsText" dxfId="3555" priority="3302" operator="containsText" text="PAÍSES DEL ESTE">
      <formula>NOT(ISERROR(SEARCH("PAÍSES DEL ESTE",G12)))</formula>
    </cfRule>
    <cfRule type="containsText" dxfId="3554" priority="3303" operator="containsText" text="RUSIA">
      <formula>NOT(ISERROR(SEARCH("RUSIA",G12)))</formula>
    </cfRule>
    <cfRule type="containsText" dxfId="3553" priority="3304" operator="containsText" text="HOLANDA">
      <formula>NOT(ISERROR(SEARCH("HOLANDA",G12)))</formula>
    </cfRule>
    <cfRule type="containsText" dxfId="3552" priority="3305" operator="containsText" text="FRANCIA">
      <formula>NOT(ISERROR(SEARCH("FRANCIA",G12)))</formula>
    </cfRule>
    <cfRule type="containsText" dxfId="3551" priority="3306" operator="containsText" text="ITALIA">
      <formula>NOT(ISERROR(SEARCH("ITALIA",G12)))</formula>
    </cfRule>
    <cfRule type="containsText" dxfId="3550" priority="3307" operator="containsText" text="BÉLGICA">
      <formula>NOT(ISERROR(SEARCH("BÉLGICA",G12)))</formula>
    </cfRule>
    <cfRule type="containsText" dxfId="3549" priority="3308" operator="containsText" text="ESPAÑA">
      <formula>NOT(ISERROR(SEARCH("ESPAÑA",G12)))</formula>
    </cfRule>
    <cfRule type="containsText" dxfId="3548" priority="3309" operator="containsText" text="ALEMANIA">
      <formula>NOT(ISERROR(SEARCH("ALEMANIA",G12)))</formula>
    </cfRule>
    <cfRule type="containsText" dxfId="3547" priority="3310" operator="containsText" text="PAÍSES NÓRDICOS">
      <formula>NOT(ISERROR(SEARCH("PAÍSES NÓRDICOS",G12)))</formula>
    </cfRule>
    <cfRule type="containsText" dxfId="3546" priority="3311" operator="containsText" text="REINO UNIDO">
      <formula>NOT(ISERROR(SEARCH("REINO UNIDO",G12)))</formula>
    </cfRule>
    <cfRule type="containsText" dxfId="3545" priority="3312" operator="containsText" text="DINAMARCA">
      <formula>NOT(ISERROR(SEARCH("DINAMARCA",G12)))</formula>
    </cfRule>
    <cfRule type="containsText" dxfId="3544" priority="3313" operator="containsText" text="NORUEGA">
      <formula>NOT(ISERROR(SEARCH("NORUEGA",G12)))</formula>
    </cfRule>
    <cfRule type="containsText" dxfId="3543" priority="3314" operator="containsText" text="FINLANDIA">
      <formula>NOT(ISERROR(SEARCH("FINLANDIA",G12)))</formula>
    </cfRule>
    <cfRule type="containsText" dxfId="3542" priority="3315" operator="containsText" text="SUECIA">
      <formula>NOT(ISERROR(SEARCH("SUECIA",G12)))</formula>
    </cfRule>
  </conditionalFormatting>
  <conditionalFormatting sqref="G12">
    <cfRule type="containsText" dxfId="3541" priority="3282" operator="containsText" text="SUIZA">
      <formula>NOT(ISERROR(SEARCH("SUIZA",G12)))</formula>
    </cfRule>
    <cfRule type="containsText" dxfId="3540" priority="3283" operator="containsText" text="AUSTRIA">
      <formula>NOT(ISERROR(SEARCH("AUSTRIA",G12)))</formula>
    </cfRule>
    <cfRule type="containsText" dxfId="3539" priority="3284" operator="containsText" text="IRLANDA">
      <formula>NOT(ISERROR(SEARCH("IRLANDA",G12)))</formula>
    </cfRule>
    <cfRule type="containsText" dxfId="3538" priority="3285" operator="containsText" text="PAÍSES DEL ESTE">
      <formula>NOT(ISERROR(SEARCH("PAÍSES DEL ESTE",G12)))</formula>
    </cfRule>
    <cfRule type="containsText" dxfId="3537" priority="3286" operator="containsText" text="RUSIA">
      <formula>NOT(ISERROR(SEARCH("RUSIA",G12)))</formula>
    </cfRule>
    <cfRule type="containsText" dxfId="3536" priority="3287" operator="containsText" text="HOLANDA">
      <formula>NOT(ISERROR(SEARCH("HOLANDA",G12)))</formula>
    </cfRule>
    <cfRule type="containsText" dxfId="3535" priority="3288" operator="containsText" text="FRANCIA">
      <formula>NOT(ISERROR(SEARCH("FRANCIA",G12)))</formula>
    </cfRule>
    <cfRule type="containsText" dxfId="3534" priority="3289" operator="containsText" text="ITALIA">
      <formula>NOT(ISERROR(SEARCH("ITALIA",G12)))</formula>
    </cfRule>
    <cfRule type="containsText" dxfId="3533" priority="3290" operator="containsText" text="BÉLGICA">
      <formula>NOT(ISERROR(SEARCH("BÉLGICA",G12)))</formula>
    </cfRule>
    <cfRule type="containsText" dxfId="3532" priority="3291" operator="containsText" text="ESPAÑA">
      <formula>NOT(ISERROR(SEARCH("ESPAÑA",G12)))</formula>
    </cfRule>
    <cfRule type="containsText" dxfId="3531" priority="3292" operator="containsText" text="ALEMANIA">
      <formula>NOT(ISERROR(SEARCH("ALEMANIA",G12)))</formula>
    </cfRule>
    <cfRule type="containsText" dxfId="3530" priority="3293" operator="containsText" text="PAÍSES NÓRDICOS">
      <formula>NOT(ISERROR(SEARCH("PAÍSES NÓRDICOS",G12)))</formula>
    </cfRule>
    <cfRule type="containsText" dxfId="3529" priority="3294" operator="containsText" text="REINO UNIDO">
      <formula>NOT(ISERROR(SEARCH("REINO UNIDO",G12)))</formula>
    </cfRule>
    <cfRule type="containsText" dxfId="3528" priority="3295" operator="containsText" text="DINAMARCA">
      <formula>NOT(ISERROR(SEARCH("DINAMARCA",G12)))</formula>
    </cfRule>
    <cfRule type="containsText" dxfId="3527" priority="3296" operator="containsText" text="NORUEGA">
      <formula>NOT(ISERROR(SEARCH("NORUEGA",G12)))</formula>
    </cfRule>
    <cfRule type="containsText" dxfId="3526" priority="3297" operator="containsText" text="FINLANDIA">
      <formula>NOT(ISERROR(SEARCH("FINLANDIA",G12)))</formula>
    </cfRule>
    <cfRule type="containsText" dxfId="3525" priority="3298" operator="containsText" text="SUECIA">
      <formula>NOT(ISERROR(SEARCH("SUECIA",G12)))</formula>
    </cfRule>
  </conditionalFormatting>
  <conditionalFormatting sqref="G12:G13">
    <cfRule type="containsText" dxfId="3524" priority="3265" operator="containsText" text="SUIZA">
      <formula>NOT(ISERROR(SEARCH("SUIZA",G12)))</formula>
    </cfRule>
    <cfRule type="containsText" dxfId="3523" priority="3266" operator="containsText" text="AUSTRIA">
      <formula>NOT(ISERROR(SEARCH("AUSTRIA",G12)))</formula>
    </cfRule>
    <cfRule type="containsText" dxfId="3522" priority="3267" operator="containsText" text="IRLANDA">
      <formula>NOT(ISERROR(SEARCH("IRLANDA",G12)))</formula>
    </cfRule>
    <cfRule type="containsText" dxfId="3521" priority="3268" operator="containsText" text="PAÍSES DEL ESTE">
      <formula>NOT(ISERROR(SEARCH("PAÍSES DEL ESTE",G12)))</formula>
    </cfRule>
    <cfRule type="containsText" dxfId="3520" priority="3269" operator="containsText" text="RUSIA">
      <formula>NOT(ISERROR(SEARCH("RUSIA",G12)))</formula>
    </cfRule>
    <cfRule type="containsText" dxfId="3519" priority="3270" operator="containsText" text="HOLANDA">
      <formula>NOT(ISERROR(SEARCH("HOLANDA",G12)))</formula>
    </cfRule>
    <cfRule type="containsText" dxfId="3518" priority="3271" operator="containsText" text="FRANCIA">
      <formula>NOT(ISERROR(SEARCH("FRANCIA",G12)))</formula>
    </cfRule>
    <cfRule type="containsText" dxfId="3517" priority="3272" operator="containsText" text="ITALIA">
      <formula>NOT(ISERROR(SEARCH("ITALIA",G12)))</formula>
    </cfRule>
    <cfRule type="containsText" dxfId="3516" priority="3273" operator="containsText" text="BÉLGICA">
      <formula>NOT(ISERROR(SEARCH("BÉLGICA",G12)))</formula>
    </cfRule>
    <cfRule type="containsText" dxfId="3515" priority="3274" operator="containsText" text="ESPAÑA">
      <formula>NOT(ISERROR(SEARCH("ESPAÑA",G12)))</formula>
    </cfRule>
    <cfRule type="containsText" dxfId="3514" priority="3275" operator="containsText" text="ALEMANIA">
      <formula>NOT(ISERROR(SEARCH("ALEMANIA",G12)))</formula>
    </cfRule>
    <cfRule type="containsText" dxfId="3513" priority="3276" operator="containsText" text="PAÍSES NÓRDICOS">
      <formula>NOT(ISERROR(SEARCH("PAÍSES NÓRDICOS",G12)))</formula>
    </cfRule>
    <cfRule type="containsText" dxfId="3512" priority="3277" operator="containsText" text="REINO UNIDO">
      <formula>NOT(ISERROR(SEARCH("REINO UNIDO",G12)))</formula>
    </cfRule>
    <cfRule type="containsText" dxfId="3511" priority="3278" operator="containsText" text="DINAMARCA">
      <formula>NOT(ISERROR(SEARCH("DINAMARCA",G12)))</formula>
    </cfRule>
    <cfRule type="containsText" dxfId="3510" priority="3279" operator="containsText" text="NORUEGA">
      <formula>NOT(ISERROR(SEARCH("NORUEGA",G12)))</formula>
    </cfRule>
    <cfRule type="containsText" dxfId="3509" priority="3280" operator="containsText" text="FINLANDIA">
      <formula>NOT(ISERROR(SEARCH("FINLANDIA",G12)))</formula>
    </cfRule>
    <cfRule type="containsText" dxfId="3508" priority="3281" operator="containsText" text="SUECIA">
      <formula>NOT(ISERROR(SEARCH("SUECIA",G12)))</formula>
    </cfRule>
  </conditionalFormatting>
  <conditionalFormatting sqref="G12:G13">
    <cfRule type="containsText" dxfId="3507" priority="3248" operator="containsText" text="SUIZA">
      <formula>NOT(ISERROR(SEARCH("SUIZA",G12)))</formula>
    </cfRule>
    <cfRule type="containsText" dxfId="3506" priority="3249" operator="containsText" text="AUSTRIA">
      <formula>NOT(ISERROR(SEARCH("AUSTRIA",G12)))</formula>
    </cfRule>
    <cfRule type="containsText" dxfId="3505" priority="3250" operator="containsText" text="IRLANDA">
      <formula>NOT(ISERROR(SEARCH("IRLANDA",G12)))</formula>
    </cfRule>
    <cfRule type="containsText" dxfId="3504" priority="3251" operator="containsText" text="PAÍSES DEL ESTE">
      <formula>NOT(ISERROR(SEARCH("PAÍSES DEL ESTE",G12)))</formula>
    </cfRule>
    <cfRule type="containsText" dxfId="3503" priority="3252" operator="containsText" text="RUSIA">
      <formula>NOT(ISERROR(SEARCH("RUSIA",G12)))</formula>
    </cfRule>
    <cfRule type="containsText" dxfId="3502" priority="3253" operator="containsText" text="HOLANDA">
      <formula>NOT(ISERROR(SEARCH("HOLANDA",G12)))</formula>
    </cfRule>
    <cfRule type="containsText" dxfId="3501" priority="3254" operator="containsText" text="FRANCIA">
      <formula>NOT(ISERROR(SEARCH("FRANCIA",G12)))</formula>
    </cfRule>
    <cfRule type="containsText" dxfId="3500" priority="3255" operator="containsText" text="ITALIA">
      <formula>NOT(ISERROR(SEARCH("ITALIA",G12)))</formula>
    </cfRule>
    <cfRule type="containsText" dxfId="3499" priority="3256" operator="containsText" text="BÉLGICA">
      <formula>NOT(ISERROR(SEARCH("BÉLGICA",G12)))</formula>
    </cfRule>
    <cfRule type="containsText" dxfId="3498" priority="3257" operator="containsText" text="ESPAÑA">
      <formula>NOT(ISERROR(SEARCH("ESPAÑA",G12)))</formula>
    </cfRule>
    <cfRule type="containsText" dxfId="3497" priority="3258" operator="containsText" text="ALEMANIA">
      <formula>NOT(ISERROR(SEARCH("ALEMANIA",G12)))</formula>
    </cfRule>
    <cfRule type="containsText" dxfId="3496" priority="3259" operator="containsText" text="PAÍSES NÓRDICOS">
      <formula>NOT(ISERROR(SEARCH("PAÍSES NÓRDICOS",G12)))</formula>
    </cfRule>
    <cfRule type="containsText" dxfId="3495" priority="3260" operator="containsText" text="REINO UNIDO">
      <formula>NOT(ISERROR(SEARCH("REINO UNIDO",G12)))</formula>
    </cfRule>
    <cfRule type="containsText" dxfId="3494" priority="3261" operator="containsText" text="DINAMARCA">
      <formula>NOT(ISERROR(SEARCH("DINAMARCA",G12)))</formula>
    </cfRule>
    <cfRule type="containsText" dxfId="3493" priority="3262" operator="containsText" text="NORUEGA">
      <formula>NOT(ISERROR(SEARCH("NORUEGA",G12)))</formula>
    </cfRule>
    <cfRule type="containsText" dxfId="3492" priority="3263" operator="containsText" text="FINLANDIA">
      <formula>NOT(ISERROR(SEARCH("FINLANDIA",G12)))</formula>
    </cfRule>
    <cfRule type="containsText" dxfId="3491" priority="3264" operator="containsText" text="SUECIA">
      <formula>NOT(ISERROR(SEARCH("SUECIA",G12)))</formula>
    </cfRule>
  </conditionalFormatting>
  <conditionalFormatting sqref="G12">
    <cfRule type="containsText" dxfId="3490" priority="3231" operator="containsText" text="SUIZA">
      <formula>NOT(ISERROR(SEARCH("SUIZA",G12)))</formula>
    </cfRule>
    <cfRule type="containsText" dxfId="3489" priority="3232" operator="containsText" text="AUSTRIA">
      <formula>NOT(ISERROR(SEARCH("AUSTRIA",G12)))</formula>
    </cfRule>
    <cfRule type="containsText" dxfId="3488" priority="3233" operator="containsText" text="IRLANDA">
      <formula>NOT(ISERROR(SEARCH("IRLANDA",G12)))</formula>
    </cfRule>
    <cfRule type="containsText" dxfId="3487" priority="3234" operator="containsText" text="PAÍSES DEL ESTE">
      <formula>NOT(ISERROR(SEARCH("PAÍSES DEL ESTE",G12)))</formula>
    </cfRule>
    <cfRule type="containsText" dxfId="3486" priority="3235" operator="containsText" text="RUSIA">
      <formula>NOT(ISERROR(SEARCH("RUSIA",G12)))</formula>
    </cfRule>
    <cfRule type="containsText" dxfId="3485" priority="3236" operator="containsText" text="HOLANDA">
      <formula>NOT(ISERROR(SEARCH("HOLANDA",G12)))</formula>
    </cfRule>
    <cfRule type="containsText" dxfId="3484" priority="3237" operator="containsText" text="FRANCIA">
      <formula>NOT(ISERROR(SEARCH("FRANCIA",G12)))</formula>
    </cfRule>
    <cfRule type="containsText" dxfId="3483" priority="3238" operator="containsText" text="ITALIA">
      <formula>NOT(ISERROR(SEARCH("ITALIA",G12)))</formula>
    </cfRule>
    <cfRule type="containsText" dxfId="3482" priority="3239" operator="containsText" text="BÉLGICA">
      <formula>NOT(ISERROR(SEARCH("BÉLGICA",G12)))</formula>
    </cfRule>
    <cfRule type="containsText" dxfId="3481" priority="3240" operator="containsText" text="ESPAÑA">
      <formula>NOT(ISERROR(SEARCH("ESPAÑA",G12)))</formula>
    </cfRule>
    <cfRule type="containsText" dxfId="3480" priority="3241" operator="containsText" text="ALEMANIA">
      <formula>NOT(ISERROR(SEARCH("ALEMANIA",G12)))</formula>
    </cfRule>
    <cfRule type="containsText" dxfId="3479" priority="3242" operator="containsText" text="PAÍSES NÓRDICOS">
      <formula>NOT(ISERROR(SEARCH("PAÍSES NÓRDICOS",G12)))</formula>
    </cfRule>
    <cfRule type="containsText" dxfId="3478" priority="3243" operator="containsText" text="REINO UNIDO">
      <formula>NOT(ISERROR(SEARCH("REINO UNIDO",G12)))</formula>
    </cfRule>
    <cfRule type="containsText" dxfId="3477" priority="3244" operator="containsText" text="DINAMARCA">
      <formula>NOT(ISERROR(SEARCH("DINAMARCA",G12)))</formula>
    </cfRule>
    <cfRule type="containsText" dxfId="3476" priority="3245" operator="containsText" text="NORUEGA">
      <formula>NOT(ISERROR(SEARCH("NORUEGA",G12)))</formula>
    </cfRule>
    <cfRule type="containsText" dxfId="3475" priority="3246" operator="containsText" text="FINLANDIA">
      <formula>NOT(ISERROR(SEARCH("FINLANDIA",G12)))</formula>
    </cfRule>
    <cfRule type="containsText" dxfId="3474" priority="3247" operator="containsText" text="SUECIA">
      <formula>NOT(ISERROR(SEARCH("SUECIA",G12)))</formula>
    </cfRule>
  </conditionalFormatting>
  <conditionalFormatting sqref="G12">
    <cfRule type="containsText" dxfId="3473" priority="3214" operator="containsText" text="SUIZA">
      <formula>NOT(ISERROR(SEARCH("SUIZA",G12)))</formula>
    </cfRule>
    <cfRule type="containsText" dxfId="3472" priority="3215" operator="containsText" text="AUSTRIA">
      <formula>NOT(ISERROR(SEARCH("AUSTRIA",G12)))</formula>
    </cfRule>
    <cfRule type="containsText" dxfId="3471" priority="3216" operator="containsText" text="IRLANDA">
      <formula>NOT(ISERROR(SEARCH("IRLANDA",G12)))</formula>
    </cfRule>
    <cfRule type="containsText" dxfId="3470" priority="3217" operator="containsText" text="PAÍSES DEL ESTE">
      <formula>NOT(ISERROR(SEARCH("PAÍSES DEL ESTE",G12)))</formula>
    </cfRule>
    <cfRule type="containsText" dxfId="3469" priority="3218" operator="containsText" text="RUSIA">
      <formula>NOT(ISERROR(SEARCH("RUSIA",G12)))</formula>
    </cfRule>
    <cfRule type="containsText" dxfId="3468" priority="3219" operator="containsText" text="HOLANDA">
      <formula>NOT(ISERROR(SEARCH("HOLANDA",G12)))</formula>
    </cfRule>
    <cfRule type="containsText" dxfId="3467" priority="3220" operator="containsText" text="FRANCIA">
      <formula>NOT(ISERROR(SEARCH("FRANCIA",G12)))</formula>
    </cfRule>
    <cfRule type="containsText" dxfId="3466" priority="3221" operator="containsText" text="ITALIA">
      <formula>NOT(ISERROR(SEARCH("ITALIA",G12)))</formula>
    </cfRule>
    <cfRule type="containsText" dxfId="3465" priority="3222" operator="containsText" text="BÉLGICA">
      <formula>NOT(ISERROR(SEARCH("BÉLGICA",G12)))</formula>
    </cfRule>
    <cfRule type="containsText" dxfId="3464" priority="3223" operator="containsText" text="ESPAÑA">
      <formula>NOT(ISERROR(SEARCH("ESPAÑA",G12)))</formula>
    </cfRule>
    <cfRule type="containsText" dxfId="3463" priority="3224" operator="containsText" text="ALEMANIA">
      <formula>NOT(ISERROR(SEARCH("ALEMANIA",G12)))</formula>
    </cfRule>
    <cfRule type="containsText" dxfId="3462" priority="3225" operator="containsText" text="PAÍSES NÓRDICOS">
      <formula>NOT(ISERROR(SEARCH("PAÍSES NÓRDICOS",G12)))</formula>
    </cfRule>
    <cfRule type="containsText" dxfId="3461" priority="3226" operator="containsText" text="REINO UNIDO">
      <formula>NOT(ISERROR(SEARCH("REINO UNIDO",G12)))</formula>
    </cfRule>
    <cfRule type="containsText" dxfId="3460" priority="3227" operator="containsText" text="DINAMARCA">
      <formula>NOT(ISERROR(SEARCH("DINAMARCA",G12)))</formula>
    </cfRule>
    <cfRule type="containsText" dxfId="3459" priority="3228" operator="containsText" text="NORUEGA">
      <formula>NOT(ISERROR(SEARCH("NORUEGA",G12)))</formula>
    </cfRule>
    <cfRule type="containsText" dxfId="3458" priority="3229" operator="containsText" text="FINLANDIA">
      <formula>NOT(ISERROR(SEARCH("FINLANDIA",G12)))</formula>
    </cfRule>
    <cfRule type="containsText" dxfId="3457" priority="3230" operator="containsText" text="SUECIA">
      <formula>NOT(ISERROR(SEARCH("SUECIA",G12)))</formula>
    </cfRule>
  </conditionalFormatting>
  <conditionalFormatting sqref="G12">
    <cfRule type="containsText" dxfId="3456" priority="3197" operator="containsText" text="SUIZA">
      <formula>NOT(ISERROR(SEARCH("SUIZA",G12)))</formula>
    </cfRule>
    <cfRule type="containsText" dxfId="3455" priority="3198" operator="containsText" text="AUSTRIA">
      <formula>NOT(ISERROR(SEARCH("AUSTRIA",G12)))</formula>
    </cfRule>
    <cfRule type="containsText" dxfId="3454" priority="3199" operator="containsText" text="IRLANDA">
      <formula>NOT(ISERROR(SEARCH("IRLANDA",G12)))</formula>
    </cfRule>
    <cfRule type="containsText" dxfId="3453" priority="3200" operator="containsText" text="PAÍSES DEL ESTE">
      <formula>NOT(ISERROR(SEARCH("PAÍSES DEL ESTE",G12)))</formula>
    </cfRule>
    <cfRule type="containsText" dxfId="3452" priority="3201" operator="containsText" text="RUSIA">
      <formula>NOT(ISERROR(SEARCH("RUSIA",G12)))</formula>
    </cfRule>
    <cfRule type="containsText" dxfId="3451" priority="3202" operator="containsText" text="HOLANDA">
      <formula>NOT(ISERROR(SEARCH("HOLANDA",G12)))</formula>
    </cfRule>
    <cfRule type="containsText" dxfId="3450" priority="3203" operator="containsText" text="FRANCIA">
      <formula>NOT(ISERROR(SEARCH("FRANCIA",G12)))</formula>
    </cfRule>
    <cfRule type="containsText" dxfId="3449" priority="3204" operator="containsText" text="ITALIA">
      <formula>NOT(ISERROR(SEARCH("ITALIA",G12)))</formula>
    </cfRule>
    <cfRule type="containsText" dxfId="3448" priority="3205" operator="containsText" text="BÉLGICA">
      <formula>NOT(ISERROR(SEARCH("BÉLGICA",G12)))</formula>
    </cfRule>
    <cfRule type="containsText" dxfId="3447" priority="3206" operator="containsText" text="ESPAÑA">
      <formula>NOT(ISERROR(SEARCH("ESPAÑA",G12)))</formula>
    </cfRule>
    <cfRule type="containsText" dxfId="3446" priority="3207" operator="containsText" text="ALEMANIA">
      <formula>NOT(ISERROR(SEARCH("ALEMANIA",G12)))</formula>
    </cfRule>
    <cfRule type="containsText" dxfId="3445" priority="3208" operator="containsText" text="PAÍSES NÓRDICOS">
      <formula>NOT(ISERROR(SEARCH("PAÍSES NÓRDICOS",G12)))</formula>
    </cfRule>
    <cfRule type="containsText" dxfId="3444" priority="3209" operator="containsText" text="REINO UNIDO">
      <formula>NOT(ISERROR(SEARCH("REINO UNIDO",G12)))</formula>
    </cfRule>
    <cfRule type="containsText" dxfId="3443" priority="3210" operator="containsText" text="DINAMARCA">
      <formula>NOT(ISERROR(SEARCH("DINAMARCA",G12)))</formula>
    </cfRule>
    <cfRule type="containsText" dxfId="3442" priority="3211" operator="containsText" text="NORUEGA">
      <formula>NOT(ISERROR(SEARCH("NORUEGA",G12)))</formula>
    </cfRule>
    <cfRule type="containsText" dxfId="3441" priority="3212" operator="containsText" text="FINLANDIA">
      <formula>NOT(ISERROR(SEARCH("FINLANDIA",G12)))</formula>
    </cfRule>
    <cfRule type="containsText" dxfId="3440" priority="3213" operator="containsText" text="SUECIA">
      <formula>NOT(ISERROR(SEARCH("SUECIA",G12)))</formula>
    </cfRule>
  </conditionalFormatting>
  <conditionalFormatting sqref="G12">
    <cfRule type="containsText" dxfId="3439" priority="3180" operator="containsText" text="SUIZA">
      <formula>NOT(ISERROR(SEARCH("SUIZA",G12)))</formula>
    </cfRule>
    <cfRule type="containsText" dxfId="3438" priority="3181" operator="containsText" text="AUSTRIA">
      <formula>NOT(ISERROR(SEARCH("AUSTRIA",G12)))</formula>
    </cfRule>
    <cfRule type="containsText" dxfId="3437" priority="3182" operator="containsText" text="IRLANDA">
      <formula>NOT(ISERROR(SEARCH("IRLANDA",G12)))</formula>
    </cfRule>
    <cfRule type="containsText" dxfId="3436" priority="3183" operator="containsText" text="PAÍSES DEL ESTE">
      <formula>NOT(ISERROR(SEARCH("PAÍSES DEL ESTE",G12)))</formula>
    </cfRule>
    <cfRule type="containsText" dxfId="3435" priority="3184" operator="containsText" text="RUSIA">
      <formula>NOT(ISERROR(SEARCH("RUSIA",G12)))</formula>
    </cfRule>
    <cfRule type="containsText" dxfId="3434" priority="3185" operator="containsText" text="HOLANDA">
      <formula>NOT(ISERROR(SEARCH("HOLANDA",G12)))</formula>
    </cfRule>
    <cfRule type="containsText" dxfId="3433" priority="3186" operator="containsText" text="FRANCIA">
      <formula>NOT(ISERROR(SEARCH("FRANCIA",G12)))</formula>
    </cfRule>
    <cfRule type="containsText" dxfId="3432" priority="3187" operator="containsText" text="ITALIA">
      <formula>NOT(ISERROR(SEARCH("ITALIA",G12)))</formula>
    </cfRule>
    <cfRule type="containsText" dxfId="3431" priority="3188" operator="containsText" text="BÉLGICA">
      <formula>NOT(ISERROR(SEARCH("BÉLGICA",G12)))</formula>
    </cfRule>
    <cfRule type="containsText" dxfId="3430" priority="3189" operator="containsText" text="ESPAÑA">
      <formula>NOT(ISERROR(SEARCH("ESPAÑA",G12)))</formula>
    </cfRule>
    <cfRule type="containsText" dxfId="3429" priority="3190" operator="containsText" text="ALEMANIA">
      <formula>NOT(ISERROR(SEARCH("ALEMANIA",G12)))</formula>
    </cfRule>
    <cfRule type="containsText" dxfId="3428" priority="3191" operator="containsText" text="PAÍSES NÓRDICOS">
      <formula>NOT(ISERROR(SEARCH("PAÍSES NÓRDICOS",G12)))</formula>
    </cfRule>
    <cfRule type="containsText" dxfId="3427" priority="3192" operator="containsText" text="REINO UNIDO">
      <formula>NOT(ISERROR(SEARCH("REINO UNIDO",G12)))</formula>
    </cfRule>
    <cfRule type="containsText" dxfId="3426" priority="3193" operator="containsText" text="DINAMARCA">
      <formula>NOT(ISERROR(SEARCH("DINAMARCA",G12)))</formula>
    </cfRule>
    <cfRule type="containsText" dxfId="3425" priority="3194" operator="containsText" text="NORUEGA">
      <formula>NOT(ISERROR(SEARCH("NORUEGA",G12)))</formula>
    </cfRule>
    <cfRule type="containsText" dxfId="3424" priority="3195" operator="containsText" text="FINLANDIA">
      <formula>NOT(ISERROR(SEARCH("FINLANDIA",G12)))</formula>
    </cfRule>
    <cfRule type="containsText" dxfId="3423" priority="3196" operator="containsText" text="SUECIA">
      <formula>NOT(ISERROR(SEARCH("SUECIA",G12)))</formula>
    </cfRule>
  </conditionalFormatting>
  <conditionalFormatting sqref="G12">
    <cfRule type="containsText" dxfId="3422" priority="3163" operator="containsText" text="SUIZA">
      <formula>NOT(ISERROR(SEARCH("SUIZA",G12)))</formula>
    </cfRule>
    <cfRule type="containsText" dxfId="3421" priority="3164" operator="containsText" text="AUSTRIA">
      <formula>NOT(ISERROR(SEARCH("AUSTRIA",G12)))</formula>
    </cfRule>
    <cfRule type="containsText" dxfId="3420" priority="3165" operator="containsText" text="IRLANDA">
      <formula>NOT(ISERROR(SEARCH("IRLANDA",G12)))</formula>
    </cfRule>
    <cfRule type="containsText" dxfId="3419" priority="3166" operator="containsText" text="PAÍSES DEL ESTE">
      <formula>NOT(ISERROR(SEARCH("PAÍSES DEL ESTE",G12)))</formula>
    </cfRule>
    <cfRule type="containsText" dxfId="3418" priority="3167" operator="containsText" text="RUSIA">
      <formula>NOT(ISERROR(SEARCH("RUSIA",G12)))</formula>
    </cfRule>
    <cfRule type="containsText" dxfId="3417" priority="3168" operator="containsText" text="HOLANDA">
      <formula>NOT(ISERROR(SEARCH("HOLANDA",G12)))</formula>
    </cfRule>
    <cfRule type="containsText" dxfId="3416" priority="3169" operator="containsText" text="FRANCIA">
      <formula>NOT(ISERROR(SEARCH("FRANCIA",G12)))</formula>
    </cfRule>
    <cfRule type="containsText" dxfId="3415" priority="3170" operator="containsText" text="ITALIA">
      <formula>NOT(ISERROR(SEARCH("ITALIA",G12)))</formula>
    </cfRule>
    <cfRule type="containsText" dxfId="3414" priority="3171" operator="containsText" text="BÉLGICA">
      <formula>NOT(ISERROR(SEARCH("BÉLGICA",G12)))</formula>
    </cfRule>
    <cfRule type="containsText" dxfId="3413" priority="3172" operator="containsText" text="ESPAÑA">
      <formula>NOT(ISERROR(SEARCH("ESPAÑA",G12)))</formula>
    </cfRule>
    <cfRule type="containsText" dxfId="3412" priority="3173" operator="containsText" text="ALEMANIA">
      <formula>NOT(ISERROR(SEARCH("ALEMANIA",G12)))</formula>
    </cfRule>
    <cfRule type="containsText" dxfId="3411" priority="3174" operator="containsText" text="PAÍSES NÓRDICOS">
      <formula>NOT(ISERROR(SEARCH("PAÍSES NÓRDICOS",G12)))</formula>
    </cfRule>
    <cfRule type="containsText" dxfId="3410" priority="3175" operator="containsText" text="REINO UNIDO">
      <formula>NOT(ISERROR(SEARCH("REINO UNIDO",G12)))</formula>
    </cfRule>
    <cfRule type="containsText" dxfId="3409" priority="3176" operator="containsText" text="DINAMARCA">
      <formula>NOT(ISERROR(SEARCH("DINAMARCA",G12)))</formula>
    </cfRule>
    <cfRule type="containsText" dxfId="3408" priority="3177" operator="containsText" text="NORUEGA">
      <formula>NOT(ISERROR(SEARCH("NORUEGA",G12)))</formula>
    </cfRule>
    <cfRule type="containsText" dxfId="3407" priority="3178" operator="containsText" text="FINLANDIA">
      <formula>NOT(ISERROR(SEARCH("FINLANDIA",G12)))</formula>
    </cfRule>
    <cfRule type="containsText" dxfId="3406" priority="3179" operator="containsText" text="SUECIA">
      <formula>NOT(ISERROR(SEARCH("SUECIA",G12)))</formula>
    </cfRule>
  </conditionalFormatting>
  <conditionalFormatting sqref="G12">
    <cfRule type="containsText" dxfId="3405" priority="3146" operator="containsText" text="SUIZA">
      <formula>NOT(ISERROR(SEARCH("SUIZA",G12)))</formula>
    </cfRule>
    <cfRule type="containsText" dxfId="3404" priority="3147" operator="containsText" text="AUSTRIA">
      <formula>NOT(ISERROR(SEARCH("AUSTRIA",G12)))</formula>
    </cfRule>
    <cfRule type="containsText" dxfId="3403" priority="3148" operator="containsText" text="IRLANDA">
      <formula>NOT(ISERROR(SEARCH("IRLANDA",G12)))</formula>
    </cfRule>
    <cfRule type="containsText" dxfId="3402" priority="3149" operator="containsText" text="PAÍSES DEL ESTE">
      <formula>NOT(ISERROR(SEARCH("PAÍSES DEL ESTE",G12)))</formula>
    </cfRule>
    <cfRule type="containsText" dxfId="3401" priority="3150" operator="containsText" text="RUSIA">
      <formula>NOT(ISERROR(SEARCH("RUSIA",G12)))</formula>
    </cfRule>
    <cfRule type="containsText" dxfId="3400" priority="3151" operator="containsText" text="HOLANDA">
      <formula>NOT(ISERROR(SEARCH("HOLANDA",G12)))</formula>
    </cfRule>
    <cfRule type="containsText" dxfId="3399" priority="3152" operator="containsText" text="FRANCIA">
      <formula>NOT(ISERROR(SEARCH("FRANCIA",G12)))</formula>
    </cfRule>
    <cfRule type="containsText" dxfId="3398" priority="3153" operator="containsText" text="ITALIA">
      <formula>NOT(ISERROR(SEARCH("ITALIA",G12)))</formula>
    </cfRule>
    <cfRule type="containsText" dxfId="3397" priority="3154" operator="containsText" text="BÉLGICA">
      <formula>NOT(ISERROR(SEARCH("BÉLGICA",G12)))</formula>
    </cfRule>
    <cfRule type="containsText" dxfId="3396" priority="3155" operator="containsText" text="ESPAÑA">
      <formula>NOT(ISERROR(SEARCH("ESPAÑA",G12)))</formula>
    </cfRule>
    <cfRule type="containsText" dxfId="3395" priority="3156" operator="containsText" text="ALEMANIA">
      <formula>NOT(ISERROR(SEARCH("ALEMANIA",G12)))</formula>
    </cfRule>
    <cfRule type="containsText" dxfId="3394" priority="3157" operator="containsText" text="PAÍSES NÓRDICOS">
      <formula>NOT(ISERROR(SEARCH("PAÍSES NÓRDICOS",G12)))</formula>
    </cfRule>
    <cfRule type="containsText" dxfId="3393" priority="3158" operator="containsText" text="REINO UNIDO">
      <formula>NOT(ISERROR(SEARCH("REINO UNIDO",G12)))</formula>
    </cfRule>
    <cfRule type="containsText" dxfId="3392" priority="3159" operator="containsText" text="DINAMARCA">
      <formula>NOT(ISERROR(SEARCH("DINAMARCA",G12)))</formula>
    </cfRule>
    <cfRule type="containsText" dxfId="3391" priority="3160" operator="containsText" text="NORUEGA">
      <formula>NOT(ISERROR(SEARCH("NORUEGA",G12)))</formula>
    </cfRule>
    <cfRule type="containsText" dxfId="3390" priority="3161" operator="containsText" text="FINLANDIA">
      <formula>NOT(ISERROR(SEARCH("FINLANDIA",G12)))</formula>
    </cfRule>
    <cfRule type="containsText" dxfId="3389" priority="3162" operator="containsText" text="SUECIA">
      <formula>NOT(ISERROR(SEARCH("SUECIA",G12)))</formula>
    </cfRule>
  </conditionalFormatting>
  <conditionalFormatting sqref="G13">
    <cfRule type="containsText" dxfId="3388" priority="3129" operator="containsText" text="SUIZA">
      <formula>NOT(ISERROR(SEARCH("SUIZA",G13)))</formula>
    </cfRule>
    <cfRule type="containsText" dxfId="3387" priority="3130" operator="containsText" text="AUSTRIA">
      <formula>NOT(ISERROR(SEARCH("AUSTRIA",G13)))</formula>
    </cfRule>
    <cfRule type="containsText" dxfId="3386" priority="3131" operator="containsText" text="IRLANDA">
      <formula>NOT(ISERROR(SEARCH("IRLANDA",G13)))</formula>
    </cfRule>
    <cfRule type="containsText" dxfId="3385" priority="3132" operator="containsText" text="PAÍSES DEL ESTE">
      <formula>NOT(ISERROR(SEARCH("PAÍSES DEL ESTE",G13)))</formula>
    </cfRule>
    <cfRule type="containsText" dxfId="3384" priority="3133" operator="containsText" text="RUSIA">
      <formula>NOT(ISERROR(SEARCH("RUSIA",G13)))</formula>
    </cfRule>
    <cfRule type="containsText" dxfId="3383" priority="3134" operator="containsText" text="HOLANDA">
      <formula>NOT(ISERROR(SEARCH("HOLANDA",G13)))</formula>
    </cfRule>
    <cfRule type="containsText" dxfId="3382" priority="3135" operator="containsText" text="FRANCIA">
      <formula>NOT(ISERROR(SEARCH("FRANCIA",G13)))</formula>
    </cfRule>
    <cfRule type="containsText" dxfId="3381" priority="3136" operator="containsText" text="ITALIA">
      <formula>NOT(ISERROR(SEARCH("ITALIA",G13)))</formula>
    </cfRule>
    <cfRule type="containsText" dxfId="3380" priority="3137" operator="containsText" text="BÉLGICA">
      <formula>NOT(ISERROR(SEARCH("BÉLGICA",G13)))</formula>
    </cfRule>
    <cfRule type="containsText" dxfId="3379" priority="3138" operator="containsText" text="ESPAÑA">
      <formula>NOT(ISERROR(SEARCH("ESPAÑA",G13)))</formula>
    </cfRule>
    <cfRule type="containsText" dxfId="3378" priority="3139" operator="containsText" text="ALEMANIA">
      <formula>NOT(ISERROR(SEARCH("ALEMANIA",G13)))</formula>
    </cfRule>
    <cfRule type="containsText" dxfId="3377" priority="3140" operator="containsText" text="PAÍSES NÓRDICOS">
      <formula>NOT(ISERROR(SEARCH("PAÍSES NÓRDICOS",G13)))</formula>
    </cfRule>
    <cfRule type="containsText" dxfId="3376" priority="3141" operator="containsText" text="REINO UNIDO">
      <formula>NOT(ISERROR(SEARCH("REINO UNIDO",G13)))</formula>
    </cfRule>
    <cfRule type="containsText" dxfId="3375" priority="3142" operator="containsText" text="DINAMARCA">
      <formula>NOT(ISERROR(SEARCH("DINAMARCA",G13)))</formula>
    </cfRule>
    <cfRule type="containsText" dxfId="3374" priority="3143" operator="containsText" text="NORUEGA">
      <formula>NOT(ISERROR(SEARCH("NORUEGA",G13)))</formula>
    </cfRule>
    <cfRule type="containsText" dxfId="3373" priority="3144" operator="containsText" text="FINLANDIA">
      <formula>NOT(ISERROR(SEARCH("FINLANDIA",G13)))</formula>
    </cfRule>
    <cfRule type="containsText" dxfId="3372" priority="3145" operator="containsText" text="SUECIA">
      <formula>NOT(ISERROR(SEARCH("SUECIA",G13)))</formula>
    </cfRule>
  </conditionalFormatting>
  <conditionalFormatting sqref="G13">
    <cfRule type="containsText" dxfId="3371" priority="3112" operator="containsText" text="SUIZA">
      <formula>NOT(ISERROR(SEARCH("SUIZA",G13)))</formula>
    </cfRule>
    <cfRule type="containsText" dxfId="3370" priority="3113" operator="containsText" text="AUSTRIA">
      <formula>NOT(ISERROR(SEARCH("AUSTRIA",G13)))</formula>
    </cfRule>
    <cfRule type="containsText" dxfId="3369" priority="3114" operator="containsText" text="IRLANDA">
      <formula>NOT(ISERROR(SEARCH("IRLANDA",G13)))</formula>
    </cfRule>
    <cfRule type="containsText" dxfId="3368" priority="3115" operator="containsText" text="PAÍSES DEL ESTE">
      <formula>NOT(ISERROR(SEARCH("PAÍSES DEL ESTE",G13)))</formula>
    </cfRule>
    <cfRule type="containsText" dxfId="3367" priority="3116" operator="containsText" text="RUSIA">
      <formula>NOT(ISERROR(SEARCH("RUSIA",G13)))</formula>
    </cfRule>
    <cfRule type="containsText" dxfId="3366" priority="3117" operator="containsText" text="HOLANDA">
      <formula>NOT(ISERROR(SEARCH("HOLANDA",G13)))</formula>
    </cfRule>
    <cfRule type="containsText" dxfId="3365" priority="3118" operator="containsText" text="FRANCIA">
      <formula>NOT(ISERROR(SEARCH("FRANCIA",G13)))</formula>
    </cfRule>
    <cfRule type="containsText" dxfId="3364" priority="3119" operator="containsText" text="ITALIA">
      <formula>NOT(ISERROR(SEARCH("ITALIA",G13)))</formula>
    </cfRule>
    <cfRule type="containsText" dxfId="3363" priority="3120" operator="containsText" text="BÉLGICA">
      <formula>NOT(ISERROR(SEARCH("BÉLGICA",G13)))</formula>
    </cfRule>
    <cfRule type="containsText" dxfId="3362" priority="3121" operator="containsText" text="ESPAÑA">
      <formula>NOT(ISERROR(SEARCH("ESPAÑA",G13)))</formula>
    </cfRule>
    <cfRule type="containsText" dxfId="3361" priority="3122" operator="containsText" text="ALEMANIA">
      <formula>NOT(ISERROR(SEARCH("ALEMANIA",G13)))</formula>
    </cfRule>
    <cfRule type="containsText" dxfId="3360" priority="3123" operator="containsText" text="PAÍSES NÓRDICOS">
      <formula>NOT(ISERROR(SEARCH("PAÍSES NÓRDICOS",G13)))</formula>
    </cfRule>
    <cfRule type="containsText" dxfId="3359" priority="3124" operator="containsText" text="REINO UNIDO">
      <formula>NOT(ISERROR(SEARCH("REINO UNIDO",G13)))</formula>
    </cfRule>
    <cfRule type="containsText" dxfId="3358" priority="3125" operator="containsText" text="DINAMARCA">
      <formula>NOT(ISERROR(SEARCH("DINAMARCA",G13)))</formula>
    </cfRule>
    <cfRule type="containsText" dxfId="3357" priority="3126" operator="containsText" text="NORUEGA">
      <formula>NOT(ISERROR(SEARCH("NORUEGA",G13)))</formula>
    </cfRule>
    <cfRule type="containsText" dxfId="3356" priority="3127" operator="containsText" text="FINLANDIA">
      <formula>NOT(ISERROR(SEARCH("FINLANDIA",G13)))</formula>
    </cfRule>
    <cfRule type="containsText" dxfId="3355" priority="3128" operator="containsText" text="SUECIA">
      <formula>NOT(ISERROR(SEARCH("SUECIA",G13)))</formula>
    </cfRule>
  </conditionalFormatting>
  <conditionalFormatting sqref="G13">
    <cfRule type="containsText" dxfId="3354" priority="3095" operator="containsText" text="SUIZA">
      <formula>NOT(ISERROR(SEARCH("SUIZA",G13)))</formula>
    </cfRule>
    <cfRule type="containsText" dxfId="3353" priority="3096" operator="containsText" text="AUSTRIA">
      <formula>NOT(ISERROR(SEARCH("AUSTRIA",G13)))</formula>
    </cfRule>
    <cfRule type="containsText" dxfId="3352" priority="3097" operator="containsText" text="IRLANDA">
      <formula>NOT(ISERROR(SEARCH("IRLANDA",G13)))</formula>
    </cfRule>
    <cfRule type="containsText" dxfId="3351" priority="3098" operator="containsText" text="PAÍSES DEL ESTE">
      <formula>NOT(ISERROR(SEARCH("PAÍSES DEL ESTE",G13)))</formula>
    </cfRule>
    <cfRule type="containsText" dxfId="3350" priority="3099" operator="containsText" text="RUSIA">
      <formula>NOT(ISERROR(SEARCH("RUSIA",G13)))</formula>
    </cfRule>
    <cfRule type="containsText" dxfId="3349" priority="3100" operator="containsText" text="HOLANDA">
      <formula>NOT(ISERROR(SEARCH("HOLANDA",G13)))</formula>
    </cfRule>
    <cfRule type="containsText" dxfId="3348" priority="3101" operator="containsText" text="FRANCIA">
      <formula>NOT(ISERROR(SEARCH("FRANCIA",G13)))</formula>
    </cfRule>
    <cfRule type="containsText" dxfId="3347" priority="3102" operator="containsText" text="ITALIA">
      <formula>NOT(ISERROR(SEARCH("ITALIA",G13)))</formula>
    </cfRule>
    <cfRule type="containsText" dxfId="3346" priority="3103" operator="containsText" text="BÉLGICA">
      <formula>NOT(ISERROR(SEARCH("BÉLGICA",G13)))</formula>
    </cfRule>
    <cfRule type="containsText" dxfId="3345" priority="3104" operator="containsText" text="ESPAÑA">
      <formula>NOT(ISERROR(SEARCH("ESPAÑA",G13)))</formula>
    </cfRule>
    <cfRule type="containsText" dxfId="3344" priority="3105" operator="containsText" text="ALEMANIA">
      <formula>NOT(ISERROR(SEARCH("ALEMANIA",G13)))</formula>
    </cfRule>
    <cfRule type="containsText" dxfId="3343" priority="3106" operator="containsText" text="PAÍSES NÓRDICOS">
      <formula>NOT(ISERROR(SEARCH("PAÍSES NÓRDICOS",G13)))</formula>
    </cfRule>
    <cfRule type="containsText" dxfId="3342" priority="3107" operator="containsText" text="REINO UNIDO">
      <formula>NOT(ISERROR(SEARCH("REINO UNIDO",G13)))</formula>
    </cfRule>
    <cfRule type="containsText" dxfId="3341" priority="3108" operator="containsText" text="DINAMARCA">
      <formula>NOT(ISERROR(SEARCH("DINAMARCA",G13)))</formula>
    </cfRule>
    <cfRule type="containsText" dxfId="3340" priority="3109" operator="containsText" text="NORUEGA">
      <formula>NOT(ISERROR(SEARCH("NORUEGA",G13)))</formula>
    </cfRule>
    <cfRule type="containsText" dxfId="3339" priority="3110" operator="containsText" text="FINLANDIA">
      <formula>NOT(ISERROR(SEARCH("FINLANDIA",G13)))</formula>
    </cfRule>
    <cfRule type="containsText" dxfId="3338" priority="3111" operator="containsText" text="SUECIA">
      <formula>NOT(ISERROR(SEARCH("SUECIA",G13)))</formula>
    </cfRule>
  </conditionalFormatting>
  <conditionalFormatting sqref="G13">
    <cfRule type="containsText" dxfId="3337" priority="3078" operator="containsText" text="SUIZA">
      <formula>NOT(ISERROR(SEARCH("SUIZA",G13)))</formula>
    </cfRule>
    <cfRule type="containsText" dxfId="3336" priority="3079" operator="containsText" text="AUSTRIA">
      <formula>NOT(ISERROR(SEARCH("AUSTRIA",G13)))</formula>
    </cfRule>
    <cfRule type="containsText" dxfId="3335" priority="3080" operator="containsText" text="IRLANDA">
      <formula>NOT(ISERROR(SEARCH("IRLANDA",G13)))</formula>
    </cfRule>
    <cfRule type="containsText" dxfId="3334" priority="3081" operator="containsText" text="PAÍSES DEL ESTE">
      <formula>NOT(ISERROR(SEARCH("PAÍSES DEL ESTE",G13)))</formula>
    </cfRule>
    <cfRule type="containsText" dxfId="3333" priority="3082" operator="containsText" text="RUSIA">
      <formula>NOT(ISERROR(SEARCH("RUSIA",G13)))</formula>
    </cfRule>
    <cfRule type="containsText" dxfId="3332" priority="3083" operator="containsText" text="HOLANDA">
      <formula>NOT(ISERROR(SEARCH("HOLANDA",G13)))</formula>
    </cfRule>
    <cfRule type="containsText" dxfId="3331" priority="3084" operator="containsText" text="FRANCIA">
      <formula>NOT(ISERROR(SEARCH("FRANCIA",G13)))</formula>
    </cfRule>
    <cfRule type="containsText" dxfId="3330" priority="3085" operator="containsText" text="ITALIA">
      <formula>NOT(ISERROR(SEARCH("ITALIA",G13)))</formula>
    </cfRule>
    <cfRule type="containsText" dxfId="3329" priority="3086" operator="containsText" text="BÉLGICA">
      <formula>NOT(ISERROR(SEARCH("BÉLGICA",G13)))</formula>
    </cfRule>
    <cfRule type="containsText" dxfId="3328" priority="3087" operator="containsText" text="ESPAÑA">
      <formula>NOT(ISERROR(SEARCH("ESPAÑA",G13)))</formula>
    </cfRule>
    <cfRule type="containsText" dxfId="3327" priority="3088" operator="containsText" text="ALEMANIA">
      <formula>NOT(ISERROR(SEARCH("ALEMANIA",G13)))</formula>
    </cfRule>
    <cfRule type="containsText" dxfId="3326" priority="3089" operator="containsText" text="PAÍSES NÓRDICOS">
      <formula>NOT(ISERROR(SEARCH("PAÍSES NÓRDICOS",G13)))</formula>
    </cfRule>
    <cfRule type="containsText" dxfId="3325" priority="3090" operator="containsText" text="REINO UNIDO">
      <formula>NOT(ISERROR(SEARCH("REINO UNIDO",G13)))</formula>
    </cfRule>
    <cfRule type="containsText" dxfId="3324" priority="3091" operator="containsText" text="DINAMARCA">
      <formula>NOT(ISERROR(SEARCH("DINAMARCA",G13)))</formula>
    </cfRule>
    <cfRule type="containsText" dxfId="3323" priority="3092" operator="containsText" text="NORUEGA">
      <formula>NOT(ISERROR(SEARCH("NORUEGA",G13)))</formula>
    </cfRule>
    <cfRule type="containsText" dxfId="3322" priority="3093" operator="containsText" text="FINLANDIA">
      <formula>NOT(ISERROR(SEARCH("FINLANDIA",G13)))</formula>
    </cfRule>
    <cfRule type="containsText" dxfId="3321" priority="3094" operator="containsText" text="SUECIA">
      <formula>NOT(ISERROR(SEARCH("SUECIA",G13)))</formula>
    </cfRule>
  </conditionalFormatting>
  <conditionalFormatting sqref="G13">
    <cfRule type="containsText" dxfId="3320" priority="3061" operator="containsText" text="SUIZA">
      <formula>NOT(ISERROR(SEARCH("SUIZA",G13)))</formula>
    </cfRule>
    <cfRule type="containsText" dxfId="3319" priority="3062" operator="containsText" text="AUSTRIA">
      <formula>NOT(ISERROR(SEARCH("AUSTRIA",G13)))</formula>
    </cfRule>
    <cfRule type="containsText" dxfId="3318" priority="3063" operator="containsText" text="IRLANDA">
      <formula>NOT(ISERROR(SEARCH("IRLANDA",G13)))</formula>
    </cfRule>
    <cfRule type="containsText" dxfId="3317" priority="3064" operator="containsText" text="PAÍSES DEL ESTE">
      <formula>NOT(ISERROR(SEARCH("PAÍSES DEL ESTE",G13)))</formula>
    </cfRule>
    <cfRule type="containsText" dxfId="3316" priority="3065" operator="containsText" text="RUSIA">
      <formula>NOT(ISERROR(SEARCH("RUSIA",G13)))</formula>
    </cfRule>
    <cfRule type="containsText" dxfId="3315" priority="3066" operator="containsText" text="HOLANDA">
      <formula>NOT(ISERROR(SEARCH("HOLANDA",G13)))</formula>
    </cfRule>
    <cfRule type="containsText" dxfId="3314" priority="3067" operator="containsText" text="FRANCIA">
      <formula>NOT(ISERROR(SEARCH("FRANCIA",G13)))</formula>
    </cfRule>
    <cfRule type="containsText" dxfId="3313" priority="3068" operator="containsText" text="ITALIA">
      <formula>NOT(ISERROR(SEARCH("ITALIA",G13)))</formula>
    </cfRule>
    <cfRule type="containsText" dxfId="3312" priority="3069" operator="containsText" text="BÉLGICA">
      <formula>NOT(ISERROR(SEARCH("BÉLGICA",G13)))</formula>
    </cfRule>
    <cfRule type="containsText" dxfId="3311" priority="3070" operator="containsText" text="ESPAÑA">
      <formula>NOT(ISERROR(SEARCH("ESPAÑA",G13)))</formula>
    </cfRule>
    <cfRule type="containsText" dxfId="3310" priority="3071" operator="containsText" text="ALEMANIA">
      <formula>NOT(ISERROR(SEARCH("ALEMANIA",G13)))</formula>
    </cfRule>
    <cfRule type="containsText" dxfId="3309" priority="3072" operator="containsText" text="PAÍSES NÓRDICOS">
      <formula>NOT(ISERROR(SEARCH("PAÍSES NÓRDICOS",G13)))</formula>
    </cfRule>
    <cfRule type="containsText" dxfId="3308" priority="3073" operator="containsText" text="REINO UNIDO">
      <formula>NOT(ISERROR(SEARCH("REINO UNIDO",G13)))</formula>
    </cfRule>
    <cfRule type="containsText" dxfId="3307" priority="3074" operator="containsText" text="DINAMARCA">
      <formula>NOT(ISERROR(SEARCH("DINAMARCA",G13)))</formula>
    </cfRule>
    <cfRule type="containsText" dxfId="3306" priority="3075" operator="containsText" text="NORUEGA">
      <formula>NOT(ISERROR(SEARCH("NORUEGA",G13)))</formula>
    </cfRule>
    <cfRule type="containsText" dxfId="3305" priority="3076" operator="containsText" text="FINLANDIA">
      <formula>NOT(ISERROR(SEARCH("FINLANDIA",G13)))</formula>
    </cfRule>
    <cfRule type="containsText" dxfId="3304" priority="3077" operator="containsText" text="SUECIA">
      <formula>NOT(ISERROR(SEARCH("SUECIA",G13)))</formula>
    </cfRule>
  </conditionalFormatting>
  <conditionalFormatting sqref="G13">
    <cfRule type="containsText" dxfId="3303" priority="3044" operator="containsText" text="SUIZA">
      <formula>NOT(ISERROR(SEARCH("SUIZA",G13)))</formula>
    </cfRule>
    <cfRule type="containsText" dxfId="3302" priority="3045" operator="containsText" text="AUSTRIA">
      <formula>NOT(ISERROR(SEARCH("AUSTRIA",G13)))</formula>
    </cfRule>
    <cfRule type="containsText" dxfId="3301" priority="3046" operator="containsText" text="IRLANDA">
      <formula>NOT(ISERROR(SEARCH("IRLANDA",G13)))</formula>
    </cfRule>
    <cfRule type="containsText" dxfId="3300" priority="3047" operator="containsText" text="PAÍSES DEL ESTE">
      <formula>NOT(ISERROR(SEARCH("PAÍSES DEL ESTE",G13)))</formula>
    </cfRule>
    <cfRule type="containsText" dxfId="3299" priority="3048" operator="containsText" text="RUSIA">
      <formula>NOT(ISERROR(SEARCH("RUSIA",G13)))</formula>
    </cfRule>
    <cfRule type="containsText" dxfId="3298" priority="3049" operator="containsText" text="HOLANDA">
      <formula>NOT(ISERROR(SEARCH("HOLANDA",G13)))</formula>
    </cfRule>
    <cfRule type="containsText" dxfId="3297" priority="3050" operator="containsText" text="FRANCIA">
      <formula>NOT(ISERROR(SEARCH("FRANCIA",G13)))</formula>
    </cfRule>
    <cfRule type="containsText" dxfId="3296" priority="3051" operator="containsText" text="ITALIA">
      <formula>NOT(ISERROR(SEARCH("ITALIA",G13)))</formula>
    </cfRule>
    <cfRule type="containsText" dxfId="3295" priority="3052" operator="containsText" text="BÉLGICA">
      <formula>NOT(ISERROR(SEARCH("BÉLGICA",G13)))</formula>
    </cfRule>
    <cfRule type="containsText" dxfId="3294" priority="3053" operator="containsText" text="ESPAÑA">
      <formula>NOT(ISERROR(SEARCH("ESPAÑA",G13)))</formula>
    </cfRule>
    <cfRule type="containsText" dxfId="3293" priority="3054" operator="containsText" text="ALEMANIA">
      <formula>NOT(ISERROR(SEARCH("ALEMANIA",G13)))</formula>
    </cfRule>
    <cfRule type="containsText" dxfId="3292" priority="3055" operator="containsText" text="PAÍSES NÓRDICOS">
      <formula>NOT(ISERROR(SEARCH("PAÍSES NÓRDICOS",G13)))</formula>
    </cfRule>
    <cfRule type="containsText" dxfId="3291" priority="3056" operator="containsText" text="REINO UNIDO">
      <formula>NOT(ISERROR(SEARCH("REINO UNIDO",G13)))</formula>
    </cfRule>
    <cfRule type="containsText" dxfId="3290" priority="3057" operator="containsText" text="DINAMARCA">
      <formula>NOT(ISERROR(SEARCH("DINAMARCA",G13)))</formula>
    </cfRule>
    <cfRule type="containsText" dxfId="3289" priority="3058" operator="containsText" text="NORUEGA">
      <formula>NOT(ISERROR(SEARCH("NORUEGA",G13)))</formula>
    </cfRule>
    <cfRule type="containsText" dxfId="3288" priority="3059" operator="containsText" text="FINLANDIA">
      <formula>NOT(ISERROR(SEARCH("FINLANDIA",G13)))</formula>
    </cfRule>
    <cfRule type="containsText" dxfId="3287" priority="3060" operator="containsText" text="SUECIA">
      <formula>NOT(ISERROR(SEARCH("SUECIA",G13)))</formula>
    </cfRule>
  </conditionalFormatting>
  <conditionalFormatting sqref="G13">
    <cfRule type="containsText" dxfId="3286" priority="3027" operator="containsText" text="SUIZA">
      <formula>NOT(ISERROR(SEARCH("SUIZA",G13)))</formula>
    </cfRule>
    <cfRule type="containsText" dxfId="3285" priority="3028" operator="containsText" text="AUSTRIA">
      <formula>NOT(ISERROR(SEARCH("AUSTRIA",G13)))</formula>
    </cfRule>
    <cfRule type="containsText" dxfId="3284" priority="3029" operator="containsText" text="IRLANDA">
      <formula>NOT(ISERROR(SEARCH("IRLANDA",G13)))</formula>
    </cfRule>
    <cfRule type="containsText" dxfId="3283" priority="3030" operator="containsText" text="PAÍSES DEL ESTE">
      <formula>NOT(ISERROR(SEARCH("PAÍSES DEL ESTE",G13)))</formula>
    </cfRule>
    <cfRule type="containsText" dxfId="3282" priority="3031" operator="containsText" text="RUSIA">
      <formula>NOT(ISERROR(SEARCH("RUSIA",G13)))</formula>
    </cfRule>
    <cfRule type="containsText" dxfId="3281" priority="3032" operator="containsText" text="HOLANDA">
      <formula>NOT(ISERROR(SEARCH("HOLANDA",G13)))</formula>
    </cfRule>
    <cfRule type="containsText" dxfId="3280" priority="3033" operator="containsText" text="FRANCIA">
      <formula>NOT(ISERROR(SEARCH("FRANCIA",G13)))</formula>
    </cfRule>
    <cfRule type="containsText" dxfId="3279" priority="3034" operator="containsText" text="ITALIA">
      <formula>NOT(ISERROR(SEARCH("ITALIA",G13)))</formula>
    </cfRule>
    <cfRule type="containsText" dxfId="3278" priority="3035" operator="containsText" text="BÉLGICA">
      <formula>NOT(ISERROR(SEARCH("BÉLGICA",G13)))</formula>
    </cfRule>
    <cfRule type="containsText" dxfId="3277" priority="3036" operator="containsText" text="ESPAÑA">
      <formula>NOT(ISERROR(SEARCH("ESPAÑA",G13)))</formula>
    </cfRule>
    <cfRule type="containsText" dxfId="3276" priority="3037" operator="containsText" text="ALEMANIA">
      <formula>NOT(ISERROR(SEARCH("ALEMANIA",G13)))</formula>
    </cfRule>
    <cfRule type="containsText" dxfId="3275" priority="3038" operator="containsText" text="PAÍSES NÓRDICOS">
      <formula>NOT(ISERROR(SEARCH("PAÍSES NÓRDICOS",G13)))</formula>
    </cfRule>
    <cfRule type="containsText" dxfId="3274" priority="3039" operator="containsText" text="REINO UNIDO">
      <formula>NOT(ISERROR(SEARCH("REINO UNIDO",G13)))</formula>
    </cfRule>
    <cfRule type="containsText" dxfId="3273" priority="3040" operator="containsText" text="DINAMARCA">
      <formula>NOT(ISERROR(SEARCH("DINAMARCA",G13)))</formula>
    </cfRule>
    <cfRule type="containsText" dxfId="3272" priority="3041" operator="containsText" text="NORUEGA">
      <formula>NOT(ISERROR(SEARCH("NORUEGA",G13)))</formula>
    </cfRule>
    <cfRule type="containsText" dxfId="3271" priority="3042" operator="containsText" text="FINLANDIA">
      <formula>NOT(ISERROR(SEARCH("FINLANDIA",G13)))</formula>
    </cfRule>
    <cfRule type="containsText" dxfId="3270" priority="3043" operator="containsText" text="SUECIA">
      <formula>NOT(ISERROR(SEARCH("SUECIA",G13)))</formula>
    </cfRule>
  </conditionalFormatting>
  <conditionalFormatting sqref="G13">
    <cfRule type="containsText" dxfId="3269" priority="3010" operator="containsText" text="SUIZA">
      <formula>NOT(ISERROR(SEARCH("SUIZA",G13)))</formula>
    </cfRule>
    <cfRule type="containsText" dxfId="3268" priority="3011" operator="containsText" text="AUSTRIA">
      <formula>NOT(ISERROR(SEARCH("AUSTRIA",G13)))</formula>
    </cfRule>
    <cfRule type="containsText" dxfId="3267" priority="3012" operator="containsText" text="IRLANDA">
      <formula>NOT(ISERROR(SEARCH("IRLANDA",G13)))</formula>
    </cfRule>
    <cfRule type="containsText" dxfId="3266" priority="3013" operator="containsText" text="PAÍSES DEL ESTE">
      <formula>NOT(ISERROR(SEARCH("PAÍSES DEL ESTE",G13)))</formula>
    </cfRule>
    <cfRule type="containsText" dxfId="3265" priority="3014" operator="containsText" text="RUSIA">
      <formula>NOT(ISERROR(SEARCH("RUSIA",G13)))</formula>
    </cfRule>
    <cfRule type="containsText" dxfId="3264" priority="3015" operator="containsText" text="HOLANDA">
      <formula>NOT(ISERROR(SEARCH("HOLANDA",G13)))</formula>
    </cfRule>
    <cfRule type="containsText" dxfId="3263" priority="3016" operator="containsText" text="FRANCIA">
      <formula>NOT(ISERROR(SEARCH("FRANCIA",G13)))</formula>
    </cfRule>
    <cfRule type="containsText" dxfId="3262" priority="3017" operator="containsText" text="ITALIA">
      <formula>NOT(ISERROR(SEARCH("ITALIA",G13)))</formula>
    </cfRule>
    <cfRule type="containsText" dxfId="3261" priority="3018" operator="containsText" text="BÉLGICA">
      <formula>NOT(ISERROR(SEARCH("BÉLGICA",G13)))</formula>
    </cfRule>
    <cfRule type="containsText" dxfId="3260" priority="3019" operator="containsText" text="ESPAÑA">
      <formula>NOT(ISERROR(SEARCH("ESPAÑA",G13)))</formula>
    </cfRule>
    <cfRule type="containsText" dxfId="3259" priority="3020" operator="containsText" text="ALEMANIA">
      <formula>NOT(ISERROR(SEARCH("ALEMANIA",G13)))</formula>
    </cfRule>
    <cfRule type="containsText" dxfId="3258" priority="3021" operator="containsText" text="PAÍSES NÓRDICOS">
      <formula>NOT(ISERROR(SEARCH("PAÍSES NÓRDICOS",G13)))</formula>
    </cfRule>
    <cfRule type="containsText" dxfId="3257" priority="3022" operator="containsText" text="REINO UNIDO">
      <formula>NOT(ISERROR(SEARCH("REINO UNIDO",G13)))</formula>
    </cfRule>
    <cfRule type="containsText" dxfId="3256" priority="3023" operator="containsText" text="DINAMARCA">
      <formula>NOT(ISERROR(SEARCH("DINAMARCA",G13)))</formula>
    </cfRule>
    <cfRule type="containsText" dxfId="3255" priority="3024" operator="containsText" text="NORUEGA">
      <formula>NOT(ISERROR(SEARCH("NORUEGA",G13)))</formula>
    </cfRule>
    <cfRule type="containsText" dxfId="3254" priority="3025" operator="containsText" text="FINLANDIA">
      <formula>NOT(ISERROR(SEARCH("FINLANDIA",G13)))</formula>
    </cfRule>
    <cfRule type="containsText" dxfId="3253" priority="3026" operator="containsText" text="SUECIA">
      <formula>NOT(ISERROR(SEARCH("SUECIA",G13)))</formula>
    </cfRule>
  </conditionalFormatting>
  <conditionalFormatting sqref="G13">
    <cfRule type="containsText" dxfId="3252" priority="2993" operator="containsText" text="SUIZA">
      <formula>NOT(ISERROR(SEARCH("SUIZA",G13)))</formula>
    </cfRule>
    <cfRule type="containsText" dxfId="3251" priority="2994" operator="containsText" text="AUSTRIA">
      <formula>NOT(ISERROR(SEARCH("AUSTRIA",G13)))</formula>
    </cfRule>
    <cfRule type="containsText" dxfId="3250" priority="2995" operator="containsText" text="IRLANDA">
      <formula>NOT(ISERROR(SEARCH("IRLANDA",G13)))</formula>
    </cfRule>
    <cfRule type="containsText" dxfId="3249" priority="2996" operator="containsText" text="PAÍSES DEL ESTE">
      <formula>NOT(ISERROR(SEARCH("PAÍSES DEL ESTE",G13)))</formula>
    </cfRule>
    <cfRule type="containsText" dxfId="3248" priority="2997" operator="containsText" text="RUSIA">
      <formula>NOT(ISERROR(SEARCH("RUSIA",G13)))</formula>
    </cfRule>
    <cfRule type="containsText" dxfId="3247" priority="2998" operator="containsText" text="HOLANDA">
      <formula>NOT(ISERROR(SEARCH("HOLANDA",G13)))</formula>
    </cfRule>
    <cfRule type="containsText" dxfId="3246" priority="2999" operator="containsText" text="FRANCIA">
      <formula>NOT(ISERROR(SEARCH("FRANCIA",G13)))</formula>
    </cfRule>
    <cfRule type="containsText" dxfId="3245" priority="3000" operator="containsText" text="ITALIA">
      <formula>NOT(ISERROR(SEARCH("ITALIA",G13)))</formula>
    </cfRule>
    <cfRule type="containsText" dxfId="3244" priority="3001" operator="containsText" text="BÉLGICA">
      <formula>NOT(ISERROR(SEARCH("BÉLGICA",G13)))</formula>
    </cfRule>
    <cfRule type="containsText" dxfId="3243" priority="3002" operator="containsText" text="ESPAÑA">
      <formula>NOT(ISERROR(SEARCH("ESPAÑA",G13)))</formula>
    </cfRule>
    <cfRule type="containsText" dxfId="3242" priority="3003" operator="containsText" text="ALEMANIA">
      <formula>NOT(ISERROR(SEARCH("ALEMANIA",G13)))</formula>
    </cfRule>
    <cfRule type="containsText" dxfId="3241" priority="3004" operator="containsText" text="PAÍSES NÓRDICOS">
      <formula>NOT(ISERROR(SEARCH("PAÍSES NÓRDICOS",G13)))</formula>
    </cfRule>
    <cfRule type="containsText" dxfId="3240" priority="3005" operator="containsText" text="REINO UNIDO">
      <formula>NOT(ISERROR(SEARCH("REINO UNIDO",G13)))</formula>
    </cfRule>
    <cfRule type="containsText" dxfId="3239" priority="3006" operator="containsText" text="DINAMARCA">
      <formula>NOT(ISERROR(SEARCH("DINAMARCA",G13)))</formula>
    </cfRule>
    <cfRule type="containsText" dxfId="3238" priority="3007" operator="containsText" text="NORUEGA">
      <formula>NOT(ISERROR(SEARCH("NORUEGA",G13)))</formula>
    </cfRule>
    <cfRule type="containsText" dxfId="3237" priority="3008" operator="containsText" text="FINLANDIA">
      <formula>NOT(ISERROR(SEARCH("FINLANDIA",G13)))</formula>
    </cfRule>
    <cfRule type="containsText" dxfId="3236" priority="3009" operator="containsText" text="SUECIA">
      <formula>NOT(ISERROR(SEARCH("SUECIA",G13)))</formula>
    </cfRule>
  </conditionalFormatting>
  <conditionalFormatting sqref="G13">
    <cfRule type="containsText" dxfId="3235" priority="2976" operator="containsText" text="SUIZA">
      <formula>NOT(ISERROR(SEARCH("SUIZA",G13)))</formula>
    </cfRule>
    <cfRule type="containsText" dxfId="3234" priority="2977" operator="containsText" text="AUSTRIA">
      <formula>NOT(ISERROR(SEARCH("AUSTRIA",G13)))</formula>
    </cfRule>
    <cfRule type="containsText" dxfId="3233" priority="2978" operator="containsText" text="IRLANDA">
      <formula>NOT(ISERROR(SEARCH("IRLANDA",G13)))</formula>
    </cfRule>
    <cfRule type="containsText" dxfId="3232" priority="2979" operator="containsText" text="PAÍSES DEL ESTE">
      <formula>NOT(ISERROR(SEARCH("PAÍSES DEL ESTE",G13)))</formula>
    </cfRule>
    <cfRule type="containsText" dxfId="3231" priority="2980" operator="containsText" text="RUSIA">
      <formula>NOT(ISERROR(SEARCH("RUSIA",G13)))</formula>
    </cfRule>
    <cfRule type="containsText" dxfId="3230" priority="2981" operator="containsText" text="HOLANDA">
      <formula>NOT(ISERROR(SEARCH("HOLANDA",G13)))</formula>
    </cfRule>
    <cfRule type="containsText" dxfId="3229" priority="2982" operator="containsText" text="FRANCIA">
      <formula>NOT(ISERROR(SEARCH("FRANCIA",G13)))</formula>
    </cfRule>
    <cfRule type="containsText" dxfId="3228" priority="2983" operator="containsText" text="ITALIA">
      <formula>NOT(ISERROR(SEARCH("ITALIA",G13)))</formula>
    </cfRule>
    <cfRule type="containsText" dxfId="3227" priority="2984" operator="containsText" text="BÉLGICA">
      <formula>NOT(ISERROR(SEARCH("BÉLGICA",G13)))</formula>
    </cfRule>
    <cfRule type="containsText" dxfId="3226" priority="2985" operator="containsText" text="ESPAÑA">
      <formula>NOT(ISERROR(SEARCH("ESPAÑA",G13)))</formula>
    </cfRule>
    <cfRule type="containsText" dxfId="3225" priority="2986" operator="containsText" text="ALEMANIA">
      <formula>NOT(ISERROR(SEARCH("ALEMANIA",G13)))</formula>
    </cfRule>
    <cfRule type="containsText" dxfId="3224" priority="2987" operator="containsText" text="PAÍSES NÓRDICOS">
      <formula>NOT(ISERROR(SEARCH("PAÍSES NÓRDICOS",G13)))</formula>
    </cfRule>
    <cfRule type="containsText" dxfId="3223" priority="2988" operator="containsText" text="REINO UNIDO">
      <formula>NOT(ISERROR(SEARCH("REINO UNIDO",G13)))</formula>
    </cfRule>
    <cfRule type="containsText" dxfId="3222" priority="2989" operator="containsText" text="DINAMARCA">
      <formula>NOT(ISERROR(SEARCH("DINAMARCA",G13)))</formula>
    </cfRule>
    <cfRule type="containsText" dxfId="3221" priority="2990" operator="containsText" text="NORUEGA">
      <formula>NOT(ISERROR(SEARCH("NORUEGA",G13)))</formula>
    </cfRule>
    <cfRule type="containsText" dxfId="3220" priority="2991" operator="containsText" text="FINLANDIA">
      <formula>NOT(ISERROR(SEARCH("FINLANDIA",G13)))</formula>
    </cfRule>
    <cfRule type="containsText" dxfId="3219" priority="2992" operator="containsText" text="SUECIA">
      <formula>NOT(ISERROR(SEARCH("SUECIA",G13)))</formula>
    </cfRule>
  </conditionalFormatting>
  <conditionalFormatting sqref="G13">
    <cfRule type="containsText" dxfId="3218" priority="2959" operator="containsText" text="SUIZA">
      <formula>NOT(ISERROR(SEARCH("SUIZA",G13)))</formula>
    </cfRule>
    <cfRule type="containsText" dxfId="3217" priority="2960" operator="containsText" text="AUSTRIA">
      <formula>NOT(ISERROR(SEARCH("AUSTRIA",G13)))</formula>
    </cfRule>
    <cfRule type="containsText" dxfId="3216" priority="2961" operator="containsText" text="IRLANDA">
      <formula>NOT(ISERROR(SEARCH("IRLANDA",G13)))</formula>
    </cfRule>
    <cfRule type="containsText" dxfId="3215" priority="2962" operator="containsText" text="PAÍSES DEL ESTE">
      <formula>NOT(ISERROR(SEARCH("PAÍSES DEL ESTE",G13)))</formula>
    </cfRule>
    <cfRule type="containsText" dxfId="3214" priority="2963" operator="containsText" text="RUSIA">
      <formula>NOT(ISERROR(SEARCH("RUSIA",G13)))</formula>
    </cfRule>
    <cfRule type="containsText" dxfId="3213" priority="2964" operator="containsText" text="HOLANDA">
      <formula>NOT(ISERROR(SEARCH("HOLANDA",G13)))</formula>
    </cfRule>
    <cfRule type="containsText" dxfId="3212" priority="2965" operator="containsText" text="FRANCIA">
      <formula>NOT(ISERROR(SEARCH("FRANCIA",G13)))</formula>
    </cfRule>
    <cfRule type="containsText" dxfId="3211" priority="2966" operator="containsText" text="ITALIA">
      <formula>NOT(ISERROR(SEARCH("ITALIA",G13)))</formula>
    </cfRule>
    <cfRule type="containsText" dxfId="3210" priority="2967" operator="containsText" text="BÉLGICA">
      <formula>NOT(ISERROR(SEARCH("BÉLGICA",G13)))</formula>
    </cfRule>
    <cfRule type="containsText" dxfId="3209" priority="2968" operator="containsText" text="ESPAÑA">
      <formula>NOT(ISERROR(SEARCH("ESPAÑA",G13)))</formula>
    </cfRule>
    <cfRule type="containsText" dxfId="3208" priority="2969" operator="containsText" text="ALEMANIA">
      <formula>NOT(ISERROR(SEARCH("ALEMANIA",G13)))</formula>
    </cfRule>
    <cfRule type="containsText" dxfId="3207" priority="2970" operator="containsText" text="PAÍSES NÓRDICOS">
      <formula>NOT(ISERROR(SEARCH("PAÍSES NÓRDICOS",G13)))</formula>
    </cfRule>
    <cfRule type="containsText" dxfId="3206" priority="2971" operator="containsText" text="REINO UNIDO">
      <formula>NOT(ISERROR(SEARCH("REINO UNIDO",G13)))</formula>
    </cfRule>
    <cfRule type="containsText" dxfId="3205" priority="2972" operator="containsText" text="DINAMARCA">
      <formula>NOT(ISERROR(SEARCH("DINAMARCA",G13)))</formula>
    </cfRule>
    <cfRule type="containsText" dxfId="3204" priority="2973" operator="containsText" text="NORUEGA">
      <formula>NOT(ISERROR(SEARCH("NORUEGA",G13)))</formula>
    </cfRule>
    <cfRule type="containsText" dxfId="3203" priority="2974" operator="containsText" text="FINLANDIA">
      <formula>NOT(ISERROR(SEARCH("FINLANDIA",G13)))</formula>
    </cfRule>
    <cfRule type="containsText" dxfId="3202" priority="2975" operator="containsText" text="SUECIA">
      <formula>NOT(ISERROR(SEARCH("SUECIA",G13)))</formula>
    </cfRule>
  </conditionalFormatting>
  <conditionalFormatting sqref="G13">
    <cfRule type="containsText" dxfId="3201" priority="2942" operator="containsText" text="SUIZA">
      <formula>NOT(ISERROR(SEARCH("SUIZA",G13)))</formula>
    </cfRule>
    <cfRule type="containsText" dxfId="3200" priority="2943" operator="containsText" text="AUSTRIA">
      <formula>NOT(ISERROR(SEARCH("AUSTRIA",G13)))</formula>
    </cfRule>
    <cfRule type="containsText" dxfId="3199" priority="2944" operator="containsText" text="IRLANDA">
      <formula>NOT(ISERROR(SEARCH("IRLANDA",G13)))</formula>
    </cfRule>
    <cfRule type="containsText" dxfId="3198" priority="2945" operator="containsText" text="PAÍSES DEL ESTE">
      <formula>NOT(ISERROR(SEARCH("PAÍSES DEL ESTE",G13)))</formula>
    </cfRule>
    <cfRule type="containsText" dxfId="3197" priority="2946" operator="containsText" text="RUSIA">
      <formula>NOT(ISERROR(SEARCH("RUSIA",G13)))</formula>
    </cfRule>
    <cfRule type="containsText" dxfId="3196" priority="2947" operator="containsText" text="HOLANDA">
      <formula>NOT(ISERROR(SEARCH("HOLANDA",G13)))</formula>
    </cfRule>
    <cfRule type="containsText" dxfId="3195" priority="2948" operator="containsText" text="FRANCIA">
      <formula>NOT(ISERROR(SEARCH("FRANCIA",G13)))</formula>
    </cfRule>
    <cfRule type="containsText" dxfId="3194" priority="2949" operator="containsText" text="ITALIA">
      <formula>NOT(ISERROR(SEARCH("ITALIA",G13)))</formula>
    </cfRule>
    <cfRule type="containsText" dxfId="3193" priority="2950" operator="containsText" text="BÉLGICA">
      <formula>NOT(ISERROR(SEARCH("BÉLGICA",G13)))</formula>
    </cfRule>
    <cfRule type="containsText" dxfId="3192" priority="2951" operator="containsText" text="ESPAÑA">
      <formula>NOT(ISERROR(SEARCH("ESPAÑA",G13)))</formula>
    </cfRule>
    <cfRule type="containsText" dxfId="3191" priority="2952" operator="containsText" text="ALEMANIA">
      <formula>NOT(ISERROR(SEARCH("ALEMANIA",G13)))</formula>
    </cfRule>
    <cfRule type="containsText" dxfId="3190" priority="2953" operator="containsText" text="PAÍSES NÓRDICOS">
      <formula>NOT(ISERROR(SEARCH("PAÍSES NÓRDICOS",G13)))</formula>
    </cfRule>
    <cfRule type="containsText" dxfId="3189" priority="2954" operator="containsText" text="REINO UNIDO">
      <formula>NOT(ISERROR(SEARCH("REINO UNIDO",G13)))</formula>
    </cfRule>
    <cfRule type="containsText" dxfId="3188" priority="2955" operator="containsText" text="DINAMARCA">
      <formula>NOT(ISERROR(SEARCH("DINAMARCA",G13)))</formula>
    </cfRule>
    <cfRule type="containsText" dxfId="3187" priority="2956" operator="containsText" text="NORUEGA">
      <formula>NOT(ISERROR(SEARCH("NORUEGA",G13)))</formula>
    </cfRule>
    <cfRule type="containsText" dxfId="3186" priority="2957" operator="containsText" text="FINLANDIA">
      <formula>NOT(ISERROR(SEARCH("FINLANDIA",G13)))</formula>
    </cfRule>
    <cfRule type="containsText" dxfId="3185" priority="2958" operator="containsText" text="SUECIA">
      <formula>NOT(ISERROR(SEARCH("SUECIA",G13)))</formula>
    </cfRule>
  </conditionalFormatting>
  <conditionalFormatting sqref="G13">
    <cfRule type="containsText" dxfId="3184" priority="2925" operator="containsText" text="SUIZA">
      <formula>NOT(ISERROR(SEARCH("SUIZA",G13)))</formula>
    </cfRule>
    <cfRule type="containsText" dxfId="3183" priority="2926" operator="containsText" text="AUSTRIA">
      <formula>NOT(ISERROR(SEARCH("AUSTRIA",G13)))</formula>
    </cfRule>
    <cfRule type="containsText" dxfId="3182" priority="2927" operator="containsText" text="IRLANDA">
      <formula>NOT(ISERROR(SEARCH("IRLANDA",G13)))</formula>
    </cfRule>
    <cfRule type="containsText" dxfId="3181" priority="2928" operator="containsText" text="PAÍSES DEL ESTE">
      <formula>NOT(ISERROR(SEARCH("PAÍSES DEL ESTE",G13)))</formula>
    </cfRule>
    <cfRule type="containsText" dxfId="3180" priority="2929" operator="containsText" text="RUSIA">
      <formula>NOT(ISERROR(SEARCH("RUSIA",G13)))</formula>
    </cfRule>
    <cfRule type="containsText" dxfId="3179" priority="2930" operator="containsText" text="HOLANDA">
      <formula>NOT(ISERROR(SEARCH("HOLANDA",G13)))</formula>
    </cfRule>
    <cfRule type="containsText" dxfId="3178" priority="2931" operator="containsText" text="FRANCIA">
      <formula>NOT(ISERROR(SEARCH("FRANCIA",G13)))</formula>
    </cfRule>
    <cfRule type="containsText" dxfId="3177" priority="2932" operator="containsText" text="ITALIA">
      <formula>NOT(ISERROR(SEARCH("ITALIA",G13)))</formula>
    </cfRule>
    <cfRule type="containsText" dxfId="3176" priority="2933" operator="containsText" text="BÉLGICA">
      <formula>NOT(ISERROR(SEARCH("BÉLGICA",G13)))</formula>
    </cfRule>
    <cfRule type="containsText" dxfId="3175" priority="2934" operator="containsText" text="ESPAÑA">
      <formula>NOT(ISERROR(SEARCH("ESPAÑA",G13)))</formula>
    </cfRule>
    <cfRule type="containsText" dxfId="3174" priority="2935" operator="containsText" text="ALEMANIA">
      <formula>NOT(ISERROR(SEARCH("ALEMANIA",G13)))</formula>
    </cfRule>
    <cfRule type="containsText" dxfId="3173" priority="2936" operator="containsText" text="PAÍSES NÓRDICOS">
      <formula>NOT(ISERROR(SEARCH("PAÍSES NÓRDICOS",G13)))</formula>
    </cfRule>
    <cfRule type="containsText" dxfId="3172" priority="2937" operator="containsText" text="REINO UNIDO">
      <formula>NOT(ISERROR(SEARCH("REINO UNIDO",G13)))</formula>
    </cfRule>
    <cfRule type="containsText" dxfId="3171" priority="2938" operator="containsText" text="DINAMARCA">
      <formula>NOT(ISERROR(SEARCH("DINAMARCA",G13)))</formula>
    </cfRule>
    <cfRule type="containsText" dxfId="3170" priority="2939" operator="containsText" text="NORUEGA">
      <formula>NOT(ISERROR(SEARCH("NORUEGA",G13)))</formula>
    </cfRule>
    <cfRule type="containsText" dxfId="3169" priority="2940" operator="containsText" text="FINLANDIA">
      <formula>NOT(ISERROR(SEARCH("FINLANDIA",G13)))</formula>
    </cfRule>
    <cfRule type="containsText" dxfId="3168" priority="2941" operator="containsText" text="SUECIA">
      <formula>NOT(ISERROR(SEARCH("SUECIA",G13)))</formula>
    </cfRule>
  </conditionalFormatting>
  <conditionalFormatting sqref="G13">
    <cfRule type="containsText" dxfId="3167" priority="2908" operator="containsText" text="SUIZA">
      <formula>NOT(ISERROR(SEARCH("SUIZA",G13)))</formula>
    </cfRule>
    <cfRule type="containsText" dxfId="3166" priority="2909" operator="containsText" text="AUSTRIA">
      <formula>NOT(ISERROR(SEARCH("AUSTRIA",G13)))</formula>
    </cfRule>
    <cfRule type="containsText" dxfId="3165" priority="2910" operator="containsText" text="IRLANDA">
      <formula>NOT(ISERROR(SEARCH("IRLANDA",G13)))</formula>
    </cfRule>
    <cfRule type="containsText" dxfId="3164" priority="2911" operator="containsText" text="PAÍSES DEL ESTE">
      <formula>NOT(ISERROR(SEARCH("PAÍSES DEL ESTE",G13)))</formula>
    </cfRule>
    <cfRule type="containsText" dxfId="3163" priority="2912" operator="containsText" text="RUSIA">
      <formula>NOT(ISERROR(SEARCH("RUSIA",G13)))</formula>
    </cfRule>
    <cfRule type="containsText" dxfId="3162" priority="2913" operator="containsText" text="HOLANDA">
      <formula>NOT(ISERROR(SEARCH("HOLANDA",G13)))</formula>
    </cfRule>
    <cfRule type="containsText" dxfId="3161" priority="2914" operator="containsText" text="FRANCIA">
      <formula>NOT(ISERROR(SEARCH("FRANCIA",G13)))</formula>
    </cfRule>
    <cfRule type="containsText" dxfId="3160" priority="2915" operator="containsText" text="ITALIA">
      <formula>NOT(ISERROR(SEARCH("ITALIA",G13)))</formula>
    </cfRule>
    <cfRule type="containsText" dxfId="3159" priority="2916" operator="containsText" text="BÉLGICA">
      <formula>NOT(ISERROR(SEARCH("BÉLGICA",G13)))</formula>
    </cfRule>
    <cfRule type="containsText" dxfId="3158" priority="2917" operator="containsText" text="ESPAÑA">
      <formula>NOT(ISERROR(SEARCH("ESPAÑA",G13)))</formula>
    </cfRule>
    <cfRule type="containsText" dxfId="3157" priority="2918" operator="containsText" text="ALEMANIA">
      <formula>NOT(ISERROR(SEARCH("ALEMANIA",G13)))</formula>
    </cfRule>
    <cfRule type="containsText" dxfId="3156" priority="2919" operator="containsText" text="PAÍSES NÓRDICOS">
      <formula>NOT(ISERROR(SEARCH("PAÍSES NÓRDICOS",G13)))</formula>
    </cfRule>
    <cfRule type="containsText" dxfId="3155" priority="2920" operator="containsText" text="REINO UNIDO">
      <formula>NOT(ISERROR(SEARCH("REINO UNIDO",G13)))</formula>
    </cfRule>
    <cfRule type="containsText" dxfId="3154" priority="2921" operator="containsText" text="DINAMARCA">
      <formula>NOT(ISERROR(SEARCH("DINAMARCA",G13)))</formula>
    </cfRule>
    <cfRule type="containsText" dxfId="3153" priority="2922" operator="containsText" text="NORUEGA">
      <formula>NOT(ISERROR(SEARCH("NORUEGA",G13)))</formula>
    </cfRule>
    <cfRule type="containsText" dxfId="3152" priority="2923" operator="containsText" text="FINLANDIA">
      <formula>NOT(ISERROR(SEARCH("FINLANDIA",G13)))</formula>
    </cfRule>
    <cfRule type="containsText" dxfId="3151" priority="2924" operator="containsText" text="SUECIA">
      <formula>NOT(ISERROR(SEARCH("SUECIA",G13)))</formula>
    </cfRule>
  </conditionalFormatting>
  <conditionalFormatting sqref="A8">
    <cfRule type="containsText" dxfId="3150" priority="2891" operator="containsText" text="SUIZA">
      <formula>NOT(ISERROR(SEARCH("SUIZA",A8)))</formula>
    </cfRule>
    <cfRule type="containsText" dxfId="3149" priority="2892" operator="containsText" text="AUSTRIA">
      <formula>NOT(ISERROR(SEARCH("AUSTRIA",A8)))</formula>
    </cfRule>
    <cfRule type="containsText" dxfId="3148" priority="2893" operator="containsText" text="IRLANDA">
      <formula>NOT(ISERROR(SEARCH("IRLANDA",A8)))</formula>
    </cfRule>
    <cfRule type="containsText" dxfId="3147" priority="2894" operator="containsText" text="PAÍSES DEL ESTE">
      <formula>NOT(ISERROR(SEARCH("PAÍSES DEL ESTE",A8)))</formula>
    </cfRule>
    <cfRule type="containsText" dxfId="3146" priority="2895" operator="containsText" text="RUSIA">
      <formula>NOT(ISERROR(SEARCH("RUSIA",A8)))</formula>
    </cfRule>
    <cfRule type="containsText" dxfId="3145" priority="2896" operator="containsText" text="HOLANDA">
      <formula>NOT(ISERROR(SEARCH("HOLANDA",A8)))</formula>
    </cfRule>
    <cfRule type="containsText" dxfId="3144" priority="2897" operator="containsText" text="FRANCIA">
      <formula>NOT(ISERROR(SEARCH("FRANCIA",A8)))</formula>
    </cfRule>
    <cfRule type="containsText" dxfId="3143" priority="2898" operator="containsText" text="ITALIA">
      <formula>NOT(ISERROR(SEARCH("ITALIA",A8)))</formula>
    </cfRule>
    <cfRule type="containsText" dxfId="3142" priority="2899" operator="containsText" text="BÉLGICA">
      <formula>NOT(ISERROR(SEARCH("BÉLGICA",A8)))</formula>
    </cfRule>
    <cfRule type="containsText" dxfId="3141" priority="2900" operator="containsText" text="ESPAÑA">
      <formula>NOT(ISERROR(SEARCH("ESPAÑA",A8)))</formula>
    </cfRule>
    <cfRule type="containsText" dxfId="3140" priority="2901" operator="containsText" text="ALEMANIA">
      <formula>NOT(ISERROR(SEARCH("ALEMANIA",A8)))</formula>
    </cfRule>
    <cfRule type="containsText" dxfId="3139" priority="2902" operator="containsText" text="PAÍSES NÓRDICOS">
      <formula>NOT(ISERROR(SEARCH("PAÍSES NÓRDICOS",A8)))</formula>
    </cfRule>
    <cfRule type="containsText" dxfId="3138" priority="2903" operator="containsText" text="REINO UNIDO">
      <formula>NOT(ISERROR(SEARCH("REINO UNIDO",A8)))</formula>
    </cfRule>
    <cfRule type="containsText" dxfId="3137" priority="2904" operator="containsText" text="DINAMARCA">
      <formula>NOT(ISERROR(SEARCH("DINAMARCA",A8)))</formula>
    </cfRule>
    <cfRule type="containsText" dxfId="3136" priority="2905" operator="containsText" text="NORUEGA">
      <formula>NOT(ISERROR(SEARCH("NORUEGA",A8)))</formula>
    </cfRule>
    <cfRule type="containsText" dxfId="3135" priority="2906" operator="containsText" text="FINLANDIA">
      <formula>NOT(ISERROR(SEARCH("FINLANDIA",A8)))</formula>
    </cfRule>
    <cfRule type="containsText" dxfId="3134" priority="2907" operator="containsText" text="SUECIA">
      <formula>NOT(ISERROR(SEARCH("SUECIA",A8)))</formula>
    </cfRule>
  </conditionalFormatting>
  <conditionalFormatting sqref="A9">
    <cfRule type="containsText" dxfId="3133" priority="2874" operator="containsText" text="SUIZA">
      <formula>NOT(ISERROR(SEARCH("SUIZA",A9)))</formula>
    </cfRule>
    <cfRule type="containsText" dxfId="3132" priority="2875" operator="containsText" text="AUSTRIA">
      <formula>NOT(ISERROR(SEARCH("AUSTRIA",A9)))</formula>
    </cfRule>
    <cfRule type="containsText" dxfId="3131" priority="2876" operator="containsText" text="IRLANDA">
      <formula>NOT(ISERROR(SEARCH("IRLANDA",A9)))</formula>
    </cfRule>
    <cfRule type="containsText" dxfId="3130" priority="2877" operator="containsText" text="PAÍSES DEL ESTE">
      <formula>NOT(ISERROR(SEARCH("PAÍSES DEL ESTE",A9)))</formula>
    </cfRule>
    <cfRule type="containsText" dxfId="3129" priority="2878" operator="containsText" text="RUSIA">
      <formula>NOT(ISERROR(SEARCH("RUSIA",A9)))</formula>
    </cfRule>
    <cfRule type="containsText" dxfId="3128" priority="2879" operator="containsText" text="HOLANDA">
      <formula>NOT(ISERROR(SEARCH("HOLANDA",A9)))</formula>
    </cfRule>
    <cfRule type="containsText" dxfId="3127" priority="2880" operator="containsText" text="FRANCIA">
      <formula>NOT(ISERROR(SEARCH("FRANCIA",A9)))</formula>
    </cfRule>
    <cfRule type="containsText" dxfId="3126" priority="2881" operator="containsText" text="ITALIA">
      <formula>NOT(ISERROR(SEARCH("ITALIA",A9)))</formula>
    </cfRule>
    <cfRule type="containsText" dxfId="3125" priority="2882" operator="containsText" text="BÉLGICA">
      <formula>NOT(ISERROR(SEARCH("BÉLGICA",A9)))</formula>
    </cfRule>
    <cfRule type="containsText" dxfId="3124" priority="2883" operator="containsText" text="ESPAÑA">
      <formula>NOT(ISERROR(SEARCH("ESPAÑA",A9)))</formula>
    </cfRule>
    <cfRule type="containsText" dxfId="3123" priority="2884" operator="containsText" text="ALEMANIA">
      <formula>NOT(ISERROR(SEARCH("ALEMANIA",A9)))</formula>
    </cfRule>
    <cfRule type="containsText" dxfId="3122" priority="2885" operator="containsText" text="PAÍSES NÓRDICOS">
      <formula>NOT(ISERROR(SEARCH("PAÍSES NÓRDICOS",A9)))</formula>
    </cfRule>
    <cfRule type="containsText" dxfId="3121" priority="2886" operator="containsText" text="REINO UNIDO">
      <formula>NOT(ISERROR(SEARCH("REINO UNIDO",A9)))</formula>
    </cfRule>
    <cfRule type="containsText" dxfId="3120" priority="2887" operator="containsText" text="DINAMARCA">
      <formula>NOT(ISERROR(SEARCH("DINAMARCA",A9)))</formula>
    </cfRule>
    <cfRule type="containsText" dxfId="3119" priority="2888" operator="containsText" text="NORUEGA">
      <formula>NOT(ISERROR(SEARCH("NORUEGA",A9)))</formula>
    </cfRule>
    <cfRule type="containsText" dxfId="3118" priority="2889" operator="containsText" text="FINLANDIA">
      <formula>NOT(ISERROR(SEARCH("FINLANDIA",A9)))</formula>
    </cfRule>
    <cfRule type="containsText" dxfId="3117" priority="2890" operator="containsText" text="SUECIA">
      <formula>NOT(ISERROR(SEARCH("SUECIA",A9)))</formula>
    </cfRule>
  </conditionalFormatting>
  <conditionalFormatting sqref="A9">
    <cfRule type="containsText" dxfId="3116" priority="2857" operator="containsText" text="SUIZA">
      <formula>NOT(ISERROR(SEARCH("SUIZA",A9)))</formula>
    </cfRule>
    <cfRule type="containsText" dxfId="3115" priority="2858" operator="containsText" text="AUSTRIA">
      <formula>NOT(ISERROR(SEARCH("AUSTRIA",A9)))</formula>
    </cfRule>
    <cfRule type="containsText" dxfId="3114" priority="2859" operator="containsText" text="IRLANDA">
      <formula>NOT(ISERROR(SEARCH("IRLANDA",A9)))</formula>
    </cfRule>
    <cfRule type="containsText" dxfId="3113" priority="2860" operator="containsText" text="PAÍSES DEL ESTE">
      <formula>NOT(ISERROR(SEARCH("PAÍSES DEL ESTE",A9)))</formula>
    </cfRule>
    <cfRule type="containsText" dxfId="3112" priority="2861" operator="containsText" text="RUSIA">
      <formula>NOT(ISERROR(SEARCH("RUSIA",A9)))</formula>
    </cfRule>
    <cfRule type="containsText" dxfId="3111" priority="2862" operator="containsText" text="HOLANDA">
      <formula>NOT(ISERROR(SEARCH("HOLANDA",A9)))</formula>
    </cfRule>
    <cfRule type="containsText" dxfId="3110" priority="2863" operator="containsText" text="FRANCIA">
      <formula>NOT(ISERROR(SEARCH("FRANCIA",A9)))</formula>
    </cfRule>
    <cfRule type="containsText" dxfId="3109" priority="2864" operator="containsText" text="ITALIA">
      <formula>NOT(ISERROR(SEARCH("ITALIA",A9)))</formula>
    </cfRule>
    <cfRule type="containsText" dxfId="3108" priority="2865" operator="containsText" text="BÉLGICA">
      <formula>NOT(ISERROR(SEARCH("BÉLGICA",A9)))</formula>
    </cfRule>
    <cfRule type="containsText" dxfId="3107" priority="2866" operator="containsText" text="ESPAÑA">
      <formula>NOT(ISERROR(SEARCH("ESPAÑA",A9)))</formula>
    </cfRule>
    <cfRule type="containsText" dxfId="3106" priority="2867" operator="containsText" text="ALEMANIA">
      <formula>NOT(ISERROR(SEARCH("ALEMANIA",A9)))</formula>
    </cfRule>
    <cfRule type="containsText" dxfId="3105" priority="2868" operator="containsText" text="PAÍSES NÓRDICOS">
      <formula>NOT(ISERROR(SEARCH("PAÍSES NÓRDICOS",A9)))</formula>
    </cfRule>
    <cfRule type="containsText" dxfId="3104" priority="2869" operator="containsText" text="REINO UNIDO">
      <formula>NOT(ISERROR(SEARCH("REINO UNIDO",A9)))</formula>
    </cfRule>
    <cfRule type="containsText" dxfId="3103" priority="2870" operator="containsText" text="DINAMARCA">
      <formula>NOT(ISERROR(SEARCH("DINAMARCA",A9)))</formula>
    </cfRule>
    <cfRule type="containsText" dxfId="3102" priority="2871" operator="containsText" text="NORUEGA">
      <formula>NOT(ISERROR(SEARCH("NORUEGA",A9)))</formula>
    </cfRule>
    <cfRule type="containsText" dxfId="3101" priority="2872" operator="containsText" text="FINLANDIA">
      <formula>NOT(ISERROR(SEARCH("FINLANDIA",A9)))</formula>
    </cfRule>
    <cfRule type="containsText" dxfId="3100" priority="2873" operator="containsText" text="SUECIA">
      <formula>NOT(ISERROR(SEARCH("SUECIA",A9)))</formula>
    </cfRule>
  </conditionalFormatting>
  <conditionalFormatting sqref="A9">
    <cfRule type="containsText" dxfId="3099" priority="2840" operator="containsText" text="SUIZA">
      <formula>NOT(ISERROR(SEARCH("SUIZA",A9)))</formula>
    </cfRule>
    <cfRule type="containsText" dxfId="3098" priority="2841" operator="containsText" text="AUSTRIA">
      <formula>NOT(ISERROR(SEARCH("AUSTRIA",A9)))</formula>
    </cfRule>
    <cfRule type="containsText" dxfId="3097" priority="2842" operator="containsText" text="IRLANDA">
      <formula>NOT(ISERROR(SEARCH("IRLANDA",A9)))</formula>
    </cfRule>
    <cfRule type="containsText" dxfId="3096" priority="2843" operator="containsText" text="PAÍSES DEL ESTE">
      <formula>NOT(ISERROR(SEARCH("PAÍSES DEL ESTE",A9)))</formula>
    </cfRule>
    <cfRule type="containsText" dxfId="3095" priority="2844" operator="containsText" text="RUSIA">
      <formula>NOT(ISERROR(SEARCH("RUSIA",A9)))</formula>
    </cfRule>
    <cfRule type="containsText" dxfId="3094" priority="2845" operator="containsText" text="HOLANDA">
      <formula>NOT(ISERROR(SEARCH("HOLANDA",A9)))</formula>
    </cfRule>
    <cfRule type="containsText" dxfId="3093" priority="2846" operator="containsText" text="FRANCIA">
      <formula>NOT(ISERROR(SEARCH("FRANCIA",A9)))</formula>
    </cfRule>
    <cfRule type="containsText" dxfId="3092" priority="2847" operator="containsText" text="ITALIA">
      <formula>NOT(ISERROR(SEARCH("ITALIA",A9)))</formula>
    </cfRule>
    <cfRule type="containsText" dxfId="3091" priority="2848" operator="containsText" text="BÉLGICA">
      <formula>NOT(ISERROR(SEARCH("BÉLGICA",A9)))</formula>
    </cfRule>
    <cfRule type="containsText" dxfId="3090" priority="2849" operator="containsText" text="ESPAÑA">
      <formula>NOT(ISERROR(SEARCH("ESPAÑA",A9)))</formula>
    </cfRule>
    <cfRule type="containsText" dxfId="3089" priority="2850" operator="containsText" text="ALEMANIA">
      <formula>NOT(ISERROR(SEARCH("ALEMANIA",A9)))</formula>
    </cfRule>
    <cfRule type="containsText" dxfId="3088" priority="2851" operator="containsText" text="PAÍSES NÓRDICOS">
      <formula>NOT(ISERROR(SEARCH("PAÍSES NÓRDICOS",A9)))</formula>
    </cfRule>
    <cfRule type="containsText" dxfId="3087" priority="2852" operator="containsText" text="REINO UNIDO">
      <formula>NOT(ISERROR(SEARCH("REINO UNIDO",A9)))</formula>
    </cfRule>
    <cfRule type="containsText" dxfId="3086" priority="2853" operator="containsText" text="DINAMARCA">
      <formula>NOT(ISERROR(SEARCH("DINAMARCA",A9)))</formula>
    </cfRule>
    <cfRule type="containsText" dxfId="3085" priority="2854" operator="containsText" text="NORUEGA">
      <formula>NOT(ISERROR(SEARCH("NORUEGA",A9)))</formula>
    </cfRule>
    <cfRule type="containsText" dxfId="3084" priority="2855" operator="containsText" text="FINLANDIA">
      <formula>NOT(ISERROR(SEARCH("FINLANDIA",A9)))</formula>
    </cfRule>
    <cfRule type="containsText" dxfId="3083" priority="2856" operator="containsText" text="SUECIA">
      <formula>NOT(ISERROR(SEARCH("SUECIA",A9)))</formula>
    </cfRule>
  </conditionalFormatting>
  <conditionalFormatting sqref="A11">
    <cfRule type="containsText" dxfId="3082" priority="2823" operator="containsText" text="SUIZA">
      <formula>NOT(ISERROR(SEARCH("SUIZA",A11)))</formula>
    </cfRule>
    <cfRule type="containsText" dxfId="3081" priority="2824" operator="containsText" text="AUSTRIA">
      <formula>NOT(ISERROR(SEARCH("AUSTRIA",A11)))</formula>
    </cfRule>
    <cfRule type="containsText" dxfId="3080" priority="2825" operator="containsText" text="IRLANDA">
      <formula>NOT(ISERROR(SEARCH("IRLANDA",A11)))</formula>
    </cfRule>
    <cfRule type="containsText" dxfId="3079" priority="2826" operator="containsText" text="PAÍSES DEL ESTE">
      <formula>NOT(ISERROR(SEARCH("PAÍSES DEL ESTE",A11)))</formula>
    </cfRule>
    <cfRule type="containsText" dxfId="3078" priority="2827" operator="containsText" text="RUSIA">
      <formula>NOT(ISERROR(SEARCH("RUSIA",A11)))</formula>
    </cfRule>
    <cfRule type="containsText" dxfId="3077" priority="2828" operator="containsText" text="HOLANDA">
      <formula>NOT(ISERROR(SEARCH("HOLANDA",A11)))</formula>
    </cfRule>
    <cfRule type="containsText" dxfId="3076" priority="2829" operator="containsText" text="FRANCIA">
      <formula>NOT(ISERROR(SEARCH("FRANCIA",A11)))</formula>
    </cfRule>
    <cfRule type="containsText" dxfId="3075" priority="2830" operator="containsText" text="ITALIA">
      <formula>NOT(ISERROR(SEARCH("ITALIA",A11)))</formula>
    </cfRule>
    <cfRule type="containsText" dxfId="3074" priority="2831" operator="containsText" text="BÉLGICA">
      <formula>NOT(ISERROR(SEARCH("BÉLGICA",A11)))</formula>
    </cfRule>
    <cfRule type="containsText" dxfId="3073" priority="2832" operator="containsText" text="ESPAÑA">
      <formula>NOT(ISERROR(SEARCH("ESPAÑA",A11)))</formula>
    </cfRule>
    <cfRule type="containsText" dxfId="3072" priority="2833" operator="containsText" text="ALEMANIA">
      <formula>NOT(ISERROR(SEARCH("ALEMANIA",A11)))</formula>
    </cfRule>
    <cfRule type="containsText" dxfId="3071" priority="2834" operator="containsText" text="PAÍSES NÓRDICOS">
      <formula>NOT(ISERROR(SEARCH("PAÍSES NÓRDICOS",A11)))</formula>
    </cfRule>
    <cfRule type="containsText" dxfId="3070" priority="2835" operator="containsText" text="REINO UNIDO">
      <formula>NOT(ISERROR(SEARCH("REINO UNIDO",A11)))</formula>
    </cfRule>
    <cfRule type="containsText" dxfId="3069" priority="2836" operator="containsText" text="DINAMARCA">
      <formula>NOT(ISERROR(SEARCH("DINAMARCA",A11)))</formula>
    </cfRule>
    <cfRule type="containsText" dxfId="3068" priority="2837" operator="containsText" text="NORUEGA">
      <formula>NOT(ISERROR(SEARCH("NORUEGA",A11)))</formula>
    </cfRule>
    <cfRule type="containsText" dxfId="3067" priority="2838" operator="containsText" text="FINLANDIA">
      <formula>NOT(ISERROR(SEARCH("FINLANDIA",A11)))</formula>
    </cfRule>
    <cfRule type="containsText" dxfId="3066" priority="2839" operator="containsText" text="SUECIA">
      <formula>NOT(ISERROR(SEARCH("SUECIA",A11)))</formula>
    </cfRule>
  </conditionalFormatting>
  <conditionalFormatting sqref="A11">
    <cfRule type="containsText" dxfId="3065" priority="2806" operator="containsText" text="SUIZA">
      <formula>NOT(ISERROR(SEARCH("SUIZA",A11)))</formula>
    </cfRule>
    <cfRule type="containsText" dxfId="3064" priority="2807" operator="containsText" text="AUSTRIA">
      <formula>NOT(ISERROR(SEARCH("AUSTRIA",A11)))</formula>
    </cfRule>
    <cfRule type="containsText" dxfId="3063" priority="2808" operator="containsText" text="IRLANDA">
      <formula>NOT(ISERROR(SEARCH("IRLANDA",A11)))</formula>
    </cfRule>
    <cfRule type="containsText" dxfId="3062" priority="2809" operator="containsText" text="PAÍSES DEL ESTE">
      <formula>NOT(ISERROR(SEARCH("PAÍSES DEL ESTE",A11)))</formula>
    </cfRule>
    <cfRule type="containsText" dxfId="3061" priority="2810" operator="containsText" text="RUSIA">
      <formula>NOT(ISERROR(SEARCH("RUSIA",A11)))</formula>
    </cfRule>
    <cfRule type="containsText" dxfId="3060" priority="2811" operator="containsText" text="HOLANDA">
      <formula>NOT(ISERROR(SEARCH("HOLANDA",A11)))</formula>
    </cfRule>
    <cfRule type="containsText" dxfId="3059" priority="2812" operator="containsText" text="FRANCIA">
      <formula>NOT(ISERROR(SEARCH("FRANCIA",A11)))</formula>
    </cfRule>
    <cfRule type="containsText" dxfId="3058" priority="2813" operator="containsText" text="ITALIA">
      <formula>NOT(ISERROR(SEARCH("ITALIA",A11)))</formula>
    </cfRule>
    <cfRule type="containsText" dxfId="3057" priority="2814" operator="containsText" text="BÉLGICA">
      <formula>NOT(ISERROR(SEARCH("BÉLGICA",A11)))</formula>
    </cfRule>
    <cfRule type="containsText" dxfId="3056" priority="2815" operator="containsText" text="ESPAÑA">
      <formula>NOT(ISERROR(SEARCH("ESPAÑA",A11)))</formula>
    </cfRule>
    <cfRule type="containsText" dxfId="3055" priority="2816" operator="containsText" text="ALEMANIA">
      <formula>NOT(ISERROR(SEARCH("ALEMANIA",A11)))</formula>
    </cfRule>
    <cfRule type="containsText" dxfId="3054" priority="2817" operator="containsText" text="PAÍSES NÓRDICOS">
      <formula>NOT(ISERROR(SEARCH("PAÍSES NÓRDICOS",A11)))</formula>
    </cfRule>
    <cfRule type="containsText" dxfId="3053" priority="2818" operator="containsText" text="REINO UNIDO">
      <formula>NOT(ISERROR(SEARCH("REINO UNIDO",A11)))</formula>
    </cfRule>
    <cfRule type="containsText" dxfId="3052" priority="2819" operator="containsText" text="DINAMARCA">
      <formula>NOT(ISERROR(SEARCH("DINAMARCA",A11)))</formula>
    </cfRule>
    <cfRule type="containsText" dxfId="3051" priority="2820" operator="containsText" text="NORUEGA">
      <formula>NOT(ISERROR(SEARCH("NORUEGA",A11)))</formula>
    </cfRule>
    <cfRule type="containsText" dxfId="3050" priority="2821" operator="containsText" text="FINLANDIA">
      <formula>NOT(ISERROR(SEARCH("FINLANDIA",A11)))</formula>
    </cfRule>
    <cfRule type="containsText" dxfId="3049" priority="2822" operator="containsText" text="SUECIA">
      <formula>NOT(ISERROR(SEARCH("SUECIA",A11)))</formula>
    </cfRule>
  </conditionalFormatting>
  <conditionalFormatting sqref="A11">
    <cfRule type="containsText" dxfId="3048" priority="2789" operator="containsText" text="SUIZA">
      <formula>NOT(ISERROR(SEARCH("SUIZA",A11)))</formula>
    </cfRule>
    <cfRule type="containsText" dxfId="3047" priority="2790" operator="containsText" text="AUSTRIA">
      <formula>NOT(ISERROR(SEARCH("AUSTRIA",A11)))</formula>
    </cfRule>
    <cfRule type="containsText" dxfId="3046" priority="2791" operator="containsText" text="IRLANDA">
      <formula>NOT(ISERROR(SEARCH("IRLANDA",A11)))</formula>
    </cfRule>
    <cfRule type="containsText" dxfId="3045" priority="2792" operator="containsText" text="PAÍSES DEL ESTE">
      <formula>NOT(ISERROR(SEARCH("PAÍSES DEL ESTE",A11)))</formula>
    </cfRule>
    <cfRule type="containsText" dxfId="3044" priority="2793" operator="containsText" text="RUSIA">
      <formula>NOT(ISERROR(SEARCH("RUSIA",A11)))</formula>
    </cfRule>
    <cfRule type="containsText" dxfId="3043" priority="2794" operator="containsText" text="HOLANDA">
      <formula>NOT(ISERROR(SEARCH("HOLANDA",A11)))</formula>
    </cfRule>
    <cfRule type="containsText" dxfId="3042" priority="2795" operator="containsText" text="FRANCIA">
      <formula>NOT(ISERROR(SEARCH("FRANCIA",A11)))</formula>
    </cfRule>
    <cfRule type="containsText" dxfId="3041" priority="2796" operator="containsText" text="ITALIA">
      <formula>NOT(ISERROR(SEARCH("ITALIA",A11)))</formula>
    </cfRule>
    <cfRule type="containsText" dxfId="3040" priority="2797" operator="containsText" text="BÉLGICA">
      <formula>NOT(ISERROR(SEARCH("BÉLGICA",A11)))</formula>
    </cfRule>
    <cfRule type="containsText" dxfId="3039" priority="2798" operator="containsText" text="ESPAÑA">
      <formula>NOT(ISERROR(SEARCH("ESPAÑA",A11)))</formula>
    </cfRule>
    <cfRule type="containsText" dxfId="3038" priority="2799" operator="containsText" text="ALEMANIA">
      <formula>NOT(ISERROR(SEARCH("ALEMANIA",A11)))</formula>
    </cfRule>
    <cfRule type="containsText" dxfId="3037" priority="2800" operator="containsText" text="PAÍSES NÓRDICOS">
      <formula>NOT(ISERROR(SEARCH("PAÍSES NÓRDICOS",A11)))</formula>
    </cfRule>
    <cfRule type="containsText" dxfId="3036" priority="2801" operator="containsText" text="REINO UNIDO">
      <formula>NOT(ISERROR(SEARCH("REINO UNIDO",A11)))</formula>
    </cfRule>
    <cfRule type="containsText" dxfId="3035" priority="2802" operator="containsText" text="DINAMARCA">
      <formula>NOT(ISERROR(SEARCH("DINAMARCA",A11)))</formula>
    </cfRule>
    <cfRule type="containsText" dxfId="3034" priority="2803" operator="containsText" text="NORUEGA">
      <formula>NOT(ISERROR(SEARCH("NORUEGA",A11)))</formula>
    </cfRule>
    <cfRule type="containsText" dxfId="3033" priority="2804" operator="containsText" text="FINLANDIA">
      <formula>NOT(ISERROR(SEARCH("FINLANDIA",A11)))</formula>
    </cfRule>
    <cfRule type="containsText" dxfId="3032" priority="2805" operator="containsText" text="SUECIA">
      <formula>NOT(ISERROR(SEARCH("SUECIA",A11)))</formula>
    </cfRule>
  </conditionalFormatting>
  <conditionalFormatting sqref="A11">
    <cfRule type="containsText" dxfId="3031" priority="2772" operator="containsText" text="SUIZA">
      <formula>NOT(ISERROR(SEARCH("SUIZA",A11)))</formula>
    </cfRule>
    <cfRule type="containsText" dxfId="3030" priority="2773" operator="containsText" text="AUSTRIA">
      <formula>NOT(ISERROR(SEARCH("AUSTRIA",A11)))</formula>
    </cfRule>
    <cfRule type="containsText" dxfId="3029" priority="2774" operator="containsText" text="IRLANDA">
      <formula>NOT(ISERROR(SEARCH("IRLANDA",A11)))</formula>
    </cfRule>
    <cfRule type="containsText" dxfId="3028" priority="2775" operator="containsText" text="PAÍSES DEL ESTE">
      <formula>NOT(ISERROR(SEARCH("PAÍSES DEL ESTE",A11)))</formula>
    </cfRule>
    <cfRule type="containsText" dxfId="3027" priority="2776" operator="containsText" text="RUSIA">
      <formula>NOT(ISERROR(SEARCH("RUSIA",A11)))</formula>
    </cfRule>
    <cfRule type="containsText" dxfId="3026" priority="2777" operator="containsText" text="HOLANDA">
      <formula>NOT(ISERROR(SEARCH("HOLANDA",A11)))</formula>
    </cfRule>
    <cfRule type="containsText" dxfId="3025" priority="2778" operator="containsText" text="FRANCIA">
      <formula>NOT(ISERROR(SEARCH("FRANCIA",A11)))</formula>
    </cfRule>
    <cfRule type="containsText" dxfId="3024" priority="2779" operator="containsText" text="ITALIA">
      <formula>NOT(ISERROR(SEARCH("ITALIA",A11)))</formula>
    </cfRule>
    <cfRule type="containsText" dxfId="3023" priority="2780" operator="containsText" text="BÉLGICA">
      <formula>NOT(ISERROR(SEARCH("BÉLGICA",A11)))</formula>
    </cfRule>
    <cfRule type="containsText" dxfId="3022" priority="2781" operator="containsText" text="ESPAÑA">
      <formula>NOT(ISERROR(SEARCH("ESPAÑA",A11)))</formula>
    </cfRule>
    <cfRule type="containsText" dxfId="3021" priority="2782" operator="containsText" text="ALEMANIA">
      <formula>NOT(ISERROR(SEARCH("ALEMANIA",A11)))</formula>
    </cfRule>
    <cfRule type="containsText" dxfId="3020" priority="2783" operator="containsText" text="PAÍSES NÓRDICOS">
      <formula>NOT(ISERROR(SEARCH("PAÍSES NÓRDICOS",A11)))</formula>
    </cfRule>
    <cfRule type="containsText" dxfId="3019" priority="2784" operator="containsText" text="REINO UNIDO">
      <formula>NOT(ISERROR(SEARCH("REINO UNIDO",A11)))</formula>
    </cfRule>
    <cfRule type="containsText" dxfId="3018" priority="2785" operator="containsText" text="DINAMARCA">
      <formula>NOT(ISERROR(SEARCH("DINAMARCA",A11)))</formula>
    </cfRule>
    <cfRule type="containsText" dxfId="3017" priority="2786" operator="containsText" text="NORUEGA">
      <formula>NOT(ISERROR(SEARCH("NORUEGA",A11)))</formula>
    </cfRule>
    <cfRule type="containsText" dxfId="3016" priority="2787" operator="containsText" text="FINLANDIA">
      <formula>NOT(ISERROR(SEARCH("FINLANDIA",A11)))</formula>
    </cfRule>
    <cfRule type="containsText" dxfId="3015" priority="2788" operator="containsText" text="SUECIA">
      <formula>NOT(ISERROR(SEARCH("SUECIA",A11)))</formula>
    </cfRule>
  </conditionalFormatting>
  <conditionalFormatting sqref="A11">
    <cfRule type="containsText" dxfId="3014" priority="2755" operator="containsText" text="SUIZA">
      <formula>NOT(ISERROR(SEARCH("SUIZA",A11)))</formula>
    </cfRule>
    <cfRule type="containsText" dxfId="3013" priority="2756" operator="containsText" text="AUSTRIA">
      <formula>NOT(ISERROR(SEARCH("AUSTRIA",A11)))</formula>
    </cfRule>
    <cfRule type="containsText" dxfId="3012" priority="2757" operator="containsText" text="IRLANDA">
      <formula>NOT(ISERROR(SEARCH("IRLANDA",A11)))</formula>
    </cfRule>
    <cfRule type="containsText" dxfId="3011" priority="2758" operator="containsText" text="PAÍSES DEL ESTE">
      <formula>NOT(ISERROR(SEARCH("PAÍSES DEL ESTE",A11)))</formula>
    </cfRule>
    <cfRule type="containsText" dxfId="3010" priority="2759" operator="containsText" text="RUSIA">
      <formula>NOT(ISERROR(SEARCH("RUSIA",A11)))</formula>
    </cfRule>
    <cfRule type="containsText" dxfId="3009" priority="2760" operator="containsText" text="HOLANDA">
      <formula>NOT(ISERROR(SEARCH("HOLANDA",A11)))</formula>
    </cfRule>
    <cfRule type="containsText" dxfId="3008" priority="2761" operator="containsText" text="FRANCIA">
      <formula>NOT(ISERROR(SEARCH("FRANCIA",A11)))</formula>
    </cfRule>
    <cfRule type="containsText" dxfId="3007" priority="2762" operator="containsText" text="ITALIA">
      <formula>NOT(ISERROR(SEARCH("ITALIA",A11)))</formula>
    </cfRule>
    <cfRule type="containsText" dxfId="3006" priority="2763" operator="containsText" text="BÉLGICA">
      <formula>NOT(ISERROR(SEARCH("BÉLGICA",A11)))</formula>
    </cfRule>
    <cfRule type="containsText" dxfId="3005" priority="2764" operator="containsText" text="ESPAÑA">
      <formula>NOT(ISERROR(SEARCH("ESPAÑA",A11)))</formula>
    </cfRule>
    <cfRule type="containsText" dxfId="3004" priority="2765" operator="containsText" text="ALEMANIA">
      <formula>NOT(ISERROR(SEARCH("ALEMANIA",A11)))</formula>
    </cfRule>
    <cfRule type="containsText" dxfId="3003" priority="2766" operator="containsText" text="PAÍSES NÓRDICOS">
      <formula>NOT(ISERROR(SEARCH("PAÍSES NÓRDICOS",A11)))</formula>
    </cfRule>
    <cfRule type="containsText" dxfId="3002" priority="2767" operator="containsText" text="REINO UNIDO">
      <formula>NOT(ISERROR(SEARCH("REINO UNIDO",A11)))</formula>
    </cfRule>
    <cfRule type="containsText" dxfId="3001" priority="2768" operator="containsText" text="DINAMARCA">
      <formula>NOT(ISERROR(SEARCH("DINAMARCA",A11)))</formula>
    </cfRule>
    <cfRule type="containsText" dxfId="3000" priority="2769" operator="containsText" text="NORUEGA">
      <formula>NOT(ISERROR(SEARCH("NORUEGA",A11)))</formula>
    </cfRule>
    <cfRule type="containsText" dxfId="2999" priority="2770" operator="containsText" text="FINLANDIA">
      <formula>NOT(ISERROR(SEARCH("FINLANDIA",A11)))</formula>
    </cfRule>
    <cfRule type="containsText" dxfId="2998" priority="2771" operator="containsText" text="SUECIA">
      <formula>NOT(ISERROR(SEARCH("SUECIA",A11)))</formula>
    </cfRule>
  </conditionalFormatting>
  <conditionalFormatting sqref="A11">
    <cfRule type="containsText" dxfId="2997" priority="2738" operator="containsText" text="SUIZA">
      <formula>NOT(ISERROR(SEARCH("SUIZA",A11)))</formula>
    </cfRule>
    <cfRule type="containsText" dxfId="2996" priority="2739" operator="containsText" text="AUSTRIA">
      <formula>NOT(ISERROR(SEARCH("AUSTRIA",A11)))</formula>
    </cfRule>
    <cfRule type="containsText" dxfId="2995" priority="2740" operator="containsText" text="IRLANDA">
      <formula>NOT(ISERROR(SEARCH("IRLANDA",A11)))</formula>
    </cfRule>
    <cfRule type="containsText" dxfId="2994" priority="2741" operator="containsText" text="PAÍSES DEL ESTE">
      <formula>NOT(ISERROR(SEARCH("PAÍSES DEL ESTE",A11)))</formula>
    </cfRule>
    <cfRule type="containsText" dxfId="2993" priority="2742" operator="containsText" text="RUSIA">
      <formula>NOT(ISERROR(SEARCH("RUSIA",A11)))</formula>
    </cfRule>
    <cfRule type="containsText" dxfId="2992" priority="2743" operator="containsText" text="HOLANDA">
      <formula>NOT(ISERROR(SEARCH("HOLANDA",A11)))</formula>
    </cfRule>
    <cfRule type="containsText" dxfId="2991" priority="2744" operator="containsText" text="FRANCIA">
      <formula>NOT(ISERROR(SEARCH("FRANCIA",A11)))</formula>
    </cfRule>
    <cfRule type="containsText" dxfId="2990" priority="2745" operator="containsText" text="ITALIA">
      <formula>NOT(ISERROR(SEARCH("ITALIA",A11)))</formula>
    </cfRule>
    <cfRule type="containsText" dxfId="2989" priority="2746" operator="containsText" text="BÉLGICA">
      <formula>NOT(ISERROR(SEARCH("BÉLGICA",A11)))</formula>
    </cfRule>
    <cfRule type="containsText" dxfId="2988" priority="2747" operator="containsText" text="ESPAÑA">
      <formula>NOT(ISERROR(SEARCH("ESPAÑA",A11)))</formula>
    </cfRule>
    <cfRule type="containsText" dxfId="2987" priority="2748" operator="containsText" text="ALEMANIA">
      <formula>NOT(ISERROR(SEARCH("ALEMANIA",A11)))</formula>
    </cfRule>
    <cfRule type="containsText" dxfId="2986" priority="2749" operator="containsText" text="PAÍSES NÓRDICOS">
      <formula>NOT(ISERROR(SEARCH("PAÍSES NÓRDICOS",A11)))</formula>
    </cfRule>
    <cfRule type="containsText" dxfId="2985" priority="2750" operator="containsText" text="REINO UNIDO">
      <formula>NOT(ISERROR(SEARCH("REINO UNIDO",A11)))</formula>
    </cfRule>
    <cfRule type="containsText" dxfId="2984" priority="2751" operator="containsText" text="DINAMARCA">
      <formula>NOT(ISERROR(SEARCH("DINAMARCA",A11)))</formula>
    </cfRule>
    <cfRule type="containsText" dxfId="2983" priority="2752" operator="containsText" text="NORUEGA">
      <formula>NOT(ISERROR(SEARCH("NORUEGA",A11)))</formula>
    </cfRule>
    <cfRule type="containsText" dxfId="2982" priority="2753" operator="containsText" text="FINLANDIA">
      <formula>NOT(ISERROR(SEARCH("FINLANDIA",A11)))</formula>
    </cfRule>
    <cfRule type="containsText" dxfId="2981" priority="2754" operator="containsText" text="SUECIA">
      <formula>NOT(ISERROR(SEARCH("SUECIA",A11)))</formula>
    </cfRule>
  </conditionalFormatting>
  <conditionalFormatting sqref="A11">
    <cfRule type="containsText" dxfId="2980" priority="2721" operator="containsText" text="SUIZA">
      <formula>NOT(ISERROR(SEARCH("SUIZA",A11)))</formula>
    </cfRule>
    <cfRule type="containsText" dxfId="2979" priority="2722" operator="containsText" text="AUSTRIA">
      <formula>NOT(ISERROR(SEARCH("AUSTRIA",A11)))</formula>
    </cfRule>
    <cfRule type="containsText" dxfId="2978" priority="2723" operator="containsText" text="IRLANDA">
      <formula>NOT(ISERROR(SEARCH("IRLANDA",A11)))</formula>
    </cfRule>
    <cfRule type="containsText" dxfId="2977" priority="2724" operator="containsText" text="PAÍSES DEL ESTE">
      <formula>NOT(ISERROR(SEARCH("PAÍSES DEL ESTE",A11)))</formula>
    </cfRule>
    <cfRule type="containsText" dxfId="2976" priority="2725" operator="containsText" text="RUSIA">
      <formula>NOT(ISERROR(SEARCH("RUSIA",A11)))</formula>
    </cfRule>
    <cfRule type="containsText" dxfId="2975" priority="2726" operator="containsText" text="HOLANDA">
      <formula>NOT(ISERROR(SEARCH("HOLANDA",A11)))</formula>
    </cfRule>
    <cfRule type="containsText" dxfId="2974" priority="2727" operator="containsText" text="FRANCIA">
      <formula>NOT(ISERROR(SEARCH("FRANCIA",A11)))</formula>
    </cfRule>
    <cfRule type="containsText" dxfId="2973" priority="2728" operator="containsText" text="ITALIA">
      <formula>NOT(ISERROR(SEARCH("ITALIA",A11)))</formula>
    </cfRule>
    <cfRule type="containsText" dxfId="2972" priority="2729" operator="containsText" text="BÉLGICA">
      <formula>NOT(ISERROR(SEARCH("BÉLGICA",A11)))</formula>
    </cfRule>
    <cfRule type="containsText" dxfId="2971" priority="2730" operator="containsText" text="ESPAÑA">
      <formula>NOT(ISERROR(SEARCH("ESPAÑA",A11)))</formula>
    </cfRule>
    <cfRule type="containsText" dxfId="2970" priority="2731" operator="containsText" text="ALEMANIA">
      <formula>NOT(ISERROR(SEARCH("ALEMANIA",A11)))</formula>
    </cfRule>
    <cfRule type="containsText" dxfId="2969" priority="2732" operator="containsText" text="PAÍSES NÓRDICOS">
      <formula>NOT(ISERROR(SEARCH("PAÍSES NÓRDICOS",A11)))</formula>
    </cfRule>
    <cfRule type="containsText" dxfId="2968" priority="2733" operator="containsText" text="REINO UNIDO">
      <formula>NOT(ISERROR(SEARCH("REINO UNIDO",A11)))</formula>
    </cfRule>
    <cfRule type="containsText" dxfId="2967" priority="2734" operator="containsText" text="DINAMARCA">
      <formula>NOT(ISERROR(SEARCH("DINAMARCA",A11)))</formula>
    </cfRule>
    <cfRule type="containsText" dxfId="2966" priority="2735" operator="containsText" text="NORUEGA">
      <formula>NOT(ISERROR(SEARCH("NORUEGA",A11)))</formula>
    </cfRule>
    <cfRule type="containsText" dxfId="2965" priority="2736" operator="containsText" text="FINLANDIA">
      <formula>NOT(ISERROR(SEARCH("FINLANDIA",A11)))</formula>
    </cfRule>
    <cfRule type="containsText" dxfId="2964" priority="2737" operator="containsText" text="SUECIA">
      <formula>NOT(ISERROR(SEARCH("SUECIA",A11)))</formula>
    </cfRule>
  </conditionalFormatting>
  <conditionalFormatting sqref="A11">
    <cfRule type="containsText" dxfId="2963" priority="2704" operator="containsText" text="SUIZA">
      <formula>NOT(ISERROR(SEARCH("SUIZA",A11)))</formula>
    </cfRule>
    <cfRule type="containsText" dxfId="2962" priority="2705" operator="containsText" text="AUSTRIA">
      <formula>NOT(ISERROR(SEARCH("AUSTRIA",A11)))</formula>
    </cfRule>
    <cfRule type="containsText" dxfId="2961" priority="2706" operator="containsText" text="IRLANDA">
      <formula>NOT(ISERROR(SEARCH("IRLANDA",A11)))</formula>
    </cfRule>
    <cfRule type="containsText" dxfId="2960" priority="2707" operator="containsText" text="PAÍSES DEL ESTE">
      <formula>NOT(ISERROR(SEARCH("PAÍSES DEL ESTE",A11)))</formula>
    </cfRule>
    <cfRule type="containsText" dxfId="2959" priority="2708" operator="containsText" text="RUSIA">
      <formula>NOT(ISERROR(SEARCH("RUSIA",A11)))</formula>
    </cfRule>
    <cfRule type="containsText" dxfId="2958" priority="2709" operator="containsText" text="HOLANDA">
      <formula>NOT(ISERROR(SEARCH("HOLANDA",A11)))</formula>
    </cfRule>
    <cfRule type="containsText" dxfId="2957" priority="2710" operator="containsText" text="FRANCIA">
      <formula>NOT(ISERROR(SEARCH("FRANCIA",A11)))</formula>
    </cfRule>
    <cfRule type="containsText" dxfId="2956" priority="2711" operator="containsText" text="ITALIA">
      <formula>NOT(ISERROR(SEARCH("ITALIA",A11)))</formula>
    </cfRule>
    <cfRule type="containsText" dxfId="2955" priority="2712" operator="containsText" text="BÉLGICA">
      <formula>NOT(ISERROR(SEARCH("BÉLGICA",A11)))</formula>
    </cfRule>
    <cfRule type="containsText" dxfId="2954" priority="2713" operator="containsText" text="ESPAÑA">
      <formula>NOT(ISERROR(SEARCH("ESPAÑA",A11)))</formula>
    </cfRule>
    <cfRule type="containsText" dxfId="2953" priority="2714" operator="containsText" text="ALEMANIA">
      <formula>NOT(ISERROR(SEARCH("ALEMANIA",A11)))</formula>
    </cfRule>
    <cfRule type="containsText" dxfId="2952" priority="2715" operator="containsText" text="PAÍSES NÓRDICOS">
      <formula>NOT(ISERROR(SEARCH("PAÍSES NÓRDICOS",A11)))</formula>
    </cfRule>
    <cfRule type="containsText" dxfId="2951" priority="2716" operator="containsText" text="REINO UNIDO">
      <formula>NOT(ISERROR(SEARCH("REINO UNIDO",A11)))</formula>
    </cfRule>
    <cfRule type="containsText" dxfId="2950" priority="2717" operator="containsText" text="DINAMARCA">
      <formula>NOT(ISERROR(SEARCH("DINAMARCA",A11)))</formula>
    </cfRule>
    <cfRule type="containsText" dxfId="2949" priority="2718" operator="containsText" text="NORUEGA">
      <formula>NOT(ISERROR(SEARCH("NORUEGA",A11)))</formula>
    </cfRule>
    <cfRule type="containsText" dxfId="2948" priority="2719" operator="containsText" text="FINLANDIA">
      <formula>NOT(ISERROR(SEARCH("FINLANDIA",A11)))</formula>
    </cfRule>
    <cfRule type="containsText" dxfId="2947" priority="2720" operator="containsText" text="SUECIA">
      <formula>NOT(ISERROR(SEARCH("SUECIA",A11)))</formula>
    </cfRule>
  </conditionalFormatting>
  <conditionalFormatting sqref="A11">
    <cfRule type="containsText" dxfId="2946" priority="2687" operator="containsText" text="SUIZA">
      <formula>NOT(ISERROR(SEARCH("SUIZA",A11)))</formula>
    </cfRule>
    <cfRule type="containsText" dxfId="2945" priority="2688" operator="containsText" text="AUSTRIA">
      <formula>NOT(ISERROR(SEARCH("AUSTRIA",A11)))</formula>
    </cfRule>
    <cfRule type="containsText" dxfId="2944" priority="2689" operator="containsText" text="IRLANDA">
      <formula>NOT(ISERROR(SEARCH("IRLANDA",A11)))</formula>
    </cfRule>
    <cfRule type="containsText" dxfId="2943" priority="2690" operator="containsText" text="PAÍSES DEL ESTE">
      <formula>NOT(ISERROR(SEARCH("PAÍSES DEL ESTE",A11)))</formula>
    </cfRule>
    <cfRule type="containsText" dxfId="2942" priority="2691" operator="containsText" text="RUSIA">
      <formula>NOT(ISERROR(SEARCH("RUSIA",A11)))</formula>
    </cfRule>
    <cfRule type="containsText" dxfId="2941" priority="2692" operator="containsText" text="HOLANDA">
      <formula>NOT(ISERROR(SEARCH("HOLANDA",A11)))</formula>
    </cfRule>
    <cfRule type="containsText" dxfId="2940" priority="2693" operator="containsText" text="FRANCIA">
      <formula>NOT(ISERROR(SEARCH("FRANCIA",A11)))</formula>
    </cfRule>
    <cfRule type="containsText" dxfId="2939" priority="2694" operator="containsText" text="ITALIA">
      <formula>NOT(ISERROR(SEARCH("ITALIA",A11)))</formula>
    </cfRule>
    <cfRule type="containsText" dxfId="2938" priority="2695" operator="containsText" text="BÉLGICA">
      <formula>NOT(ISERROR(SEARCH("BÉLGICA",A11)))</formula>
    </cfRule>
    <cfRule type="containsText" dxfId="2937" priority="2696" operator="containsText" text="ESPAÑA">
      <formula>NOT(ISERROR(SEARCH("ESPAÑA",A11)))</formula>
    </cfRule>
    <cfRule type="containsText" dxfId="2936" priority="2697" operator="containsText" text="ALEMANIA">
      <formula>NOT(ISERROR(SEARCH("ALEMANIA",A11)))</formula>
    </cfRule>
    <cfRule type="containsText" dxfId="2935" priority="2698" operator="containsText" text="PAÍSES NÓRDICOS">
      <formula>NOT(ISERROR(SEARCH("PAÍSES NÓRDICOS",A11)))</formula>
    </cfRule>
    <cfRule type="containsText" dxfId="2934" priority="2699" operator="containsText" text="REINO UNIDO">
      <formula>NOT(ISERROR(SEARCH("REINO UNIDO",A11)))</formula>
    </cfRule>
    <cfRule type="containsText" dxfId="2933" priority="2700" operator="containsText" text="DINAMARCA">
      <formula>NOT(ISERROR(SEARCH("DINAMARCA",A11)))</formula>
    </cfRule>
    <cfRule type="containsText" dxfId="2932" priority="2701" operator="containsText" text="NORUEGA">
      <formula>NOT(ISERROR(SEARCH("NORUEGA",A11)))</formula>
    </cfRule>
    <cfRule type="containsText" dxfId="2931" priority="2702" operator="containsText" text="FINLANDIA">
      <formula>NOT(ISERROR(SEARCH("FINLANDIA",A11)))</formula>
    </cfRule>
    <cfRule type="containsText" dxfId="2930" priority="2703" operator="containsText" text="SUECIA">
      <formula>NOT(ISERROR(SEARCH("SUECIA",A11)))</formula>
    </cfRule>
  </conditionalFormatting>
  <conditionalFormatting sqref="A11">
    <cfRule type="containsText" dxfId="2929" priority="2670" operator="containsText" text="SUIZA">
      <formula>NOT(ISERROR(SEARCH("SUIZA",A11)))</formula>
    </cfRule>
    <cfRule type="containsText" dxfId="2928" priority="2671" operator="containsText" text="AUSTRIA">
      <formula>NOT(ISERROR(SEARCH("AUSTRIA",A11)))</formula>
    </cfRule>
    <cfRule type="containsText" dxfId="2927" priority="2672" operator="containsText" text="IRLANDA">
      <formula>NOT(ISERROR(SEARCH("IRLANDA",A11)))</formula>
    </cfRule>
    <cfRule type="containsText" dxfId="2926" priority="2673" operator="containsText" text="PAÍSES DEL ESTE">
      <formula>NOT(ISERROR(SEARCH("PAÍSES DEL ESTE",A11)))</formula>
    </cfRule>
    <cfRule type="containsText" dxfId="2925" priority="2674" operator="containsText" text="RUSIA">
      <formula>NOT(ISERROR(SEARCH("RUSIA",A11)))</formula>
    </cfRule>
    <cfRule type="containsText" dxfId="2924" priority="2675" operator="containsText" text="HOLANDA">
      <formula>NOT(ISERROR(SEARCH("HOLANDA",A11)))</formula>
    </cfRule>
    <cfRule type="containsText" dxfId="2923" priority="2676" operator="containsText" text="FRANCIA">
      <formula>NOT(ISERROR(SEARCH("FRANCIA",A11)))</formula>
    </cfRule>
    <cfRule type="containsText" dxfId="2922" priority="2677" operator="containsText" text="ITALIA">
      <formula>NOT(ISERROR(SEARCH("ITALIA",A11)))</formula>
    </cfRule>
    <cfRule type="containsText" dxfId="2921" priority="2678" operator="containsText" text="BÉLGICA">
      <formula>NOT(ISERROR(SEARCH("BÉLGICA",A11)))</formula>
    </cfRule>
    <cfRule type="containsText" dxfId="2920" priority="2679" operator="containsText" text="ESPAÑA">
      <formula>NOT(ISERROR(SEARCH("ESPAÑA",A11)))</formula>
    </cfRule>
    <cfRule type="containsText" dxfId="2919" priority="2680" operator="containsText" text="ALEMANIA">
      <formula>NOT(ISERROR(SEARCH("ALEMANIA",A11)))</formula>
    </cfRule>
    <cfRule type="containsText" dxfId="2918" priority="2681" operator="containsText" text="PAÍSES NÓRDICOS">
      <formula>NOT(ISERROR(SEARCH("PAÍSES NÓRDICOS",A11)))</formula>
    </cfRule>
    <cfRule type="containsText" dxfId="2917" priority="2682" operator="containsText" text="REINO UNIDO">
      <formula>NOT(ISERROR(SEARCH("REINO UNIDO",A11)))</formula>
    </cfRule>
    <cfRule type="containsText" dxfId="2916" priority="2683" operator="containsText" text="DINAMARCA">
      <formula>NOT(ISERROR(SEARCH("DINAMARCA",A11)))</formula>
    </cfRule>
    <cfRule type="containsText" dxfId="2915" priority="2684" operator="containsText" text="NORUEGA">
      <formula>NOT(ISERROR(SEARCH("NORUEGA",A11)))</formula>
    </cfRule>
    <cfRule type="containsText" dxfId="2914" priority="2685" operator="containsText" text="FINLANDIA">
      <formula>NOT(ISERROR(SEARCH("FINLANDIA",A11)))</formula>
    </cfRule>
    <cfRule type="containsText" dxfId="2913" priority="2686" operator="containsText" text="SUECIA">
      <formula>NOT(ISERROR(SEARCH("SUECIA",A11)))</formula>
    </cfRule>
  </conditionalFormatting>
  <conditionalFormatting sqref="A11">
    <cfRule type="containsText" dxfId="2912" priority="2653" operator="containsText" text="SUIZA">
      <formula>NOT(ISERROR(SEARCH("SUIZA",A11)))</formula>
    </cfRule>
    <cfRule type="containsText" dxfId="2911" priority="2654" operator="containsText" text="AUSTRIA">
      <formula>NOT(ISERROR(SEARCH("AUSTRIA",A11)))</formula>
    </cfRule>
    <cfRule type="containsText" dxfId="2910" priority="2655" operator="containsText" text="IRLANDA">
      <formula>NOT(ISERROR(SEARCH("IRLANDA",A11)))</formula>
    </cfRule>
    <cfRule type="containsText" dxfId="2909" priority="2656" operator="containsText" text="PAÍSES DEL ESTE">
      <formula>NOT(ISERROR(SEARCH("PAÍSES DEL ESTE",A11)))</formula>
    </cfRule>
    <cfRule type="containsText" dxfId="2908" priority="2657" operator="containsText" text="RUSIA">
      <formula>NOT(ISERROR(SEARCH("RUSIA",A11)))</formula>
    </cfRule>
    <cfRule type="containsText" dxfId="2907" priority="2658" operator="containsText" text="HOLANDA">
      <formula>NOT(ISERROR(SEARCH("HOLANDA",A11)))</formula>
    </cfRule>
    <cfRule type="containsText" dxfId="2906" priority="2659" operator="containsText" text="FRANCIA">
      <formula>NOT(ISERROR(SEARCH("FRANCIA",A11)))</formula>
    </cfRule>
    <cfRule type="containsText" dxfId="2905" priority="2660" operator="containsText" text="ITALIA">
      <formula>NOT(ISERROR(SEARCH("ITALIA",A11)))</formula>
    </cfRule>
    <cfRule type="containsText" dxfId="2904" priority="2661" operator="containsText" text="BÉLGICA">
      <formula>NOT(ISERROR(SEARCH("BÉLGICA",A11)))</formula>
    </cfRule>
    <cfRule type="containsText" dxfId="2903" priority="2662" operator="containsText" text="ESPAÑA">
      <formula>NOT(ISERROR(SEARCH("ESPAÑA",A11)))</formula>
    </cfRule>
    <cfRule type="containsText" dxfId="2902" priority="2663" operator="containsText" text="ALEMANIA">
      <formula>NOT(ISERROR(SEARCH("ALEMANIA",A11)))</formula>
    </cfRule>
    <cfRule type="containsText" dxfId="2901" priority="2664" operator="containsText" text="PAÍSES NÓRDICOS">
      <formula>NOT(ISERROR(SEARCH("PAÍSES NÓRDICOS",A11)))</formula>
    </cfRule>
    <cfRule type="containsText" dxfId="2900" priority="2665" operator="containsText" text="REINO UNIDO">
      <formula>NOT(ISERROR(SEARCH("REINO UNIDO",A11)))</formula>
    </cfRule>
    <cfRule type="containsText" dxfId="2899" priority="2666" operator="containsText" text="DINAMARCA">
      <formula>NOT(ISERROR(SEARCH("DINAMARCA",A11)))</formula>
    </cfRule>
    <cfRule type="containsText" dxfId="2898" priority="2667" operator="containsText" text="NORUEGA">
      <formula>NOT(ISERROR(SEARCH("NORUEGA",A11)))</formula>
    </cfRule>
    <cfRule type="containsText" dxfId="2897" priority="2668" operator="containsText" text="FINLANDIA">
      <formula>NOT(ISERROR(SEARCH("FINLANDIA",A11)))</formula>
    </cfRule>
    <cfRule type="containsText" dxfId="2896" priority="2669" operator="containsText" text="SUECIA">
      <formula>NOT(ISERROR(SEARCH("SUECIA",A11)))</formula>
    </cfRule>
  </conditionalFormatting>
  <conditionalFormatting sqref="A11">
    <cfRule type="containsText" dxfId="2895" priority="2636" operator="containsText" text="SUIZA">
      <formula>NOT(ISERROR(SEARCH("SUIZA",A11)))</formula>
    </cfRule>
    <cfRule type="containsText" dxfId="2894" priority="2637" operator="containsText" text="AUSTRIA">
      <formula>NOT(ISERROR(SEARCH("AUSTRIA",A11)))</formula>
    </cfRule>
    <cfRule type="containsText" dxfId="2893" priority="2638" operator="containsText" text="IRLANDA">
      <formula>NOT(ISERROR(SEARCH("IRLANDA",A11)))</formula>
    </cfRule>
    <cfRule type="containsText" dxfId="2892" priority="2639" operator="containsText" text="PAÍSES DEL ESTE">
      <formula>NOT(ISERROR(SEARCH("PAÍSES DEL ESTE",A11)))</formula>
    </cfRule>
    <cfRule type="containsText" dxfId="2891" priority="2640" operator="containsText" text="RUSIA">
      <formula>NOT(ISERROR(SEARCH("RUSIA",A11)))</formula>
    </cfRule>
    <cfRule type="containsText" dxfId="2890" priority="2641" operator="containsText" text="HOLANDA">
      <formula>NOT(ISERROR(SEARCH("HOLANDA",A11)))</formula>
    </cfRule>
    <cfRule type="containsText" dxfId="2889" priority="2642" operator="containsText" text="FRANCIA">
      <formula>NOT(ISERROR(SEARCH("FRANCIA",A11)))</formula>
    </cfRule>
    <cfRule type="containsText" dxfId="2888" priority="2643" operator="containsText" text="ITALIA">
      <formula>NOT(ISERROR(SEARCH("ITALIA",A11)))</formula>
    </cfRule>
    <cfRule type="containsText" dxfId="2887" priority="2644" operator="containsText" text="BÉLGICA">
      <formula>NOT(ISERROR(SEARCH("BÉLGICA",A11)))</formula>
    </cfRule>
    <cfRule type="containsText" dxfId="2886" priority="2645" operator="containsText" text="ESPAÑA">
      <formula>NOT(ISERROR(SEARCH("ESPAÑA",A11)))</formula>
    </cfRule>
    <cfRule type="containsText" dxfId="2885" priority="2646" operator="containsText" text="ALEMANIA">
      <formula>NOT(ISERROR(SEARCH("ALEMANIA",A11)))</formula>
    </cfRule>
    <cfRule type="containsText" dxfId="2884" priority="2647" operator="containsText" text="PAÍSES NÓRDICOS">
      <formula>NOT(ISERROR(SEARCH("PAÍSES NÓRDICOS",A11)))</formula>
    </cfRule>
    <cfRule type="containsText" dxfId="2883" priority="2648" operator="containsText" text="REINO UNIDO">
      <formula>NOT(ISERROR(SEARCH("REINO UNIDO",A11)))</formula>
    </cfRule>
    <cfRule type="containsText" dxfId="2882" priority="2649" operator="containsText" text="DINAMARCA">
      <formula>NOT(ISERROR(SEARCH("DINAMARCA",A11)))</formula>
    </cfRule>
    <cfRule type="containsText" dxfId="2881" priority="2650" operator="containsText" text="NORUEGA">
      <formula>NOT(ISERROR(SEARCH("NORUEGA",A11)))</formula>
    </cfRule>
    <cfRule type="containsText" dxfId="2880" priority="2651" operator="containsText" text="FINLANDIA">
      <formula>NOT(ISERROR(SEARCH("FINLANDIA",A11)))</formula>
    </cfRule>
    <cfRule type="containsText" dxfId="2879" priority="2652" operator="containsText" text="SUECIA">
      <formula>NOT(ISERROR(SEARCH("SUECIA",A11)))</formula>
    </cfRule>
  </conditionalFormatting>
  <conditionalFormatting sqref="A11">
    <cfRule type="containsText" dxfId="2878" priority="2619" operator="containsText" text="SUIZA">
      <formula>NOT(ISERROR(SEARCH("SUIZA",A11)))</formula>
    </cfRule>
    <cfRule type="containsText" dxfId="2877" priority="2620" operator="containsText" text="AUSTRIA">
      <formula>NOT(ISERROR(SEARCH("AUSTRIA",A11)))</formula>
    </cfRule>
    <cfRule type="containsText" dxfId="2876" priority="2621" operator="containsText" text="IRLANDA">
      <formula>NOT(ISERROR(SEARCH("IRLANDA",A11)))</formula>
    </cfRule>
    <cfRule type="containsText" dxfId="2875" priority="2622" operator="containsText" text="PAÍSES DEL ESTE">
      <formula>NOT(ISERROR(SEARCH("PAÍSES DEL ESTE",A11)))</formula>
    </cfRule>
    <cfRule type="containsText" dxfId="2874" priority="2623" operator="containsText" text="RUSIA">
      <formula>NOT(ISERROR(SEARCH("RUSIA",A11)))</formula>
    </cfRule>
    <cfRule type="containsText" dxfId="2873" priority="2624" operator="containsText" text="HOLANDA">
      <formula>NOT(ISERROR(SEARCH("HOLANDA",A11)))</formula>
    </cfRule>
    <cfRule type="containsText" dxfId="2872" priority="2625" operator="containsText" text="FRANCIA">
      <formula>NOT(ISERROR(SEARCH("FRANCIA",A11)))</formula>
    </cfRule>
    <cfRule type="containsText" dxfId="2871" priority="2626" operator="containsText" text="ITALIA">
      <formula>NOT(ISERROR(SEARCH("ITALIA",A11)))</formula>
    </cfRule>
    <cfRule type="containsText" dxfId="2870" priority="2627" operator="containsText" text="BÉLGICA">
      <formula>NOT(ISERROR(SEARCH("BÉLGICA",A11)))</formula>
    </cfRule>
    <cfRule type="containsText" dxfId="2869" priority="2628" operator="containsText" text="ESPAÑA">
      <formula>NOT(ISERROR(SEARCH("ESPAÑA",A11)))</formula>
    </cfRule>
    <cfRule type="containsText" dxfId="2868" priority="2629" operator="containsText" text="ALEMANIA">
      <formula>NOT(ISERROR(SEARCH("ALEMANIA",A11)))</formula>
    </cfRule>
    <cfRule type="containsText" dxfId="2867" priority="2630" operator="containsText" text="PAÍSES NÓRDICOS">
      <formula>NOT(ISERROR(SEARCH("PAÍSES NÓRDICOS",A11)))</formula>
    </cfRule>
    <cfRule type="containsText" dxfId="2866" priority="2631" operator="containsText" text="REINO UNIDO">
      <formula>NOT(ISERROR(SEARCH("REINO UNIDO",A11)))</formula>
    </cfRule>
    <cfRule type="containsText" dxfId="2865" priority="2632" operator="containsText" text="DINAMARCA">
      <formula>NOT(ISERROR(SEARCH("DINAMARCA",A11)))</formula>
    </cfRule>
    <cfRule type="containsText" dxfId="2864" priority="2633" operator="containsText" text="NORUEGA">
      <formula>NOT(ISERROR(SEARCH("NORUEGA",A11)))</formula>
    </cfRule>
    <cfRule type="containsText" dxfId="2863" priority="2634" operator="containsText" text="FINLANDIA">
      <formula>NOT(ISERROR(SEARCH("FINLANDIA",A11)))</formula>
    </cfRule>
    <cfRule type="containsText" dxfId="2862" priority="2635" operator="containsText" text="SUECIA">
      <formula>NOT(ISERROR(SEARCH("SUECIA",A11)))</formula>
    </cfRule>
  </conditionalFormatting>
  <conditionalFormatting sqref="A11">
    <cfRule type="containsText" dxfId="2861" priority="2602" operator="containsText" text="SUIZA">
      <formula>NOT(ISERROR(SEARCH("SUIZA",A11)))</formula>
    </cfRule>
    <cfRule type="containsText" dxfId="2860" priority="2603" operator="containsText" text="AUSTRIA">
      <formula>NOT(ISERROR(SEARCH("AUSTRIA",A11)))</formula>
    </cfRule>
    <cfRule type="containsText" dxfId="2859" priority="2604" operator="containsText" text="IRLANDA">
      <formula>NOT(ISERROR(SEARCH("IRLANDA",A11)))</formula>
    </cfRule>
    <cfRule type="containsText" dxfId="2858" priority="2605" operator="containsText" text="PAÍSES DEL ESTE">
      <formula>NOT(ISERROR(SEARCH("PAÍSES DEL ESTE",A11)))</formula>
    </cfRule>
    <cfRule type="containsText" dxfId="2857" priority="2606" operator="containsText" text="RUSIA">
      <formula>NOT(ISERROR(SEARCH("RUSIA",A11)))</formula>
    </cfRule>
    <cfRule type="containsText" dxfId="2856" priority="2607" operator="containsText" text="HOLANDA">
      <formula>NOT(ISERROR(SEARCH("HOLANDA",A11)))</formula>
    </cfRule>
    <cfRule type="containsText" dxfId="2855" priority="2608" operator="containsText" text="FRANCIA">
      <formula>NOT(ISERROR(SEARCH("FRANCIA",A11)))</formula>
    </cfRule>
    <cfRule type="containsText" dxfId="2854" priority="2609" operator="containsText" text="ITALIA">
      <formula>NOT(ISERROR(SEARCH("ITALIA",A11)))</formula>
    </cfRule>
    <cfRule type="containsText" dxfId="2853" priority="2610" operator="containsText" text="BÉLGICA">
      <formula>NOT(ISERROR(SEARCH("BÉLGICA",A11)))</formula>
    </cfRule>
    <cfRule type="containsText" dxfId="2852" priority="2611" operator="containsText" text="ESPAÑA">
      <formula>NOT(ISERROR(SEARCH("ESPAÑA",A11)))</formula>
    </cfRule>
    <cfRule type="containsText" dxfId="2851" priority="2612" operator="containsText" text="ALEMANIA">
      <formula>NOT(ISERROR(SEARCH("ALEMANIA",A11)))</formula>
    </cfRule>
    <cfRule type="containsText" dxfId="2850" priority="2613" operator="containsText" text="PAÍSES NÓRDICOS">
      <formula>NOT(ISERROR(SEARCH("PAÍSES NÓRDICOS",A11)))</formula>
    </cfRule>
    <cfRule type="containsText" dxfId="2849" priority="2614" operator="containsText" text="REINO UNIDO">
      <formula>NOT(ISERROR(SEARCH("REINO UNIDO",A11)))</formula>
    </cfRule>
    <cfRule type="containsText" dxfId="2848" priority="2615" operator="containsText" text="DINAMARCA">
      <formula>NOT(ISERROR(SEARCH("DINAMARCA",A11)))</formula>
    </cfRule>
    <cfRule type="containsText" dxfId="2847" priority="2616" operator="containsText" text="NORUEGA">
      <formula>NOT(ISERROR(SEARCH("NORUEGA",A11)))</formula>
    </cfRule>
    <cfRule type="containsText" dxfId="2846" priority="2617" operator="containsText" text="FINLANDIA">
      <formula>NOT(ISERROR(SEARCH("FINLANDIA",A11)))</formula>
    </cfRule>
    <cfRule type="containsText" dxfId="2845" priority="2618" operator="containsText" text="SUECIA">
      <formula>NOT(ISERROR(SEARCH("SUECIA",A11)))</formula>
    </cfRule>
  </conditionalFormatting>
  <conditionalFormatting sqref="A11">
    <cfRule type="containsText" dxfId="2844" priority="2585" operator="containsText" text="SUIZA">
      <formula>NOT(ISERROR(SEARCH("SUIZA",A11)))</formula>
    </cfRule>
    <cfRule type="containsText" dxfId="2843" priority="2586" operator="containsText" text="AUSTRIA">
      <formula>NOT(ISERROR(SEARCH("AUSTRIA",A11)))</formula>
    </cfRule>
    <cfRule type="containsText" dxfId="2842" priority="2587" operator="containsText" text="IRLANDA">
      <formula>NOT(ISERROR(SEARCH("IRLANDA",A11)))</formula>
    </cfRule>
    <cfRule type="containsText" dxfId="2841" priority="2588" operator="containsText" text="PAÍSES DEL ESTE">
      <formula>NOT(ISERROR(SEARCH("PAÍSES DEL ESTE",A11)))</formula>
    </cfRule>
    <cfRule type="containsText" dxfId="2840" priority="2589" operator="containsText" text="RUSIA">
      <formula>NOT(ISERROR(SEARCH("RUSIA",A11)))</formula>
    </cfRule>
    <cfRule type="containsText" dxfId="2839" priority="2590" operator="containsText" text="HOLANDA">
      <formula>NOT(ISERROR(SEARCH("HOLANDA",A11)))</formula>
    </cfRule>
    <cfRule type="containsText" dxfId="2838" priority="2591" operator="containsText" text="FRANCIA">
      <formula>NOT(ISERROR(SEARCH("FRANCIA",A11)))</formula>
    </cfRule>
    <cfRule type="containsText" dxfId="2837" priority="2592" operator="containsText" text="ITALIA">
      <formula>NOT(ISERROR(SEARCH("ITALIA",A11)))</formula>
    </cfRule>
    <cfRule type="containsText" dxfId="2836" priority="2593" operator="containsText" text="BÉLGICA">
      <formula>NOT(ISERROR(SEARCH("BÉLGICA",A11)))</formula>
    </cfRule>
    <cfRule type="containsText" dxfId="2835" priority="2594" operator="containsText" text="ESPAÑA">
      <formula>NOT(ISERROR(SEARCH("ESPAÑA",A11)))</formula>
    </cfRule>
    <cfRule type="containsText" dxfId="2834" priority="2595" operator="containsText" text="ALEMANIA">
      <formula>NOT(ISERROR(SEARCH("ALEMANIA",A11)))</formula>
    </cfRule>
    <cfRule type="containsText" dxfId="2833" priority="2596" operator="containsText" text="PAÍSES NÓRDICOS">
      <formula>NOT(ISERROR(SEARCH("PAÍSES NÓRDICOS",A11)))</formula>
    </cfRule>
    <cfRule type="containsText" dxfId="2832" priority="2597" operator="containsText" text="REINO UNIDO">
      <formula>NOT(ISERROR(SEARCH("REINO UNIDO",A11)))</formula>
    </cfRule>
    <cfRule type="containsText" dxfId="2831" priority="2598" operator="containsText" text="DINAMARCA">
      <formula>NOT(ISERROR(SEARCH("DINAMARCA",A11)))</formula>
    </cfRule>
    <cfRule type="containsText" dxfId="2830" priority="2599" operator="containsText" text="NORUEGA">
      <formula>NOT(ISERROR(SEARCH("NORUEGA",A11)))</formula>
    </cfRule>
    <cfRule type="containsText" dxfId="2829" priority="2600" operator="containsText" text="FINLANDIA">
      <formula>NOT(ISERROR(SEARCH("FINLANDIA",A11)))</formula>
    </cfRule>
    <cfRule type="containsText" dxfId="2828" priority="2601" operator="containsText" text="SUECIA">
      <formula>NOT(ISERROR(SEARCH("SUECIA",A11)))</formula>
    </cfRule>
  </conditionalFormatting>
  <conditionalFormatting sqref="A11">
    <cfRule type="containsText" dxfId="2827" priority="2568" operator="containsText" text="SUIZA">
      <formula>NOT(ISERROR(SEARCH("SUIZA",A11)))</formula>
    </cfRule>
    <cfRule type="containsText" dxfId="2826" priority="2569" operator="containsText" text="AUSTRIA">
      <formula>NOT(ISERROR(SEARCH("AUSTRIA",A11)))</formula>
    </cfRule>
    <cfRule type="containsText" dxfId="2825" priority="2570" operator="containsText" text="IRLANDA">
      <formula>NOT(ISERROR(SEARCH("IRLANDA",A11)))</formula>
    </cfRule>
    <cfRule type="containsText" dxfId="2824" priority="2571" operator="containsText" text="PAÍSES DEL ESTE">
      <formula>NOT(ISERROR(SEARCH("PAÍSES DEL ESTE",A11)))</formula>
    </cfRule>
    <cfRule type="containsText" dxfId="2823" priority="2572" operator="containsText" text="RUSIA">
      <formula>NOT(ISERROR(SEARCH("RUSIA",A11)))</formula>
    </cfRule>
    <cfRule type="containsText" dxfId="2822" priority="2573" operator="containsText" text="HOLANDA">
      <formula>NOT(ISERROR(SEARCH("HOLANDA",A11)))</formula>
    </cfRule>
    <cfRule type="containsText" dxfId="2821" priority="2574" operator="containsText" text="FRANCIA">
      <formula>NOT(ISERROR(SEARCH("FRANCIA",A11)))</formula>
    </cfRule>
    <cfRule type="containsText" dxfId="2820" priority="2575" operator="containsText" text="ITALIA">
      <formula>NOT(ISERROR(SEARCH("ITALIA",A11)))</formula>
    </cfRule>
    <cfRule type="containsText" dxfId="2819" priority="2576" operator="containsText" text="BÉLGICA">
      <formula>NOT(ISERROR(SEARCH("BÉLGICA",A11)))</formula>
    </cfRule>
    <cfRule type="containsText" dxfId="2818" priority="2577" operator="containsText" text="ESPAÑA">
      <formula>NOT(ISERROR(SEARCH("ESPAÑA",A11)))</formula>
    </cfRule>
    <cfRule type="containsText" dxfId="2817" priority="2578" operator="containsText" text="ALEMANIA">
      <formula>NOT(ISERROR(SEARCH("ALEMANIA",A11)))</formula>
    </cfRule>
    <cfRule type="containsText" dxfId="2816" priority="2579" operator="containsText" text="PAÍSES NÓRDICOS">
      <formula>NOT(ISERROR(SEARCH("PAÍSES NÓRDICOS",A11)))</formula>
    </cfRule>
    <cfRule type="containsText" dxfId="2815" priority="2580" operator="containsText" text="REINO UNIDO">
      <formula>NOT(ISERROR(SEARCH("REINO UNIDO",A11)))</formula>
    </cfRule>
    <cfRule type="containsText" dxfId="2814" priority="2581" operator="containsText" text="DINAMARCA">
      <formula>NOT(ISERROR(SEARCH("DINAMARCA",A11)))</formula>
    </cfRule>
    <cfRule type="containsText" dxfId="2813" priority="2582" operator="containsText" text="NORUEGA">
      <formula>NOT(ISERROR(SEARCH("NORUEGA",A11)))</formula>
    </cfRule>
    <cfRule type="containsText" dxfId="2812" priority="2583" operator="containsText" text="FINLANDIA">
      <formula>NOT(ISERROR(SEARCH("FINLANDIA",A11)))</formula>
    </cfRule>
    <cfRule type="containsText" dxfId="2811" priority="2584" operator="containsText" text="SUECIA">
      <formula>NOT(ISERROR(SEARCH("SUECIA",A11)))</formula>
    </cfRule>
  </conditionalFormatting>
  <conditionalFormatting sqref="A11">
    <cfRule type="containsText" dxfId="2810" priority="2551" operator="containsText" text="SUIZA">
      <formula>NOT(ISERROR(SEARCH("SUIZA",A11)))</formula>
    </cfRule>
    <cfRule type="containsText" dxfId="2809" priority="2552" operator="containsText" text="AUSTRIA">
      <formula>NOT(ISERROR(SEARCH("AUSTRIA",A11)))</formula>
    </cfRule>
    <cfRule type="containsText" dxfId="2808" priority="2553" operator="containsText" text="IRLANDA">
      <formula>NOT(ISERROR(SEARCH("IRLANDA",A11)))</formula>
    </cfRule>
    <cfRule type="containsText" dxfId="2807" priority="2554" operator="containsText" text="PAÍSES DEL ESTE">
      <formula>NOT(ISERROR(SEARCH("PAÍSES DEL ESTE",A11)))</formula>
    </cfRule>
    <cfRule type="containsText" dxfId="2806" priority="2555" operator="containsText" text="RUSIA">
      <formula>NOT(ISERROR(SEARCH("RUSIA",A11)))</formula>
    </cfRule>
    <cfRule type="containsText" dxfId="2805" priority="2556" operator="containsText" text="HOLANDA">
      <formula>NOT(ISERROR(SEARCH("HOLANDA",A11)))</formula>
    </cfRule>
    <cfRule type="containsText" dxfId="2804" priority="2557" operator="containsText" text="FRANCIA">
      <formula>NOT(ISERROR(SEARCH("FRANCIA",A11)))</formula>
    </cfRule>
    <cfRule type="containsText" dxfId="2803" priority="2558" operator="containsText" text="ITALIA">
      <formula>NOT(ISERROR(SEARCH("ITALIA",A11)))</formula>
    </cfRule>
    <cfRule type="containsText" dxfId="2802" priority="2559" operator="containsText" text="BÉLGICA">
      <formula>NOT(ISERROR(SEARCH("BÉLGICA",A11)))</formula>
    </cfRule>
    <cfRule type="containsText" dxfId="2801" priority="2560" operator="containsText" text="ESPAÑA">
      <formula>NOT(ISERROR(SEARCH("ESPAÑA",A11)))</formula>
    </cfRule>
    <cfRule type="containsText" dxfId="2800" priority="2561" operator="containsText" text="ALEMANIA">
      <formula>NOT(ISERROR(SEARCH("ALEMANIA",A11)))</formula>
    </cfRule>
    <cfRule type="containsText" dxfId="2799" priority="2562" operator="containsText" text="PAÍSES NÓRDICOS">
      <formula>NOT(ISERROR(SEARCH("PAÍSES NÓRDICOS",A11)))</formula>
    </cfRule>
    <cfRule type="containsText" dxfId="2798" priority="2563" operator="containsText" text="REINO UNIDO">
      <formula>NOT(ISERROR(SEARCH("REINO UNIDO",A11)))</formula>
    </cfRule>
    <cfRule type="containsText" dxfId="2797" priority="2564" operator="containsText" text="DINAMARCA">
      <formula>NOT(ISERROR(SEARCH("DINAMARCA",A11)))</formula>
    </cfRule>
    <cfRule type="containsText" dxfId="2796" priority="2565" operator="containsText" text="NORUEGA">
      <formula>NOT(ISERROR(SEARCH("NORUEGA",A11)))</formula>
    </cfRule>
    <cfRule type="containsText" dxfId="2795" priority="2566" operator="containsText" text="FINLANDIA">
      <formula>NOT(ISERROR(SEARCH("FINLANDIA",A11)))</formula>
    </cfRule>
    <cfRule type="containsText" dxfId="2794" priority="2567" operator="containsText" text="SUECIA">
      <formula>NOT(ISERROR(SEARCH("SUECIA",A11)))</formula>
    </cfRule>
  </conditionalFormatting>
  <conditionalFormatting sqref="A11">
    <cfRule type="containsText" dxfId="2793" priority="2534" operator="containsText" text="SUIZA">
      <formula>NOT(ISERROR(SEARCH("SUIZA",A11)))</formula>
    </cfRule>
    <cfRule type="containsText" dxfId="2792" priority="2535" operator="containsText" text="AUSTRIA">
      <formula>NOT(ISERROR(SEARCH("AUSTRIA",A11)))</formula>
    </cfRule>
    <cfRule type="containsText" dxfId="2791" priority="2536" operator="containsText" text="IRLANDA">
      <formula>NOT(ISERROR(SEARCH("IRLANDA",A11)))</formula>
    </cfRule>
    <cfRule type="containsText" dxfId="2790" priority="2537" operator="containsText" text="PAÍSES DEL ESTE">
      <formula>NOT(ISERROR(SEARCH("PAÍSES DEL ESTE",A11)))</formula>
    </cfRule>
    <cfRule type="containsText" dxfId="2789" priority="2538" operator="containsText" text="RUSIA">
      <formula>NOT(ISERROR(SEARCH("RUSIA",A11)))</formula>
    </cfRule>
    <cfRule type="containsText" dxfId="2788" priority="2539" operator="containsText" text="HOLANDA">
      <formula>NOT(ISERROR(SEARCH("HOLANDA",A11)))</formula>
    </cfRule>
    <cfRule type="containsText" dxfId="2787" priority="2540" operator="containsText" text="FRANCIA">
      <formula>NOT(ISERROR(SEARCH("FRANCIA",A11)))</formula>
    </cfRule>
    <cfRule type="containsText" dxfId="2786" priority="2541" operator="containsText" text="ITALIA">
      <formula>NOT(ISERROR(SEARCH("ITALIA",A11)))</formula>
    </cfRule>
    <cfRule type="containsText" dxfId="2785" priority="2542" operator="containsText" text="BÉLGICA">
      <formula>NOT(ISERROR(SEARCH("BÉLGICA",A11)))</formula>
    </cfRule>
    <cfRule type="containsText" dxfId="2784" priority="2543" operator="containsText" text="ESPAÑA">
      <formula>NOT(ISERROR(SEARCH("ESPAÑA",A11)))</formula>
    </cfRule>
    <cfRule type="containsText" dxfId="2783" priority="2544" operator="containsText" text="ALEMANIA">
      <formula>NOT(ISERROR(SEARCH("ALEMANIA",A11)))</formula>
    </cfRule>
    <cfRule type="containsText" dxfId="2782" priority="2545" operator="containsText" text="PAÍSES NÓRDICOS">
      <formula>NOT(ISERROR(SEARCH("PAÍSES NÓRDICOS",A11)))</formula>
    </cfRule>
    <cfRule type="containsText" dxfId="2781" priority="2546" operator="containsText" text="REINO UNIDO">
      <formula>NOT(ISERROR(SEARCH("REINO UNIDO",A11)))</formula>
    </cfRule>
    <cfRule type="containsText" dxfId="2780" priority="2547" operator="containsText" text="DINAMARCA">
      <formula>NOT(ISERROR(SEARCH("DINAMARCA",A11)))</formula>
    </cfRule>
    <cfRule type="containsText" dxfId="2779" priority="2548" operator="containsText" text="NORUEGA">
      <formula>NOT(ISERROR(SEARCH("NORUEGA",A11)))</formula>
    </cfRule>
    <cfRule type="containsText" dxfId="2778" priority="2549" operator="containsText" text="FINLANDIA">
      <formula>NOT(ISERROR(SEARCH("FINLANDIA",A11)))</formula>
    </cfRule>
    <cfRule type="containsText" dxfId="2777" priority="2550" operator="containsText" text="SUECIA">
      <formula>NOT(ISERROR(SEARCH("SUECIA",A11)))</formula>
    </cfRule>
  </conditionalFormatting>
  <conditionalFormatting sqref="A11">
    <cfRule type="containsText" dxfId="2776" priority="2517" operator="containsText" text="SUIZA">
      <formula>NOT(ISERROR(SEARCH("SUIZA",A11)))</formula>
    </cfRule>
    <cfRule type="containsText" dxfId="2775" priority="2518" operator="containsText" text="AUSTRIA">
      <formula>NOT(ISERROR(SEARCH("AUSTRIA",A11)))</formula>
    </cfRule>
    <cfRule type="containsText" dxfId="2774" priority="2519" operator="containsText" text="IRLANDA">
      <formula>NOT(ISERROR(SEARCH("IRLANDA",A11)))</formula>
    </cfRule>
    <cfRule type="containsText" dxfId="2773" priority="2520" operator="containsText" text="PAÍSES DEL ESTE">
      <formula>NOT(ISERROR(SEARCH("PAÍSES DEL ESTE",A11)))</formula>
    </cfRule>
    <cfRule type="containsText" dxfId="2772" priority="2521" operator="containsText" text="RUSIA">
      <formula>NOT(ISERROR(SEARCH("RUSIA",A11)))</formula>
    </cfRule>
    <cfRule type="containsText" dxfId="2771" priority="2522" operator="containsText" text="HOLANDA">
      <formula>NOT(ISERROR(SEARCH("HOLANDA",A11)))</formula>
    </cfRule>
    <cfRule type="containsText" dxfId="2770" priority="2523" operator="containsText" text="FRANCIA">
      <formula>NOT(ISERROR(SEARCH("FRANCIA",A11)))</formula>
    </cfRule>
    <cfRule type="containsText" dxfId="2769" priority="2524" operator="containsText" text="ITALIA">
      <formula>NOT(ISERROR(SEARCH("ITALIA",A11)))</formula>
    </cfRule>
    <cfRule type="containsText" dxfId="2768" priority="2525" operator="containsText" text="BÉLGICA">
      <formula>NOT(ISERROR(SEARCH("BÉLGICA",A11)))</formula>
    </cfRule>
    <cfRule type="containsText" dxfId="2767" priority="2526" operator="containsText" text="ESPAÑA">
      <formula>NOT(ISERROR(SEARCH("ESPAÑA",A11)))</formula>
    </cfRule>
    <cfRule type="containsText" dxfId="2766" priority="2527" operator="containsText" text="ALEMANIA">
      <formula>NOT(ISERROR(SEARCH("ALEMANIA",A11)))</formula>
    </cfRule>
    <cfRule type="containsText" dxfId="2765" priority="2528" operator="containsText" text="PAÍSES NÓRDICOS">
      <formula>NOT(ISERROR(SEARCH("PAÍSES NÓRDICOS",A11)))</formula>
    </cfRule>
    <cfRule type="containsText" dxfId="2764" priority="2529" operator="containsText" text="REINO UNIDO">
      <formula>NOT(ISERROR(SEARCH("REINO UNIDO",A11)))</formula>
    </cfRule>
    <cfRule type="containsText" dxfId="2763" priority="2530" operator="containsText" text="DINAMARCA">
      <formula>NOT(ISERROR(SEARCH("DINAMARCA",A11)))</formula>
    </cfRule>
    <cfRule type="containsText" dxfId="2762" priority="2531" operator="containsText" text="NORUEGA">
      <formula>NOT(ISERROR(SEARCH("NORUEGA",A11)))</formula>
    </cfRule>
    <cfRule type="containsText" dxfId="2761" priority="2532" operator="containsText" text="FINLANDIA">
      <formula>NOT(ISERROR(SEARCH("FINLANDIA",A11)))</formula>
    </cfRule>
    <cfRule type="containsText" dxfId="2760" priority="2533" operator="containsText" text="SUECIA">
      <formula>NOT(ISERROR(SEARCH("SUECIA",A11)))</formula>
    </cfRule>
  </conditionalFormatting>
  <conditionalFormatting sqref="A11">
    <cfRule type="containsText" dxfId="2759" priority="2500" operator="containsText" text="SUIZA">
      <formula>NOT(ISERROR(SEARCH("SUIZA",A11)))</formula>
    </cfRule>
    <cfRule type="containsText" dxfId="2758" priority="2501" operator="containsText" text="AUSTRIA">
      <formula>NOT(ISERROR(SEARCH("AUSTRIA",A11)))</formula>
    </cfRule>
    <cfRule type="containsText" dxfId="2757" priority="2502" operator="containsText" text="IRLANDA">
      <formula>NOT(ISERROR(SEARCH("IRLANDA",A11)))</formula>
    </cfRule>
    <cfRule type="containsText" dxfId="2756" priority="2503" operator="containsText" text="PAÍSES DEL ESTE">
      <formula>NOT(ISERROR(SEARCH("PAÍSES DEL ESTE",A11)))</formula>
    </cfRule>
    <cfRule type="containsText" dxfId="2755" priority="2504" operator="containsText" text="RUSIA">
      <formula>NOT(ISERROR(SEARCH("RUSIA",A11)))</formula>
    </cfRule>
    <cfRule type="containsText" dxfId="2754" priority="2505" operator="containsText" text="HOLANDA">
      <formula>NOT(ISERROR(SEARCH("HOLANDA",A11)))</formula>
    </cfRule>
    <cfRule type="containsText" dxfId="2753" priority="2506" operator="containsText" text="FRANCIA">
      <formula>NOT(ISERROR(SEARCH("FRANCIA",A11)))</formula>
    </cfRule>
    <cfRule type="containsText" dxfId="2752" priority="2507" operator="containsText" text="ITALIA">
      <formula>NOT(ISERROR(SEARCH("ITALIA",A11)))</formula>
    </cfRule>
    <cfRule type="containsText" dxfId="2751" priority="2508" operator="containsText" text="BÉLGICA">
      <formula>NOT(ISERROR(SEARCH("BÉLGICA",A11)))</formula>
    </cfRule>
    <cfRule type="containsText" dxfId="2750" priority="2509" operator="containsText" text="ESPAÑA">
      <formula>NOT(ISERROR(SEARCH("ESPAÑA",A11)))</formula>
    </cfRule>
    <cfRule type="containsText" dxfId="2749" priority="2510" operator="containsText" text="ALEMANIA">
      <formula>NOT(ISERROR(SEARCH("ALEMANIA",A11)))</formula>
    </cfRule>
    <cfRule type="containsText" dxfId="2748" priority="2511" operator="containsText" text="PAÍSES NÓRDICOS">
      <formula>NOT(ISERROR(SEARCH("PAÍSES NÓRDICOS",A11)))</formula>
    </cfRule>
    <cfRule type="containsText" dxfId="2747" priority="2512" operator="containsText" text="REINO UNIDO">
      <formula>NOT(ISERROR(SEARCH("REINO UNIDO",A11)))</formula>
    </cfRule>
    <cfRule type="containsText" dxfId="2746" priority="2513" operator="containsText" text="DINAMARCA">
      <formula>NOT(ISERROR(SEARCH("DINAMARCA",A11)))</formula>
    </cfRule>
    <cfRule type="containsText" dxfId="2745" priority="2514" operator="containsText" text="NORUEGA">
      <formula>NOT(ISERROR(SEARCH("NORUEGA",A11)))</formula>
    </cfRule>
    <cfRule type="containsText" dxfId="2744" priority="2515" operator="containsText" text="FINLANDIA">
      <formula>NOT(ISERROR(SEARCH("FINLANDIA",A11)))</formula>
    </cfRule>
    <cfRule type="containsText" dxfId="2743" priority="2516" operator="containsText" text="SUECIA">
      <formula>NOT(ISERROR(SEARCH("SUECIA",A11)))</formula>
    </cfRule>
  </conditionalFormatting>
  <conditionalFormatting sqref="A11">
    <cfRule type="containsText" dxfId="2742" priority="2483" operator="containsText" text="SUIZA">
      <formula>NOT(ISERROR(SEARCH("SUIZA",A11)))</formula>
    </cfRule>
    <cfRule type="containsText" dxfId="2741" priority="2484" operator="containsText" text="AUSTRIA">
      <formula>NOT(ISERROR(SEARCH("AUSTRIA",A11)))</formula>
    </cfRule>
    <cfRule type="containsText" dxfId="2740" priority="2485" operator="containsText" text="IRLANDA">
      <formula>NOT(ISERROR(SEARCH("IRLANDA",A11)))</formula>
    </cfRule>
    <cfRule type="containsText" dxfId="2739" priority="2486" operator="containsText" text="PAÍSES DEL ESTE">
      <formula>NOT(ISERROR(SEARCH("PAÍSES DEL ESTE",A11)))</formula>
    </cfRule>
    <cfRule type="containsText" dxfId="2738" priority="2487" operator="containsText" text="RUSIA">
      <formula>NOT(ISERROR(SEARCH("RUSIA",A11)))</formula>
    </cfRule>
    <cfRule type="containsText" dxfId="2737" priority="2488" operator="containsText" text="HOLANDA">
      <formula>NOT(ISERROR(SEARCH("HOLANDA",A11)))</formula>
    </cfRule>
    <cfRule type="containsText" dxfId="2736" priority="2489" operator="containsText" text="FRANCIA">
      <formula>NOT(ISERROR(SEARCH("FRANCIA",A11)))</formula>
    </cfRule>
    <cfRule type="containsText" dxfId="2735" priority="2490" operator="containsText" text="ITALIA">
      <formula>NOT(ISERROR(SEARCH("ITALIA",A11)))</formula>
    </cfRule>
    <cfRule type="containsText" dxfId="2734" priority="2491" operator="containsText" text="BÉLGICA">
      <formula>NOT(ISERROR(SEARCH("BÉLGICA",A11)))</formula>
    </cfRule>
    <cfRule type="containsText" dxfId="2733" priority="2492" operator="containsText" text="ESPAÑA">
      <formula>NOT(ISERROR(SEARCH("ESPAÑA",A11)))</formula>
    </cfRule>
    <cfRule type="containsText" dxfId="2732" priority="2493" operator="containsText" text="ALEMANIA">
      <formula>NOT(ISERROR(SEARCH("ALEMANIA",A11)))</formula>
    </cfRule>
    <cfRule type="containsText" dxfId="2731" priority="2494" operator="containsText" text="PAÍSES NÓRDICOS">
      <formula>NOT(ISERROR(SEARCH("PAÍSES NÓRDICOS",A11)))</formula>
    </cfRule>
    <cfRule type="containsText" dxfId="2730" priority="2495" operator="containsText" text="REINO UNIDO">
      <formula>NOT(ISERROR(SEARCH("REINO UNIDO",A11)))</formula>
    </cfRule>
    <cfRule type="containsText" dxfId="2729" priority="2496" operator="containsText" text="DINAMARCA">
      <formula>NOT(ISERROR(SEARCH("DINAMARCA",A11)))</formula>
    </cfRule>
    <cfRule type="containsText" dxfId="2728" priority="2497" operator="containsText" text="NORUEGA">
      <formula>NOT(ISERROR(SEARCH("NORUEGA",A11)))</formula>
    </cfRule>
    <cfRule type="containsText" dxfId="2727" priority="2498" operator="containsText" text="FINLANDIA">
      <formula>NOT(ISERROR(SEARCH("FINLANDIA",A11)))</formula>
    </cfRule>
    <cfRule type="containsText" dxfId="2726" priority="2499" operator="containsText" text="SUECIA">
      <formula>NOT(ISERROR(SEARCH("SUECIA",A11)))</formula>
    </cfRule>
  </conditionalFormatting>
  <conditionalFormatting sqref="A11">
    <cfRule type="containsText" dxfId="2725" priority="2466" operator="containsText" text="SUIZA">
      <formula>NOT(ISERROR(SEARCH("SUIZA",A11)))</formula>
    </cfRule>
    <cfRule type="containsText" dxfId="2724" priority="2467" operator="containsText" text="AUSTRIA">
      <formula>NOT(ISERROR(SEARCH("AUSTRIA",A11)))</formula>
    </cfRule>
    <cfRule type="containsText" dxfId="2723" priority="2468" operator="containsText" text="IRLANDA">
      <formula>NOT(ISERROR(SEARCH("IRLANDA",A11)))</formula>
    </cfRule>
    <cfRule type="containsText" dxfId="2722" priority="2469" operator="containsText" text="PAÍSES DEL ESTE">
      <formula>NOT(ISERROR(SEARCH("PAÍSES DEL ESTE",A11)))</formula>
    </cfRule>
    <cfRule type="containsText" dxfId="2721" priority="2470" operator="containsText" text="RUSIA">
      <formula>NOT(ISERROR(SEARCH("RUSIA",A11)))</formula>
    </cfRule>
    <cfRule type="containsText" dxfId="2720" priority="2471" operator="containsText" text="HOLANDA">
      <formula>NOT(ISERROR(SEARCH("HOLANDA",A11)))</formula>
    </cfRule>
    <cfRule type="containsText" dxfId="2719" priority="2472" operator="containsText" text="FRANCIA">
      <formula>NOT(ISERROR(SEARCH("FRANCIA",A11)))</formula>
    </cfRule>
    <cfRule type="containsText" dxfId="2718" priority="2473" operator="containsText" text="ITALIA">
      <formula>NOT(ISERROR(SEARCH("ITALIA",A11)))</formula>
    </cfRule>
    <cfRule type="containsText" dxfId="2717" priority="2474" operator="containsText" text="BÉLGICA">
      <formula>NOT(ISERROR(SEARCH("BÉLGICA",A11)))</formula>
    </cfRule>
    <cfRule type="containsText" dxfId="2716" priority="2475" operator="containsText" text="ESPAÑA">
      <formula>NOT(ISERROR(SEARCH("ESPAÑA",A11)))</formula>
    </cfRule>
    <cfRule type="containsText" dxfId="2715" priority="2476" operator="containsText" text="ALEMANIA">
      <formula>NOT(ISERROR(SEARCH("ALEMANIA",A11)))</formula>
    </cfRule>
    <cfRule type="containsText" dxfId="2714" priority="2477" operator="containsText" text="PAÍSES NÓRDICOS">
      <formula>NOT(ISERROR(SEARCH("PAÍSES NÓRDICOS",A11)))</formula>
    </cfRule>
    <cfRule type="containsText" dxfId="2713" priority="2478" operator="containsText" text="REINO UNIDO">
      <formula>NOT(ISERROR(SEARCH("REINO UNIDO",A11)))</formula>
    </cfRule>
    <cfRule type="containsText" dxfId="2712" priority="2479" operator="containsText" text="DINAMARCA">
      <formula>NOT(ISERROR(SEARCH("DINAMARCA",A11)))</formula>
    </cfRule>
    <cfRule type="containsText" dxfId="2711" priority="2480" operator="containsText" text="NORUEGA">
      <formula>NOT(ISERROR(SEARCH("NORUEGA",A11)))</formula>
    </cfRule>
    <cfRule type="containsText" dxfId="2710" priority="2481" operator="containsText" text="FINLANDIA">
      <formula>NOT(ISERROR(SEARCH("FINLANDIA",A11)))</formula>
    </cfRule>
    <cfRule type="containsText" dxfId="2709" priority="2482" operator="containsText" text="SUECIA">
      <formula>NOT(ISERROR(SEARCH("SUECIA",A11)))</formula>
    </cfRule>
  </conditionalFormatting>
  <conditionalFormatting sqref="A11">
    <cfRule type="containsText" dxfId="2708" priority="2449" operator="containsText" text="SUIZA">
      <formula>NOT(ISERROR(SEARCH("SUIZA",A11)))</formula>
    </cfRule>
    <cfRule type="containsText" dxfId="2707" priority="2450" operator="containsText" text="AUSTRIA">
      <formula>NOT(ISERROR(SEARCH("AUSTRIA",A11)))</formula>
    </cfRule>
    <cfRule type="containsText" dxfId="2706" priority="2451" operator="containsText" text="IRLANDA">
      <formula>NOT(ISERROR(SEARCH("IRLANDA",A11)))</formula>
    </cfRule>
    <cfRule type="containsText" dxfId="2705" priority="2452" operator="containsText" text="PAÍSES DEL ESTE">
      <formula>NOT(ISERROR(SEARCH("PAÍSES DEL ESTE",A11)))</formula>
    </cfRule>
    <cfRule type="containsText" dxfId="2704" priority="2453" operator="containsText" text="RUSIA">
      <formula>NOT(ISERROR(SEARCH("RUSIA",A11)))</formula>
    </cfRule>
    <cfRule type="containsText" dxfId="2703" priority="2454" operator="containsText" text="HOLANDA">
      <formula>NOT(ISERROR(SEARCH("HOLANDA",A11)))</formula>
    </cfRule>
    <cfRule type="containsText" dxfId="2702" priority="2455" operator="containsText" text="FRANCIA">
      <formula>NOT(ISERROR(SEARCH("FRANCIA",A11)))</formula>
    </cfRule>
    <cfRule type="containsText" dxfId="2701" priority="2456" operator="containsText" text="ITALIA">
      <formula>NOT(ISERROR(SEARCH("ITALIA",A11)))</formula>
    </cfRule>
    <cfRule type="containsText" dxfId="2700" priority="2457" operator="containsText" text="BÉLGICA">
      <formula>NOT(ISERROR(SEARCH("BÉLGICA",A11)))</formula>
    </cfRule>
    <cfRule type="containsText" dxfId="2699" priority="2458" operator="containsText" text="ESPAÑA">
      <formula>NOT(ISERROR(SEARCH("ESPAÑA",A11)))</formula>
    </cfRule>
    <cfRule type="containsText" dxfId="2698" priority="2459" operator="containsText" text="ALEMANIA">
      <formula>NOT(ISERROR(SEARCH("ALEMANIA",A11)))</formula>
    </cfRule>
    <cfRule type="containsText" dxfId="2697" priority="2460" operator="containsText" text="PAÍSES NÓRDICOS">
      <formula>NOT(ISERROR(SEARCH("PAÍSES NÓRDICOS",A11)))</formula>
    </cfRule>
    <cfRule type="containsText" dxfId="2696" priority="2461" operator="containsText" text="REINO UNIDO">
      <formula>NOT(ISERROR(SEARCH("REINO UNIDO",A11)))</formula>
    </cfRule>
    <cfRule type="containsText" dxfId="2695" priority="2462" operator="containsText" text="DINAMARCA">
      <formula>NOT(ISERROR(SEARCH("DINAMARCA",A11)))</formula>
    </cfRule>
    <cfRule type="containsText" dxfId="2694" priority="2463" operator="containsText" text="NORUEGA">
      <formula>NOT(ISERROR(SEARCH("NORUEGA",A11)))</formula>
    </cfRule>
    <cfRule type="containsText" dxfId="2693" priority="2464" operator="containsText" text="FINLANDIA">
      <formula>NOT(ISERROR(SEARCH("FINLANDIA",A11)))</formula>
    </cfRule>
    <cfRule type="containsText" dxfId="2692" priority="2465" operator="containsText" text="SUECIA">
      <formula>NOT(ISERROR(SEARCH("SUECIA",A11)))</formula>
    </cfRule>
  </conditionalFormatting>
  <conditionalFormatting sqref="A11">
    <cfRule type="containsText" dxfId="2691" priority="2432" operator="containsText" text="SUIZA">
      <formula>NOT(ISERROR(SEARCH("SUIZA",A11)))</formula>
    </cfRule>
    <cfRule type="containsText" dxfId="2690" priority="2433" operator="containsText" text="AUSTRIA">
      <formula>NOT(ISERROR(SEARCH("AUSTRIA",A11)))</formula>
    </cfRule>
    <cfRule type="containsText" dxfId="2689" priority="2434" operator="containsText" text="IRLANDA">
      <formula>NOT(ISERROR(SEARCH("IRLANDA",A11)))</formula>
    </cfRule>
    <cfRule type="containsText" dxfId="2688" priority="2435" operator="containsText" text="PAÍSES DEL ESTE">
      <formula>NOT(ISERROR(SEARCH("PAÍSES DEL ESTE",A11)))</formula>
    </cfRule>
    <cfRule type="containsText" dxfId="2687" priority="2436" operator="containsText" text="RUSIA">
      <formula>NOT(ISERROR(SEARCH("RUSIA",A11)))</formula>
    </cfRule>
    <cfRule type="containsText" dxfId="2686" priority="2437" operator="containsText" text="HOLANDA">
      <formula>NOT(ISERROR(SEARCH("HOLANDA",A11)))</formula>
    </cfRule>
    <cfRule type="containsText" dxfId="2685" priority="2438" operator="containsText" text="FRANCIA">
      <formula>NOT(ISERROR(SEARCH("FRANCIA",A11)))</formula>
    </cfRule>
    <cfRule type="containsText" dxfId="2684" priority="2439" operator="containsText" text="ITALIA">
      <formula>NOT(ISERROR(SEARCH("ITALIA",A11)))</formula>
    </cfRule>
    <cfRule type="containsText" dxfId="2683" priority="2440" operator="containsText" text="BÉLGICA">
      <formula>NOT(ISERROR(SEARCH("BÉLGICA",A11)))</formula>
    </cfRule>
    <cfRule type="containsText" dxfId="2682" priority="2441" operator="containsText" text="ESPAÑA">
      <formula>NOT(ISERROR(SEARCH("ESPAÑA",A11)))</formula>
    </cfRule>
    <cfRule type="containsText" dxfId="2681" priority="2442" operator="containsText" text="ALEMANIA">
      <formula>NOT(ISERROR(SEARCH("ALEMANIA",A11)))</formula>
    </cfRule>
    <cfRule type="containsText" dxfId="2680" priority="2443" operator="containsText" text="PAÍSES NÓRDICOS">
      <formula>NOT(ISERROR(SEARCH("PAÍSES NÓRDICOS",A11)))</formula>
    </cfRule>
    <cfRule type="containsText" dxfId="2679" priority="2444" operator="containsText" text="REINO UNIDO">
      <formula>NOT(ISERROR(SEARCH("REINO UNIDO",A11)))</formula>
    </cfRule>
    <cfRule type="containsText" dxfId="2678" priority="2445" operator="containsText" text="DINAMARCA">
      <formula>NOT(ISERROR(SEARCH("DINAMARCA",A11)))</formula>
    </cfRule>
    <cfRule type="containsText" dxfId="2677" priority="2446" operator="containsText" text="NORUEGA">
      <formula>NOT(ISERROR(SEARCH("NORUEGA",A11)))</formula>
    </cfRule>
    <cfRule type="containsText" dxfId="2676" priority="2447" operator="containsText" text="FINLANDIA">
      <formula>NOT(ISERROR(SEARCH("FINLANDIA",A11)))</formula>
    </cfRule>
    <cfRule type="containsText" dxfId="2675" priority="2448" operator="containsText" text="SUECIA">
      <formula>NOT(ISERROR(SEARCH("SUECIA",A11)))</formula>
    </cfRule>
  </conditionalFormatting>
  <conditionalFormatting sqref="A11">
    <cfRule type="containsText" dxfId="2674" priority="2415" operator="containsText" text="SUIZA">
      <formula>NOT(ISERROR(SEARCH("SUIZA",A11)))</formula>
    </cfRule>
    <cfRule type="containsText" dxfId="2673" priority="2416" operator="containsText" text="AUSTRIA">
      <formula>NOT(ISERROR(SEARCH("AUSTRIA",A11)))</formula>
    </cfRule>
    <cfRule type="containsText" dxfId="2672" priority="2417" operator="containsText" text="IRLANDA">
      <formula>NOT(ISERROR(SEARCH("IRLANDA",A11)))</formula>
    </cfRule>
    <cfRule type="containsText" dxfId="2671" priority="2418" operator="containsText" text="PAÍSES DEL ESTE">
      <formula>NOT(ISERROR(SEARCH("PAÍSES DEL ESTE",A11)))</formula>
    </cfRule>
    <cfRule type="containsText" dxfId="2670" priority="2419" operator="containsText" text="RUSIA">
      <formula>NOT(ISERROR(SEARCH("RUSIA",A11)))</formula>
    </cfRule>
    <cfRule type="containsText" dxfId="2669" priority="2420" operator="containsText" text="HOLANDA">
      <formula>NOT(ISERROR(SEARCH("HOLANDA",A11)))</formula>
    </cfRule>
    <cfRule type="containsText" dxfId="2668" priority="2421" operator="containsText" text="FRANCIA">
      <formula>NOT(ISERROR(SEARCH("FRANCIA",A11)))</formula>
    </cfRule>
    <cfRule type="containsText" dxfId="2667" priority="2422" operator="containsText" text="ITALIA">
      <formula>NOT(ISERROR(SEARCH("ITALIA",A11)))</formula>
    </cfRule>
    <cfRule type="containsText" dxfId="2666" priority="2423" operator="containsText" text="BÉLGICA">
      <formula>NOT(ISERROR(SEARCH("BÉLGICA",A11)))</formula>
    </cfRule>
    <cfRule type="containsText" dxfId="2665" priority="2424" operator="containsText" text="ESPAÑA">
      <formula>NOT(ISERROR(SEARCH("ESPAÑA",A11)))</formula>
    </cfRule>
    <cfRule type="containsText" dxfId="2664" priority="2425" operator="containsText" text="ALEMANIA">
      <formula>NOT(ISERROR(SEARCH("ALEMANIA",A11)))</formula>
    </cfRule>
    <cfRule type="containsText" dxfId="2663" priority="2426" operator="containsText" text="PAÍSES NÓRDICOS">
      <formula>NOT(ISERROR(SEARCH("PAÍSES NÓRDICOS",A11)))</formula>
    </cfRule>
    <cfRule type="containsText" dxfId="2662" priority="2427" operator="containsText" text="REINO UNIDO">
      <formula>NOT(ISERROR(SEARCH("REINO UNIDO",A11)))</formula>
    </cfRule>
    <cfRule type="containsText" dxfId="2661" priority="2428" operator="containsText" text="DINAMARCA">
      <formula>NOT(ISERROR(SEARCH("DINAMARCA",A11)))</formula>
    </cfRule>
    <cfRule type="containsText" dxfId="2660" priority="2429" operator="containsText" text="NORUEGA">
      <formula>NOT(ISERROR(SEARCH("NORUEGA",A11)))</formula>
    </cfRule>
    <cfRule type="containsText" dxfId="2659" priority="2430" operator="containsText" text="FINLANDIA">
      <formula>NOT(ISERROR(SEARCH("FINLANDIA",A11)))</formula>
    </cfRule>
    <cfRule type="containsText" dxfId="2658" priority="2431" operator="containsText" text="SUECIA">
      <formula>NOT(ISERROR(SEARCH("SUECIA",A11)))</formula>
    </cfRule>
  </conditionalFormatting>
  <conditionalFormatting sqref="A11">
    <cfRule type="containsText" dxfId="2657" priority="2398" operator="containsText" text="SUIZA">
      <formula>NOT(ISERROR(SEARCH("SUIZA",A11)))</formula>
    </cfRule>
    <cfRule type="containsText" dxfId="2656" priority="2399" operator="containsText" text="AUSTRIA">
      <formula>NOT(ISERROR(SEARCH("AUSTRIA",A11)))</formula>
    </cfRule>
    <cfRule type="containsText" dxfId="2655" priority="2400" operator="containsText" text="IRLANDA">
      <formula>NOT(ISERROR(SEARCH("IRLANDA",A11)))</formula>
    </cfRule>
    <cfRule type="containsText" dxfId="2654" priority="2401" operator="containsText" text="PAÍSES DEL ESTE">
      <formula>NOT(ISERROR(SEARCH("PAÍSES DEL ESTE",A11)))</formula>
    </cfRule>
    <cfRule type="containsText" dxfId="2653" priority="2402" operator="containsText" text="RUSIA">
      <formula>NOT(ISERROR(SEARCH("RUSIA",A11)))</formula>
    </cfRule>
    <cfRule type="containsText" dxfId="2652" priority="2403" operator="containsText" text="HOLANDA">
      <formula>NOT(ISERROR(SEARCH("HOLANDA",A11)))</formula>
    </cfRule>
    <cfRule type="containsText" dxfId="2651" priority="2404" operator="containsText" text="FRANCIA">
      <formula>NOT(ISERROR(SEARCH("FRANCIA",A11)))</formula>
    </cfRule>
    <cfRule type="containsText" dxfId="2650" priority="2405" operator="containsText" text="ITALIA">
      <formula>NOT(ISERROR(SEARCH("ITALIA",A11)))</formula>
    </cfRule>
    <cfRule type="containsText" dxfId="2649" priority="2406" operator="containsText" text="BÉLGICA">
      <formula>NOT(ISERROR(SEARCH("BÉLGICA",A11)))</formula>
    </cfRule>
    <cfRule type="containsText" dxfId="2648" priority="2407" operator="containsText" text="ESPAÑA">
      <formula>NOT(ISERROR(SEARCH("ESPAÑA",A11)))</formula>
    </cfRule>
    <cfRule type="containsText" dxfId="2647" priority="2408" operator="containsText" text="ALEMANIA">
      <formula>NOT(ISERROR(SEARCH("ALEMANIA",A11)))</formula>
    </cfRule>
    <cfRule type="containsText" dxfId="2646" priority="2409" operator="containsText" text="PAÍSES NÓRDICOS">
      <formula>NOT(ISERROR(SEARCH("PAÍSES NÓRDICOS",A11)))</formula>
    </cfRule>
    <cfRule type="containsText" dxfId="2645" priority="2410" operator="containsText" text="REINO UNIDO">
      <formula>NOT(ISERROR(SEARCH("REINO UNIDO",A11)))</formula>
    </cfRule>
    <cfRule type="containsText" dxfId="2644" priority="2411" operator="containsText" text="DINAMARCA">
      <formula>NOT(ISERROR(SEARCH("DINAMARCA",A11)))</formula>
    </cfRule>
    <cfRule type="containsText" dxfId="2643" priority="2412" operator="containsText" text="NORUEGA">
      <formula>NOT(ISERROR(SEARCH("NORUEGA",A11)))</formula>
    </cfRule>
    <cfRule type="containsText" dxfId="2642" priority="2413" operator="containsText" text="FINLANDIA">
      <formula>NOT(ISERROR(SEARCH("FINLANDIA",A11)))</formula>
    </cfRule>
    <cfRule type="containsText" dxfId="2641" priority="2414" operator="containsText" text="SUECIA">
      <formula>NOT(ISERROR(SEARCH("SUECIA",A11)))</formula>
    </cfRule>
  </conditionalFormatting>
  <conditionalFormatting sqref="A11">
    <cfRule type="containsText" dxfId="2640" priority="2381" operator="containsText" text="SUIZA">
      <formula>NOT(ISERROR(SEARCH("SUIZA",A11)))</formula>
    </cfRule>
    <cfRule type="containsText" dxfId="2639" priority="2382" operator="containsText" text="AUSTRIA">
      <formula>NOT(ISERROR(SEARCH("AUSTRIA",A11)))</formula>
    </cfRule>
    <cfRule type="containsText" dxfId="2638" priority="2383" operator="containsText" text="IRLANDA">
      <formula>NOT(ISERROR(SEARCH("IRLANDA",A11)))</formula>
    </cfRule>
    <cfRule type="containsText" dxfId="2637" priority="2384" operator="containsText" text="PAÍSES DEL ESTE">
      <formula>NOT(ISERROR(SEARCH("PAÍSES DEL ESTE",A11)))</formula>
    </cfRule>
    <cfRule type="containsText" dxfId="2636" priority="2385" operator="containsText" text="RUSIA">
      <formula>NOT(ISERROR(SEARCH("RUSIA",A11)))</formula>
    </cfRule>
    <cfRule type="containsText" dxfId="2635" priority="2386" operator="containsText" text="HOLANDA">
      <formula>NOT(ISERROR(SEARCH("HOLANDA",A11)))</formula>
    </cfRule>
    <cfRule type="containsText" dxfId="2634" priority="2387" operator="containsText" text="FRANCIA">
      <formula>NOT(ISERROR(SEARCH("FRANCIA",A11)))</formula>
    </cfRule>
    <cfRule type="containsText" dxfId="2633" priority="2388" operator="containsText" text="ITALIA">
      <formula>NOT(ISERROR(SEARCH("ITALIA",A11)))</formula>
    </cfRule>
    <cfRule type="containsText" dxfId="2632" priority="2389" operator="containsText" text="BÉLGICA">
      <formula>NOT(ISERROR(SEARCH("BÉLGICA",A11)))</formula>
    </cfRule>
    <cfRule type="containsText" dxfId="2631" priority="2390" operator="containsText" text="ESPAÑA">
      <formula>NOT(ISERROR(SEARCH("ESPAÑA",A11)))</formula>
    </cfRule>
    <cfRule type="containsText" dxfId="2630" priority="2391" operator="containsText" text="ALEMANIA">
      <formula>NOT(ISERROR(SEARCH("ALEMANIA",A11)))</formula>
    </cfRule>
    <cfRule type="containsText" dxfId="2629" priority="2392" operator="containsText" text="PAÍSES NÓRDICOS">
      <formula>NOT(ISERROR(SEARCH("PAÍSES NÓRDICOS",A11)))</formula>
    </cfRule>
    <cfRule type="containsText" dxfId="2628" priority="2393" operator="containsText" text="REINO UNIDO">
      <formula>NOT(ISERROR(SEARCH("REINO UNIDO",A11)))</formula>
    </cfRule>
    <cfRule type="containsText" dxfId="2627" priority="2394" operator="containsText" text="DINAMARCA">
      <formula>NOT(ISERROR(SEARCH("DINAMARCA",A11)))</formula>
    </cfRule>
    <cfRule type="containsText" dxfId="2626" priority="2395" operator="containsText" text="NORUEGA">
      <formula>NOT(ISERROR(SEARCH("NORUEGA",A11)))</formula>
    </cfRule>
    <cfRule type="containsText" dxfId="2625" priority="2396" operator="containsText" text="FINLANDIA">
      <formula>NOT(ISERROR(SEARCH("FINLANDIA",A11)))</formula>
    </cfRule>
    <cfRule type="containsText" dxfId="2624" priority="2397" operator="containsText" text="SUECIA">
      <formula>NOT(ISERROR(SEARCH("SUECIA",A11)))</formula>
    </cfRule>
  </conditionalFormatting>
  <conditionalFormatting sqref="A11">
    <cfRule type="containsText" dxfId="2623" priority="2364" operator="containsText" text="SUIZA">
      <formula>NOT(ISERROR(SEARCH("SUIZA",A11)))</formula>
    </cfRule>
    <cfRule type="containsText" dxfId="2622" priority="2365" operator="containsText" text="AUSTRIA">
      <formula>NOT(ISERROR(SEARCH("AUSTRIA",A11)))</formula>
    </cfRule>
    <cfRule type="containsText" dxfId="2621" priority="2366" operator="containsText" text="IRLANDA">
      <formula>NOT(ISERROR(SEARCH("IRLANDA",A11)))</formula>
    </cfRule>
    <cfRule type="containsText" dxfId="2620" priority="2367" operator="containsText" text="PAÍSES DEL ESTE">
      <formula>NOT(ISERROR(SEARCH("PAÍSES DEL ESTE",A11)))</formula>
    </cfRule>
    <cfRule type="containsText" dxfId="2619" priority="2368" operator="containsText" text="RUSIA">
      <formula>NOT(ISERROR(SEARCH("RUSIA",A11)))</formula>
    </cfRule>
    <cfRule type="containsText" dxfId="2618" priority="2369" operator="containsText" text="HOLANDA">
      <formula>NOT(ISERROR(SEARCH("HOLANDA",A11)))</formula>
    </cfRule>
    <cfRule type="containsText" dxfId="2617" priority="2370" operator="containsText" text="FRANCIA">
      <formula>NOT(ISERROR(SEARCH("FRANCIA",A11)))</formula>
    </cfRule>
    <cfRule type="containsText" dxfId="2616" priority="2371" operator="containsText" text="ITALIA">
      <formula>NOT(ISERROR(SEARCH("ITALIA",A11)))</formula>
    </cfRule>
    <cfRule type="containsText" dxfId="2615" priority="2372" operator="containsText" text="BÉLGICA">
      <formula>NOT(ISERROR(SEARCH("BÉLGICA",A11)))</formula>
    </cfRule>
    <cfRule type="containsText" dxfId="2614" priority="2373" operator="containsText" text="ESPAÑA">
      <formula>NOT(ISERROR(SEARCH("ESPAÑA",A11)))</formula>
    </cfRule>
    <cfRule type="containsText" dxfId="2613" priority="2374" operator="containsText" text="ALEMANIA">
      <formula>NOT(ISERROR(SEARCH("ALEMANIA",A11)))</formula>
    </cfRule>
    <cfRule type="containsText" dxfId="2612" priority="2375" operator="containsText" text="PAÍSES NÓRDICOS">
      <formula>NOT(ISERROR(SEARCH("PAÍSES NÓRDICOS",A11)))</formula>
    </cfRule>
    <cfRule type="containsText" dxfId="2611" priority="2376" operator="containsText" text="REINO UNIDO">
      <formula>NOT(ISERROR(SEARCH("REINO UNIDO",A11)))</formula>
    </cfRule>
    <cfRule type="containsText" dxfId="2610" priority="2377" operator="containsText" text="DINAMARCA">
      <formula>NOT(ISERROR(SEARCH("DINAMARCA",A11)))</formula>
    </cfRule>
    <cfRule type="containsText" dxfId="2609" priority="2378" operator="containsText" text="NORUEGA">
      <formula>NOT(ISERROR(SEARCH("NORUEGA",A11)))</formula>
    </cfRule>
    <cfRule type="containsText" dxfId="2608" priority="2379" operator="containsText" text="FINLANDIA">
      <formula>NOT(ISERROR(SEARCH("FINLANDIA",A11)))</formula>
    </cfRule>
    <cfRule type="containsText" dxfId="2607" priority="2380" operator="containsText" text="SUECIA">
      <formula>NOT(ISERROR(SEARCH("SUECIA",A11)))</formula>
    </cfRule>
  </conditionalFormatting>
  <conditionalFormatting sqref="A11">
    <cfRule type="containsText" dxfId="2606" priority="2347" operator="containsText" text="SUIZA">
      <formula>NOT(ISERROR(SEARCH("SUIZA",A11)))</formula>
    </cfRule>
    <cfRule type="containsText" dxfId="2605" priority="2348" operator="containsText" text="AUSTRIA">
      <formula>NOT(ISERROR(SEARCH("AUSTRIA",A11)))</formula>
    </cfRule>
    <cfRule type="containsText" dxfId="2604" priority="2349" operator="containsText" text="IRLANDA">
      <formula>NOT(ISERROR(SEARCH("IRLANDA",A11)))</formula>
    </cfRule>
    <cfRule type="containsText" dxfId="2603" priority="2350" operator="containsText" text="PAÍSES DEL ESTE">
      <formula>NOT(ISERROR(SEARCH("PAÍSES DEL ESTE",A11)))</formula>
    </cfRule>
    <cfRule type="containsText" dxfId="2602" priority="2351" operator="containsText" text="RUSIA">
      <formula>NOT(ISERROR(SEARCH("RUSIA",A11)))</formula>
    </cfRule>
    <cfRule type="containsText" dxfId="2601" priority="2352" operator="containsText" text="HOLANDA">
      <formula>NOT(ISERROR(SEARCH("HOLANDA",A11)))</formula>
    </cfRule>
    <cfRule type="containsText" dxfId="2600" priority="2353" operator="containsText" text="FRANCIA">
      <formula>NOT(ISERROR(SEARCH("FRANCIA",A11)))</formula>
    </cfRule>
    <cfRule type="containsText" dxfId="2599" priority="2354" operator="containsText" text="ITALIA">
      <formula>NOT(ISERROR(SEARCH("ITALIA",A11)))</formula>
    </cfRule>
    <cfRule type="containsText" dxfId="2598" priority="2355" operator="containsText" text="BÉLGICA">
      <formula>NOT(ISERROR(SEARCH("BÉLGICA",A11)))</formula>
    </cfRule>
    <cfRule type="containsText" dxfId="2597" priority="2356" operator="containsText" text="ESPAÑA">
      <formula>NOT(ISERROR(SEARCH("ESPAÑA",A11)))</formula>
    </cfRule>
    <cfRule type="containsText" dxfId="2596" priority="2357" operator="containsText" text="ALEMANIA">
      <formula>NOT(ISERROR(SEARCH("ALEMANIA",A11)))</formula>
    </cfRule>
    <cfRule type="containsText" dxfId="2595" priority="2358" operator="containsText" text="PAÍSES NÓRDICOS">
      <formula>NOT(ISERROR(SEARCH("PAÍSES NÓRDICOS",A11)))</formula>
    </cfRule>
    <cfRule type="containsText" dxfId="2594" priority="2359" operator="containsText" text="REINO UNIDO">
      <formula>NOT(ISERROR(SEARCH("REINO UNIDO",A11)))</formula>
    </cfRule>
    <cfRule type="containsText" dxfId="2593" priority="2360" operator="containsText" text="DINAMARCA">
      <formula>NOT(ISERROR(SEARCH("DINAMARCA",A11)))</formula>
    </cfRule>
    <cfRule type="containsText" dxfId="2592" priority="2361" operator="containsText" text="NORUEGA">
      <formula>NOT(ISERROR(SEARCH("NORUEGA",A11)))</formula>
    </cfRule>
    <cfRule type="containsText" dxfId="2591" priority="2362" operator="containsText" text="FINLANDIA">
      <formula>NOT(ISERROR(SEARCH("FINLANDIA",A11)))</formula>
    </cfRule>
    <cfRule type="containsText" dxfId="2590" priority="2363" operator="containsText" text="SUECIA">
      <formula>NOT(ISERROR(SEARCH("SUECIA",A11)))</formula>
    </cfRule>
  </conditionalFormatting>
  <conditionalFormatting sqref="A11">
    <cfRule type="containsText" dxfId="2589" priority="2330" operator="containsText" text="SUIZA">
      <formula>NOT(ISERROR(SEARCH("SUIZA",A11)))</formula>
    </cfRule>
    <cfRule type="containsText" dxfId="2588" priority="2331" operator="containsText" text="AUSTRIA">
      <formula>NOT(ISERROR(SEARCH("AUSTRIA",A11)))</formula>
    </cfRule>
    <cfRule type="containsText" dxfId="2587" priority="2332" operator="containsText" text="IRLANDA">
      <formula>NOT(ISERROR(SEARCH("IRLANDA",A11)))</formula>
    </cfRule>
    <cfRule type="containsText" dxfId="2586" priority="2333" operator="containsText" text="PAÍSES DEL ESTE">
      <formula>NOT(ISERROR(SEARCH("PAÍSES DEL ESTE",A11)))</formula>
    </cfRule>
    <cfRule type="containsText" dxfId="2585" priority="2334" operator="containsText" text="RUSIA">
      <formula>NOT(ISERROR(SEARCH("RUSIA",A11)))</formula>
    </cfRule>
    <cfRule type="containsText" dxfId="2584" priority="2335" operator="containsText" text="HOLANDA">
      <formula>NOT(ISERROR(SEARCH("HOLANDA",A11)))</formula>
    </cfRule>
    <cfRule type="containsText" dxfId="2583" priority="2336" operator="containsText" text="FRANCIA">
      <formula>NOT(ISERROR(SEARCH("FRANCIA",A11)))</formula>
    </cfRule>
    <cfRule type="containsText" dxfId="2582" priority="2337" operator="containsText" text="ITALIA">
      <formula>NOT(ISERROR(SEARCH("ITALIA",A11)))</formula>
    </cfRule>
    <cfRule type="containsText" dxfId="2581" priority="2338" operator="containsText" text="BÉLGICA">
      <formula>NOT(ISERROR(SEARCH("BÉLGICA",A11)))</formula>
    </cfRule>
    <cfRule type="containsText" dxfId="2580" priority="2339" operator="containsText" text="ESPAÑA">
      <formula>NOT(ISERROR(SEARCH("ESPAÑA",A11)))</formula>
    </cfRule>
    <cfRule type="containsText" dxfId="2579" priority="2340" operator="containsText" text="ALEMANIA">
      <formula>NOT(ISERROR(SEARCH("ALEMANIA",A11)))</formula>
    </cfRule>
    <cfRule type="containsText" dxfId="2578" priority="2341" operator="containsText" text="PAÍSES NÓRDICOS">
      <formula>NOT(ISERROR(SEARCH("PAÍSES NÓRDICOS",A11)))</formula>
    </cfRule>
    <cfRule type="containsText" dxfId="2577" priority="2342" operator="containsText" text="REINO UNIDO">
      <formula>NOT(ISERROR(SEARCH("REINO UNIDO",A11)))</formula>
    </cfRule>
    <cfRule type="containsText" dxfId="2576" priority="2343" operator="containsText" text="DINAMARCA">
      <formula>NOT(ISERROR(SEARCH("DINAMARCA",A11)))</formula>
    </cfRule>
    <cfRule type="containsText" dxfId="2575" priority="2344" operator="containsText" text="NORUEGA">
      <formula>NOT(ISERROR(SEARCH("NORUEGA",A11)))</formula>
    </cfRule>
    <cfRule type="containsText" dxfId="2574" priority="2345" operator="containsText" text="FINLANDIA">
      <formula>NOT(ISERROR(SEARCH("FINLANDIA",A11)))</formula>
    </cfRule>
    <cfRule type="containsText" dxfId="2573" priority="2346" operator="containsText" text="SUECIA">
      <formula>NOT(ISERROR(SEARCH("SUECIA",A11)))</formula>
    </cfRule>
  </conditionalFormatting>
  <conditionalFormatting sqref="A11">
    <cfRule type="containsText" dxfId="2572" priority="2313" operator="containsText" text="SUIZA">
      <formula>NOT(ISERROR(SEARCH("SUIZA",A11)))</formula>
    </cfRule>
    <cfRule type="containsText" dxfId="2571" priority="2314" operator="containsText" text="AUSTRIA">
      <formula>NOT(ISERROR(SEARCH("AUSTRIA",A11)))</formula>
    </cfRule>
    <cfRule type="containsText" dxfId="2570" priority="2315" operator="containsText" text="IRLANDA">
      <formula>NOT(ISERROR(SEARCH("IRLANDA",A11)))</formula>
    </cfRule>
    <cfRule type="containsText" dxfId="2569" priority="2316" operator="containsText" text="PAÍSES DEL ESTE">
      <formula>NOT(ISERROR(SEARCH("PAÍSES DEL ESTE",A11)))</formula>
    </cfRule>
    <cfRule type="containsText" dxfId="2568" priority="2317" operator="containsText" text="RUSIA">
      <formula>NOT(ISERROR(SEARCH("RUSIA",A11)))</formula>
    </cfRule>
    <cfRule type="containsText" dxfId="2567" priority="2318" operator="containsText" text="HOLANDA">
      <formula>NOT(ISERROR(SEARCH("HOLANDA",A11)))</formula>
    </cfRule>
    <cfRule type="containsText" dxfId="2566" priority="2319" operator="containsText" text="FRANCIA">
      <formula>NOT(ISERROR(SEARCH("FRANCIA",A11)))</formula>
    </cfRule>
    <cfRule type="containsText" dxfId="2565" priority="2320" operator="containsText" text="ITALIA">
      <formula>NOT(ISERROR(SEARCH("ITALIA",A11)))</formula>
    </cfRule>
    <cfRule type="containsText" dxfId="2564" priority="2321" operator="containsText" text="BÉLGICA">
      <formula>NOT(ISERROR(SEARCH("BÉLGICA",A11)))</formula>
    </cfRule>
    <cfRule type="containsText" dxfId="2563" priority="2322" operator="containsText" text="ESPAÑA">
      <formula>NOT(ISERROR(SEARCH("ESPAÑA",A11)))</formula>
    </cfRule>
    <cfRule type="containsText" dxfId="2562" priority="2323" operator="containsText" text="ALEMANIA">
      <formula>NOT(ISERROR(SEARCH("ALEMANIA",A11)))</formula>
    </cfRule>
    <cfRule type="containsText" dxfId="2561" priority="2324" operator="containsText" text="PAÍSES NÓRDICOS">
      <formula>NOT(ISERROR(SEARCH("PAÍSES NÓRDICOS",A11)))</formula>
    </cfRule>
    <cfRule type="containsText" dxfId="2560" priority="2325" operator="containsText" text="REINO UNIDO">
      <formula>NOT(ISERROR(SEARCH("REINO UNIDO",A11)))</formula>
    </cfRule>
    <cfRule type="containsText" dxfId="2559" priority="2326" operator="containsText" text="DINAMARCA">
      <formula>NOT(ISERROR(SEARCH("DINAMARCA",A11)))</formula>
    </cfRule>
    <cfRule type="containsText" dxfId="2558" priority="2327" operator="containsText" text="NORUEGA">
      <formula>NOT(ISERROR(SEARCH("NORUEGA",A11)))</formula>
    </cfRule>
    <cfRule type="containsText" dxfId="2557" priority="2328" operator="containsText" text="FINLANDIA">
      <formula>NOT(ISERROR(SEARCH("FINLANDIA",A11)))</formula>
    </cfRule>
    <cfRule type="containsText" dxfId="2556" priority="2329" operator="containsText" text="SUECIA">
      <formula>NOT(ISERROR(SEARCH("SUECIA",A11)))</formula>
    </cfRule>
  </conditionalFormatting>
  <conditionalFormatting sqref="A11">
    <cfRule type="containsText" dxfId="2555" priority="2296" operator="containsText" text="SUIZA">
      <formula>NOT(ISERROR(SEARCH("SUIZA",A11)))</formula>
    </cfRule>
    <cfRule type="containsText" dxfId="2554" priority="2297" operator="containsText" text="AUSTRIA">
      <formula>NOT(ISERROR(SEARCH("AUSTRIA",A11)))</formula>
    </cfRule>
    <cfRule type="containsText" dxfId="2553" priority="2298" operator="containsText" text="IRLANDA">
      <formula>NOT(ISERROR(SEARCH("IRLANDA",A11)))</formula>
    </cfRule>
    <cfRule type="containsText" dxfId="2552" priority="2299" operator="containsText" text="PAÍSES DEL ESTE">
      <formula>NOT(ISERROR(SEARCH("PAÍSES DEL ESTE",A11)))</formula>
    </cfRule>
    <cfRule type="containsText" dxfId="2551" priority="2300" operator="containsText" text="RUSIA">
      <formula>NOT(ISERROR(SEARCH("RUSIA",A11)))</formula>
    </cfRule>
    <cfRule type="containsText" dxfId="2550" priority="2301" operator="containsText" text="HOLANDA">
      <formula>NOT(ISERROR(SEARCH("HOLANDA",A11)))</formula>
    </cfRule>
    <cfRule type="containsText" dxfId="2549" priority="2302" operator="containsText" text="FRANCIA">
      <formula>NOT(ISERROR(SEARCH("FRANCIA",A11)))</formula>
    </cfRule>
    <cfRule type="containsText" dxfId="2548" priority="2303" operator="containsText" text="ITALIA">
      <formula>NOT(ISERROR(SEARCH("ITALIA",A11)))</formula>
    </cfRule>
    <cfRule type="containsText" dxfId="2547" priority="2304" operator="containsText" text="BÉLGICA">
      <formula>NOT(ISERROR(SEARCH("BÉLGICA",A11)))</formula>
    </cfRule>
    <cfRule type="containsText" dxfId="2546" priority="2305" operator="containsText" text="ESPAÑA">
      <formula>NOT(ISERROR(SEARCH("ESPAÑA",A11)))</formula>
    </cfRule>
    <cfRule type="containsText" dxfId="2545" priority="2306" operator="containsText" text="ALEMANIA">
      <formula>NOT(ISERROR(SEARCH("ALEMANIA",A11)))</formula>
    </cfRule>
    <cfRule type="containsText" dxfId="2544" priority="2307" operator="containsText" text="PAÍSES NÓRDICOS">
      <formula>NOT(ISERROR(SEARCH("PAÍSES NÓRDICOS",A11)))</formula>
    </cfRule>
    <cfRule type="containsText" dxfId="2543" priority="2308" operator="containsText" text="REINO UNIDO">
      <formula>NOT(ISERROR(SEARCH("REINO UNIDO",A11)))</formula>
    </cfRule>
    <cfRule type="containsText" dxfId="2542" priority="2309" operator="containsText" text="DINAMARCA">
      <formula>NOT(ISERROR(SEARCH("DINAMARCA",A11)))</formula>
    </cfRule>
    <cfRule type="containsText" dxfId="2541" priority="2310" operator="containsText" text="NORUEGA">
      <formula>NOT(ISERROR(SEARCH("NORUEGA",A11)))</formula>
    </cfRule>
    <cfRule type="containsText" dxfId="2540" priority="2311" operator="containsText" text="FINLANDIA">
      <formula>NOT(ISERROR(SEARCH("FINLANDIA",A11)))</formula>
    </cfRule>
    <cfRule type="containsText" dxfId="2539" priority="2312" operator="containsText" text="SUECIA">
      <formula>NOT(ISERROR(SEARCH("SUECIA",A11)))</formula>
    </cfRule>
  </conditionalFormatting>
  <conditionalFormatting sqref="A11">
    <cfRule type="containsText" dxfId="2538" priority="2279" operator="containsText" text="SUIZA">
      <formula>NOT(ISERROR(SEARCH("SUIZA",A11)))</formula>
    </cfRule>
    <cfRule type="containsText" dxfId="2537" priority="2280" operator="containsText" text="AUSTRIA">
      <formula>NOT(ISERROR(SEARCH("AUSTRIA",A11)))</formula>
    </cfRule>
    <cfRule type="containsText" dxfId="2536" priority="2281" operator="containsText" text="IRLANDA">
      <formula>NOT(ISERROR(SEARCH("IRLANDA",A11)))</formula>
    </cfRule>
    <cfRule type="containsText" dxfId="2535" priority="2282" operator="containsText" text="PAÍSES DEL ESTE">
      <formula>NOT(ISERROR(SEARCH("PAÍSES DEL ESTE",A11)))</formula>
    </cfRule>
    <cfRule type="containsText" dxfId="2534" priority="2283" operator="containsText" text="RUSIA">
      <formula>NOT(ISERROR(SEARCH("RUSIA",A11)))</formula>
    </cfRule>
    <cfRule type="containsText" dxfId="2533" priority="2284" operator="containsText" text="HOLANDA">
      <formula>NOT(ISERROR(SEARCH("HOLANDA",A11)))</formula>
    </cfRule>
    <cfRule type="containsText" dxfId="2532" priority="2285" operator="containsText" text="FRANCIA">
      <formula>NOT(ISERROR(SEARCH("FRANCIA",A11)))</formula>
    </cfRule>
    <cfRule type="containsText" dxfId="2531" priority="2286" operator="containsText" text="ITALIA">
      <formula>NOT(ISERROR(SEARCH("ITALIA",A11)))</formula>
    </cfRule>
    <cfRule type="containsText" dxfId="2530" priority="2287" operator="containsText" text="BÉLGICA">
      <formula>NOT(ISERROR(SEARCH("BÉLGICA",A11)))</formula>
    </cfRule>
    <cfRule type="containsText" dxfId="2529" priority="2288" operator="containsText" text="ESPAÑA">
      <formula>NOT(ISERROR(SEARCH("ESPAÑA",A11)))</formula>
    </cfRule>
    <cfRule type="containsText" dxfId="2528" priority="2289" operator="containsText" text="ALEMANIA">
      <formula>NOT(ISERROR(SEARCH("ALEMANIA",A11)))</formula>
    </cfRule>
    <cfRule type="containsText" dxfId="2527" priority="2290" operator="containsText" text="PAÍSES NÓRDICOS">
      <formula>NOT(ISERROR(SEARCH("PAÍSES NÓRDICOS",A11)))</formula>
    </cfRule>
    <cfRule type="containsText" dxfId="2526" priority="2291" operator="containsText" text="REINO UNIDO">
      <formula>NOT(ISERROR(SEARCH("REINO UNIDO",A11)))</formula>
    </cfRule>
    <cfRule type="containsText" dxfId="2525" priority="2292" operator="containsText" text="DINAMARCA">
      <formula>NOT(ISERROR(SEARCH("DINAMARCA",A11)))</formula>
    </cfRule>
    <cfRule type="containsText" dxfId="2524" priority="2293" operator="containsText" text="NORUEGA">
      <formula>NOT(ISERROR(SEARCH("NORUEGA",A11)))</formula>
    </cfRule>
    <cfRule type="containsText" dxfId="2523" priority="2294" operator="containsText" text="FINLANDIA">
      <formula>NOT(ISERROR(SEARCH("FINLANDIA",A11)))</formula>
    </cfRule>
    <cfRule type="containsText" dxfId="2522" priority="2295" operator="containsText" text="SUECIA">
      <formula>NOT(ISERROR(SEARCH("SUECIA",A11)))</formula>
    </cfRule>
  </conditionalFormatting>
  <conditionalFormatting sqref="A11">
    <cfRule type="containsText" dxfId="2521" priority="2262" operator="containsText" text="SUIZA">
      <formula>NOT(ISERROR(SEARCH("SUIZA",A11)))</formula>
    </cfRule>
    <cfRule type="containsText" dxfId="2520" priority="2263" operator="containsText" text="AUSTRIA">
      <formula>NOT(ISERROR(SEARCH("AUSTRIA",A11)))</formula>
    </cfRule>
    <cfRule type="containsText" dxfId="2519" priority="2264" operator="containsText" text="IRLANDA">
      <formula>NOT(ISERROR(SEARCH("IRLANDA",A11)))</formula>
    </cfRule>
    <cfRule type="containsText" dxfId="2518" priority="2265" operator="containsText" text="PAÍSES DEL ESTE">
      <formula>NOT(ISERROR(SEARCH("PAÍSES DEL ESTE",A11)))</formula>
    </cfRule>
    <cfRule type="containsText" dxfId="2517" priority="2266" operator="containsText" text="RUSIA">
      <formula>NOT(ISERROR(SEARCH("RUSIA",A11)))</formula>
    </cfRule>
    <cfRule type="containsText" dxfId="2516" priority="2267" operator="containsText" text="HOLANDA">
      <formula>NOT(ISERROR(SEARCH("HOLANDA",A11)))</formula>
    </cfRule>
    <cfRule type="containsText" dxfId="2515" priority="2268" operator="containsText" text="FRANCIA">
      <formula>NOT(ISERROR(SEARCH("FRANCIA",A11)))</formula>
    </cfRule>
    <cfRule type="containsText" dxfId="2514" priority="2269" operator="containsText" text="ITALIA">
      <formula>NOT(ISERROR(SEARCH("ITALIA",A11)))</formula>
    </cfRule>
    <cfRule type="containsText" dxfId="2513" priority="2270" operator="containsText" text="BÉLGICA">
      <formula>NOT(ISERROR(SEARCH("BÉLGICA",A11)))</formula>
    </cfRule>
    <cfRule type="containsText" dxfId="2512" priority="2271" operator="containsText" text="ESPAÑA">
      <formula>NOT(ISERROR(SEARCH("ESPAÑA",A11)))</formula>
    </cfRule>
    <cfRule type="containsText" dxfId="2511" priority="2272" operator="containsText" text="ALEMANIA">
      <formula>NOT(ISERROR(SEARCH("ALEMANIA",A11)))</formula>
    </cfRule>
    <cfRule type="containsText" dxfId="2510" priority="2273" operator="containsText" text="PAÍSES NÓRDICOS">
      <formula>NOT(ISERROR(SEARCH("PAÍSES NÓRDICOS",A11)))</formula>
    </cfRule>
    <cfRule type="containsText" dxfId="2509" priority="2274" operator="containsText" text="REINO UNIDO">
      <formula>NOT(ISERROR(SEARCH("REINO UNIDO",A11)))</formula>
    </cfRule>
    <cfRule type="containsText" dxfId="2508" priority="2275" operator="containsText" text="DINAMARCA">
      <formula>NOT(ISERROR(SEARCH("DINAMARCA",A11)))</formula>
    </cfRule>
    <cfRule type="containsText" dxfId="2507" priority="2276" operator="containsText" text="NORUEGA">
      <formula>NOT(ISERROR(SEARCH("NORUEGA",A11)))</formula>
    </cfRule>
    <cfRule type="containsText" dxfId="2506" priority="2277" operator="containsText" text="FINLANDIA">
      <formula>NOT(ISERROR(SEARCH("FINLANDIA",A11)))</formula>
    </cfRule>
    <cfRule type="containsText" dxfId="2505" priority="2278" operator="containsText" text="SUECIA">
      <formula>NOT(ISERROR(SEARCH("SUECIA",A11)))</formula>
    </cfRule>
  </conditionalFormatting>
  <conditionalFormatting sqref="A11">
    <cfRule type="containsText" dxfId="2504" priority="2245" operator="containsText" text="SUIZA">
      <formula>NOT(ISERROR(SEARCH("SUIZA",A11)))</formula>
    </cfRule>
    <cfRule type="containsText" dxfId="2503" priority="2246" operator="containsText" text="AUSTRIA">
      <formula>NOT(ISERROR(SEARCH("AUSTRIA",A11)))</formula>
    </cfRule>
    <cfRule type="containsText" dxfId="2502" priority="2247" operator="containsText" text="IRLANDA">
      <formula>NOT(ISERROR(SEARCH("IRLANDA",A11)))</formula>
    </cfRule>
    <cfRule type="containsText" dxfId="2501" priority="2248" operator="containsText" text="PAÍSES DEL ESTE">
      <formula>NOT(ISERROR(SEARCH("PAÍSES DEL ESTE",A11)))</formula>
    </cfRule>
    <cfRule type="containsText" dxfId="2500" priority="2249" operator="containsText" text="RUSIA">
      <formula>NOT(ISERROR(SEARCH("RUSIA",A11)))</formula>
    </cfRule>
    <cfRule type="containsText" dxfId="2499" priority="2250" operator="containsText" text="HOLANDA">
      <formula>NOT(ISERROR(SEARCH("HOLANDA",A11)))</formula>
    </cfRule>
    <cfRule type="containsText" dxfId="2498" priority="2251" operator="containsText" text="FRANCIA">
      <formula>NOT(ISERROR(SEARCH("FRANCIA",A11)))</formula>
    </cfRule>
    <cfRule type="containsText" dxfId="2497" priority="2252" operator="containsText" text="ITALIA">
      <formula>NOT(ISERROR(SEARCH("ITALIA",A11)))</formula>
    </cfRule>
    <cfRule type="containsText" dxfId="2496" priority="2253" operator="containsText" text="BÉLGICA">
      <formula>NOT(ISERROR(SEARCH("BÉLGICA",A11)))</formula>
    </cfRule>
    <cfRule type="containsText" dxfId="2495" priority="2254" operator="containsText" text="ESPAÑA">
      <formula>NOT(ISERROR(SEARCH("ESPAÑA",A11)))</formula>
    </cfRule>
    <cfRule type="containsText" dxfId="2494" priority="2255" operator="containsText" text="ALEMANIA">
      <formula>NOT(ISERROR(SEARCH("ALEMANIA",A11)))</formula>
    </cfRule>
    <cfRule type="containsText" dxfId="2493" priority="2256" operator="containsText" text="PAÍSES NÓRDICOS">
      <formula>NOT(ISERROR(SEARCH("PAÍSES NÓRDICOS",A11)))</formula>
    </cfRule>
    <cfRule type="containsText" dxfId="2492" priority="2257" operator="containsText" text="REINO UNIDO">
      <formula>NOT(ISERROR(SEARCH("REINO UNIDO",A11)))</formula>
    </cfRule>
    <cfRule type="containsText" dxfId="2491" priority="2258" operator="containsText" text="DINAMARCA">
      <formula>NOT(ISERROR(SEARCH("DINAMARCA",A11)))</formula>
    </cfRule>
    <cfRule type="containsText" dxfId="2490" priority="2259" operator="containsText" text="NORUEGA">
      <formula>NOT(ISERROR(SEARCH("NORUEGA",A11)))</formula>
    </cfRule>
    <cfRule type="containsText" dxfId="2489" priority="2260" operator="containsText" text="FINLANDIA">
      <formula>NOT(ISERROR(SEARCH("FINLANDIA",A11)))</formula>
    </cfRule>
    <cfRule type="containsText" dxfId="2488" priority="2261" operator="containsText" text="SUECIA">
      <formula>NOT(ISERROR(SEARCH("SUECIA",A11)))</formula>
    </cfRule>
  </conditionalFormatting>
  <conditionalFormatting sqref="A11">
    <cfRule type="containsText" dxfId="2487" priority="2228" operator="containsText" text="SUIZA">
      <formula>NOT(ISERROR(SEARCH("SUIZA",A11)))</formula>
    </cfRule>
    <cfRule type="containsText" dxfId="2486" priority="2229" operator="containsText" text="AUSTRIA">
      <formula>NOT(ISERROR(SEARCH("AUSTRIA",A11)))</formula>
    </cfRule>
    <cfRule type="containsText" dxfId="2485" priority="2230" operator="containsText" text="IRLANDA">
      <formula>NOT(ISERROR(SEARCH("IRLANDA",A11)))</formula>
    </cfRule>
    <cfRule type="containsText" dxfId="2484" priority="2231" operator="containsText" text="PAÍSES DEL ESTE">
      <formula>NOT(ISERROR(SEARCH("PAÍSES DEL ESTE",A11)))</formula>
    </cfRule>
    <cfRule type="containsText" dxfId="2483" priority="2232" operator="containsText" text="RUSIA">
      <formula>NOT(ISERROR(SEARCH("RUSIA",A11)))</formula>
    </cfRule>
    <cfRule type="containsText" dxfId="2482" priority="2233" operator="containsText" text="HOLANDA">
      <formula>NOT(ISERROR(SEARCH("HOLANDA",A11)))</formula>
    </cfRule>
    <cfRule type="containsText" dxfId="2481" priority="2234" operator="containsText" text="FRANCIA">
      <formula>NOT(ISERROR(SEARCH("FRANCIA",A11)))</formula>
    </cfRule>
    <cfRule type="containsText" dxfId="2480" priority="2235" operator="containsText" text="ITALIA">
      <formula>NOT(ISERROR(SEARCH("ITALIA",A11)))</formula>
    </cfRule>
    <cfRule type="containsText" dxfId="2479" priority="2236" operator="containsText" text="BÉLGICA">
      <formula>NOT(ISERROR(SEARCH("BÉLGICA",A11)))</formula>
    </cfRule>
    <cfRule type="containsText" dxfId="2478" priority="2237" operator="containsText" text="ESPAÑA">
      <formula>NOT(ISERROR(SEARCH("ESPAÑA",A11)))</formula>
    </cfRule>
    <cfRule type="containsText" dxfId="2477" priority="2238" operator="containsText" text="ALEMANIA">
      <formula>NOT(ISERROR(SEARCH("ALEMANIA",A11)))</formula>
    </cfRule>
    <cfRule type="containsText" dxfId="2476" priority="2239" operator="containsText" text="PAÍSES NÓRDICOS">
      <formula>NOT(ISERROR(SEARCH("PAÍSES NÓRDICOS",A11)))</formula>
    </cfRule>
    <cfRule type="containsText" dxfId="2475" priority="2240" operator="containsText" text="REINO UNIDO">
      <formula>NOT(ISERROR(SEARCH("REINO UNIDO",A11)))</formula>
    </cfRule>
    <cfRule type="containsText" dxfId="2474" priority="2241" operator="containsText" text="DINAMARCA">
      <formula>NOT(ISERROR(SEARCH("DINAMARCA",A11)))</formula>
    </cfRule>
    <cfRule type="containsText" dxfId="2473" priority="2242" operator="containsText" text="NORUEGA">
      <formula>NOT(ISERROR(SEARCH("NORUEGA",A11)))</formula>
    </cfRule>
    <cfRule type="containsText" dxfId="2472" priority="2243" operator="containsText" text="FINLANDIA">
      <formula>NOT(ISERROR(SEARCH("FINLANDIA",A11)))</formula>
    </cfRule>
    <cfRule type="containsText" dxfId="2471" priority="2244" operator="containsText" text="SUECIA">
      <formula>NOT(ISERROR(SEARCH("SUECIA",A11)))</formula>
    </cfRule>
  </conditionalFormatting>
  <conditionalFormatting sqref="A11">
    <cfRule type="containsText" dxfId="2470" priority="2211" operator="containsText" text="SUIZA">
      <formula>NOT(ISERROR(SEARCH("SUIZA",A11)))</formula>
    </cfRule>
    <cfRule type="containsText" dxfId="2469" priority="2212" operator="containsText" text="AUSTRIA">
      <formula>NOT(ISERROR(SEARCH("AUSTRIA",A11)))</formula>
    </cfRule>
    <cfRule type="containsText" dxfId="2468" priority="2213" operator="containsText" text="IRLANDA">
      <formula>NOT(ISERROR(SEARCH("IRLANDA",A11)))</formula>
    </cfRule>
    <cfRule type="containsText" dxfId="2467" priority="2214" operator="containsText" text="PAÍSES DEL ESTE">
      <formula>NOT(ISERROR(SEARCH("PAÍSES DEL ESTE",A11)))</formula>
    </cfRule>
    <cfRule type="containsText" dxfId="2466" priority="2215" operator="containsText" text="RUSIA">
      <formula>NOT(ISERROR(SEARCH("RUSIA",A11)))</formula>
    </cfRule>
    <cfRule type="containsText" dxfId="2465" priority="2216" operator="containsText" text="HOLANDA">
      <formula>NOT(ISERROR(SEARCH("HOLANDA",A11)))</formula>
    </cfRule>
    <cfRule type="containsText" dxfId="2464" priority="2217" operator="containsText" text="FRANCIA">
      <formula>NOT(ISERROR(SEARCH("FRANCIA",A11)))</formula>
    </cfRule>
    <cfRule type="containsText" dxfId="2463" priority="2218" operator="containsText" text="ITALIA">
      <formula>NOT(ISERROR(SEARCH("ITALIA",A11)))</formula>
    </cfRule>
    <cfRule type="containsText" dxfId="2462" priority="2219" operator="containsText" text="BÉLGICA">
      <formula>NOT(ISERROR(SEARCH("BÉLGICA",A11)))</formula>
    </cfRule>
    <cfRule type="containsText" dxfId="2461" priority="2220" operator="containsText" text="ESPAÑA">
      <formula>NOT(ISERROR(SEARCH("ESPAÑA",A11)))</formula>
    </cfRule>
    <cfRule type="containsText" dxfId="2460" priority="2221" operator="containsText" text="ALEMANIA">
      <formula>NOT(ISERROR(SEARCH("ALEMANIA",A11)))</formula>
    </cfRule>
    <cfRule type="containsText" dxfId="2459" priority="2222" operator="containsText" text="PAÍSES NÓRDICOS">
      <formula>NOT(ISERROR(SEARCH("PAÍSES NÓRDICOS",A11)))</formula>
    </cfRule>
    <cfRule type="containsText" dxfId="2458" priority="2223" operator="containsText" text="REINO UNIDO">
      <formula>NOT(ISERROR(SEARCH("REINO UNIDO",A11)))</formula>
    </cfRule>
    <cfRule type="containsText" dxfId="2457" priority="2224" operator="containsText" text="DINAMARCA">
      <formula>NOT(ISERROR(SEARCH("DINAMARCA",A11)))</formula>
    </cfRule>
    <cfRule type="containsText" dxfId="2456" priority="2225" operator="containsText" text="NORUEGA">
      <formula>NOT(ISERROR(SEARCH("NORUEGA",A11)))</formula>
    </cfRule>
    <cfRule type="containsText" dxfId="2455" priority="2226" operator="containsText" text="FINLANDIA">
      <formula>NOT(ISERROR(SEARCH("FINLANDIA",A11)))</formula>
    </cfRule>
    <cfRule type="containsText" dxfId="2454" priority="2227" operator="containsText" text="SUECIA">
      <formula>NOT(ISERROR(SEARCH("SUECIA",A11)))</formula>
    </cfRule>
  </conditionalFormatting>
  <conditionalFormatting sqref="A11">
    <cfRule type="containsText" dxfId="2453" priority="2194" operator="containsText" text="SUIZA">
      <formula>NOT(ISERROR(SEARCH("SUIZA",A11)))</formula>
    </cfRule>
    <cfRule type="containsText" dxfId="2452" priority="2195" operator="containsText" text="AUSTRIA">
      <formula>NOT(ISERROR(SEARCH("AUSTRIA",A11)))</formula>
    </cfRule>
    <cfRule type="containsText" dxfId="2451" priority="2196" operator="containsText" text="IRLANDA">
      <formula>NOT(ISERROR(SEARCH("IRLANDA",A11)))</formula>
    </cfRule>
    <cfRule type="containsText" dxfId="2450" priority="2197" operator="containsText" text="PAÍSES DEL ESTE">
      <formula>NOT(ISERROR(SEARCH("PAÍSES DEL ESTE",A11)))</formula>
    </cfRule>
    <cfRule type="containsText" dxfId="2449" priority="2198" operator="containsText" text="RUSIA">
      <formula>NOT(ISERROR(SEARCH("RUSIA",A11)))</formula>
    </cfRule>
    <cfRule type="containsText" dxfId="2448" priority="2199" operator="containsText" text="HOLANDA">
      <formula>NOT(ISERROR(SEARCH("HOLANDA",A11)))</formula>
    </cfRule>
    <cfRule type="containsText" dxfId="2447" priority="2200" operator="containsText" text="FRANCIA">
      <formula>NOT(ISERROR(SEARCH("FRANCIA",A11)))</formula>
    </cfRule>
    <cfRule type="containsText" dxfId="2446" priority="2201" operator="containsText" text="ITALIA">
      <formula>NOT(ISERROR(SEARCH("ITALIA",A11)))</formula>
    </cfRule>
    <cfRule type="containsText" dxfId="2445" priority="2202" operator="containsText" text="BÉLGICA">
      <formula>NOT(ISERROR(SEARCH("BÉLGICA",A11)))</formula>
    </cfRule>
    <cfRule type="containsText" dxfId="2444" priority="2203" operator="containsText" text="ESPAÑA">
      <formula>NOT(ISERROR(SEARCH("ESPAÑA",A11)))</formula>
    </cfRule>
    <cfRule type="containsText" dxfId="2443" priority="2204" operator="containsText" text="ALEMANIA">
      <formula>NOT(ISERROR(SEARCH("ALEMANIA",A11)))</formula>
    </cfRule>
    <cfRule type="containsText" dxfId="2442" priority="2205" operator="containsText" text="PAÍSES NÓRDICOS">
      <formula>NOT(ISERROR(SEARCH("PAÍSES NÓRDICOS",A11)))</formula>
    </cfRule>
    <cfRule type="containsText" dxfId="2441" priority="2206" operator="containsText" text="REINO UNIDO">
      <formula>NOT(ISERROR(SEARCH("REINO UNIDO",A11)))</formula>
    </cfRule>
    <cfRule type="containsText" dxfId="2440" priority="2207" operator="containsText" text="DINAMARCA">
      <formula>NOT(ISERROR(SEARCH("DINAMARCA",A11)))</formula>
    </cfRule>
    <cfRule type="containsText" dxfId="2439" priority="2208" operator="containsText" text="NORUEGA">
      <formula>NOT(ISERROR(SEARCH("NORUEGA",A11)))</formula>
    </cfRule>
    <cfRule type="containsText" dxfId="2438" priority="2209" operator="containsText" text="FINLANDIA">
      <formula>NOT(ISERROR(SEARCH("FINLANDIA",A11)))</formula>
    </cfRule>
    <cfRule type="containsText" dxfId="2437" priority="2210" operator="containsText" text="SUECIA">
      <formula>NOT(ISERROR(SEARCH("SUECIA",A11)))</formula>
    </cfRule>
  </conditionalFormatting>
  <conditionalFormatting sqref="A11">
    <cfRule type="containsText" dxfId="2436" priority="2177" operator="containsText" text="SUIZA">
      <formula>NOT(ISERROR(SEARCH("SUIZA",A11)))</formula>
    </cfRule>
    <cfRule type="containsText" dxfId="2435" priority="2178" operator="containsText" text="AUSTRIA">
      <formula>NOT(ISERROR(SEARCH("AUSTRIA",A11)))</formula>
    </cfRule>
    <cfRule type="containsText" dxfId="2434" priority="2179" operator="containsText" text="IRLANDA">
      <formula>NOT(ISERROR(SEARCH("IRLANDA",A11)))</formula>
    </cfRule>
    <cfRule type="containsText" dxfId="2433" priority="2180" operator="containsText" text="PAÍSES DEL ESTE">
      <formula>NOT(ISERROR(SEARCH("PAÍSES DEL ESTE",A11)))</formula>
    </cfRule>
    <cfRule type="containsText" dxfId="2432" priority="2181" operator="containsText" text="RUSIA">
      <formula>NOT(ISERROR(SEARCH("RUSIA",A11)))</formula>
    </cfRule>
    <cfRule type="containsText" dxfId="2431" priority="2182" operator="containsText" text="HOLANDA">
      <formula>NOT(ISERROR(SEARCH("HOLANDA",A11)))</formula>
    </cfRule>
    <cfRule type="containsText" dxfId="2430" priority="2183" operator="containsText" text="FRANCIA">
      <formula>NOT(ISERROR(SEARCH("FRANCIA",A11)))</formula>
    </cfRule>
    <cfRule type="containsText" dxfId="2429" priority="2184" operator="containsText" text="ITALIA">
      <formula>NOT(ISERROR(SEARCH("ITALIA",A11)))</formula>
    </cfRule>
    <cfRule type="containsText" dxfId="2428" priority="2185" operator="containsText" text="BÉLGICA">
      <formula>NOT(ISERROR(SEARCH("BÉLGICA",A11)))</formula>
    </cfRule>
    <cfRule type="containsText" dxfId="2427" priority="2186" operator="containsText" text="ESPAÑA">
      <formula>NOT(ISERROR(SEARCH("ESPAÑA",A11)))</formula>
    </cfRule>
    <cfRule type="containsText" dxfId="2426" priority="2187" operator="containsText" text="ALEMANIA">
      <formula>NOT(ISERROR(SEARCH("ALEMANIA",A11)))</formula>
    </cfRule>
    <cfRule type="containsText" dxfId="2425" priority="2188" operator="containsText" text="PAÍSES NÓRDICOS">
      <formula>NOT(ISERROR(SEARCH("PAÍSES NÓRDICOS",A11)))</formula>
    </cfRule>
    <cfRule type="containsText" dxfId="2424" priority="2189" operator="containsText" text="REINO UNIDO">
      <formula>NOT(ISERROR(SEARCH("REINO UNIDO",A11)))</formula>
    </cfRule>
    <cfRule type="containsText" dxfId="2423" priority="2190" operator="containsText" text="DINAMARCA">
      <formula>NOT(ISERROR(SEARCH("DINAMARCA",A11)))</formula>
    </cfRule>
    <cfRule type="containsText" dxfId="2422" priority="2191" operator="containsText" text="NORUEGA">
      <formula>NOT(ISERROR(SEARCH("NORUEGA",A11)))</formula>
    </cfRule>
    <cfRule type="containsText" dxfId="2421" priority="2192" operator="containsText" text="FINLANDIA">
      <formula>NOT(ISERROR(SEARCH("FINLANDIA",A11)))</formula>
    </cfRule>
    <cfRule type="containsText" dxfId="2420" priority="2193" operator="containsText" text="SUECIA">
      <formula>NOT(ISERROR(SEARCH("SUECIA",A11)))</formula>
    </cfRule>
  </conditionalFormatting>
  <conditionalFormatting sqref="A11">
    <cfRule type="containsText" dxfId="2419" priority="2160" operator="containsText" text="SUIZA">
      <formula>NOT(ISERROR(SEARCH("SUIZA",A11)))</formula>
    </cfRule>
    <cfRule type="containsText" dxfId="2418" priority="2161" operator="containsText" text="AUSTRIA">
      <formula>NOT(ISERROR(SEARCH("AUSTRIA",A11)))</formula>
    </cfRule>
    <cfRule type="containsText" dxfId="2417" priority="2162" operator="containsText" text="IRLANDA">
      <formula>NOT(ISERROR(SEARCH("IRLANDA",A11)))</formula>
    </cfRule>
    <cfRule type="containsText" dxfId="2416" priority="2163" operator="containsText" text="PAÍSES DEL ESTE">
      <formula>NOT(ISERROR(SEARCH("PAÍSES DEL ESTE",A11)))</formula>
    </cfRule>
    <cfRule type="containsText" dxfId="2415" priority="2164" operator="containsText" text="RUSIA">
      <formula>NOT(ISERROR(SEARCH("RUSIA",A11)))</formula>
    </cfRule>
    <cfRule type="containsText" dxfId="2414" priority="2165" operator="containsText" text="HOLANDA">
      <formula>NOT(ISERROR(SEARCH("HOLANDA",A11)))</formula>
    </cfRule>
    <cfRule type="containsText" dxfId="2413" priority="2166" operator="containsText" text="FRANCIA">
      <formula>NOT(ISERROR(SEARCH("FRANCIA",A11)))</formula>
    </cfRule>
    <cfRule type="containsText" dxfId="2412" priority="2167" operator="containsText" text="ITALIA">
      <formula>NOT(ISERROR(SEARCH("ITALIA",A11)))</formula>
    </cfRule>
    <cfRule type="containsText" dxfId="2411" priority="2168" operator="containsText" text="BÉLGICA">
      <formula>NOT(ISERROR(SEARCH("BÉLGICA",A11)))</formula>
    </cfRule>
    <cfRule type="containsText" dxfId="2410" priority="2169" operator="containsText" text="ESPAÑA">
      <formula>NOT(ISERROR(SEARCH("ESPAÑA",A11)))</formula>
    </cfRule>
    <cfRule type="containsText" dxfId="2409" priority="2170" operator="containsText" text="ALEMANIA">
      <formula>NOT(ISERROR(SEARCH("ALEMANIA",A11)))</formula>
    </cfRule>
    <cfRule type="containsText" dxfId="2408" priority="2171" operator="containsText" text="PAÍSES NÓRDICOS">
      <formula>NOT(ISERROR(SEARCH("PAÍSES NÓRDICOS",A11)))</formula>
    </cfRule>
    <cfRule type="containsText" dxfId="2407" priority="2172" operator="containsText" text="REINO UNIDO">
      <formula>NOT(ISERROR(SEARCH("REINO UNIDO",A11)))</formula>
    </cfRule>
    <cfRule type="containsText" dxfId="2406" priority="2173" operator="containsText" text="DINAMARCA">
      <formula>NOT(ISERROR(SEARCH("DINAMARCA",A11)))</formula>
    </cfRule>
    <cfRule type="containsText" dxfId="2405" priority="2174" operator="containsText" text="NORUEGA">
      <formula>NOT(ISERROR(SEARCH("NORUEGA",A11)))</formula>
    </cfRule>
    <cfRule type="containsText" dxfId="2404" priority="2175" operator="containsText" text="FINLANDIA">
      <formula>NOT(ISERROR(SEARCH("FINLANDIA",A11)))</formula>
    </cfRule>
    <cfRule type="containsText" dxfId="2403" priority="2176" operator="containsText" text="SUECIA">
      <formula>NOT(ISERROR(SEARCH("SUECIA",A11)))</formula>
    </cfRule>
  </conditionalFormatting>
  <conditionalFormatting sqref="A11">
    <cfRule type="containsText" dxfId="2402" priority="2143" operator="containsText" text="SUIZA">
      <formula>NOT(ISERROR(SEARCH("SUIZA",A11)))</formula>
    </cfRule>
    <cfRule type="containsText" dxfId="2401" priority="2144" operator="containsText" text="AUSTRIA">
      <formula>NOT(ISERROR(SEARCH("AUSTRIA",A11)))</formula>
    </cfRule>
    <cfRule type="containsText" dxfId="2400" priority="2145" operator="containsText" text="IRLANDA">
      <formula>NOT(ISERROR(SEARCH("IRLANDA",A11)))</formula>
    </cfRule>
    <cfRule type="containsText" dxfId="2399" priority="2146" operator="containsText" text="PAÍSES DEL ESTE">
      <formula>NOT(ISERROR(SEARCH("PAÍSES DEL ESTE",A11)))</formula>
    </cfRule>
    <cfRule type="containsText" dxfId="2398" priority="2147" operator="containsText" text="RUSIA">
      <formula>NOT(ISERROR(SEARCH("RUSIA",A11)))</formula>
    </cfRule>
    <cfRule type="containsText" dxfId="2397" priority="2148" operator="containsText" text="HOLANDA">
      <formula>NOT(ISERROR(SEARCH("HOLANDA",A11)))</formula>
    </cfRule>
    <cfRule type="containsText" dxfId="2396" priority="2149" operator="containsText" text="FRANCIA">
      <formula>NOT(ISERROR(SEARCH("FRANCIA",A11)))</formula>
    </cfRule>
    <cfRule type="containsText" dxfId="2395" priority="2150" operator="containsText" text="ITALIA">
      <formula>NOT(ISERROR(SEARCH("ITALIA",A11)))</formula>
    </cfRule>
    <cfRule type="containsText" dxfId="2394" priority="2151" operator="containsText" text="BÉLGICA">
      <formula>NOT(ISERROR(SEARCH("BÉLGICA",A11)))</formula>
    </cfRule>
    <cfRule type="containsText" dxfId="2393" priority="2152" operator="containsText" text="ESPAÑA">
      <formula>NOT(ISERROR(SEARCH("ESPAÑA",A11)))</formula>
    </cfRule>
    <cfRule type="containsText" dxfId="2392" priority="2153" operator="containsText" text="ALEMANIA">
      <formula>NOT(ISERROR(SEARCH("ALEMANIA",A11)))</formula>
    </cfRule>
    <cfRule type="containsText" dxfId="2391" priority="2154" operator="containsText" text="PAÍSES NÓRDICOS">
      <formula>NOT(ISERROR(SEARCH("PAÍSES NÓRDICOS",A11)))</formula>
    </cfRule>
    <cfRule type="containsText" dxfId="2390" priority="2155" operator="containsText" text="REINO UNIDO">
      <formula>NOT(ISERROR(SEARCH("REINO UNIDO",A11)))</formula>
    </cfRule>
    <cfRule type="containsText" dxfId="2389" priority="2156" operator="containsText" text="DINAMARCA">
      <formula>NOT(ISERROR(SEARCH("DINAMARCA",A11)))</formula>
    </cfRule>
    <cfRule type="containsText" dxfId="2388" priority="2157" operator="containsText" text="NORUEGA">
      <formula>NOT(ISERROR(SEARCH("NORUEGA",A11)))</formula>
    </cfRule>
    <cfRule type="containsText" dxfId="2387" priority="2158" operator="containsText" text="FINLANDIA">
      <formula>NOT(ISERROR(SEARCH("FINLANDIA",A11)))</formula>
    </cfRule>
    <cfRule type="containsText" dxfId="2386" priority="2159" operator="containsText" text="SUECIA">
      <formula>NOT(ISERROR(SEARCH("SUECIA",A11)))</formula>
    </cfRule>
  </conditionalFormatting>
  <conditionalFormatting sqref="A11">
    <cfRule type="containsText" dxfId="2385" priority="2126" operator="containsText" text="SUIZA">
      <formula>NOT(ISERROR(SEARCH("SUIZA",A11)))</formula>
    </cfRule>
    <cfRule type="containsText" dxfId="2384" priority="2127" operator="containsText" text="AUSTRIA">
      <formula>NOT(ISERROR(SEARCH("AUSTRIA",A11)))</formula>
    </cfRule>
    <cfRule type="containsText" dxfId="2383" priority="2128" operator="containsText" text="IRLANDA">
      <formula>NOT(ISERROR(SEARCH("IRLANDA",A11)))</formula>
    </cfRule>
    <cfRule type="containsText" dxfId="2382" priority="2129" operator="containsText" text="PAÍSES DEL ESTE">
      <formula>NOT(ISERROR(SEARCH("PAÍSES DEL ESTE",A11)))</formula>
    </cfRule>
    <cfRule type="containsText" dxfId="2381" priority="2130" operator="containsText" text="RUSIA">
      <formula>NOT(ISERROR(SEARCH("RUSIA",A11)))</formula>
    </cfRule>
    <cfRule type="containsText" dxfId="2380" priority="2131" operator="containsText" text="HOLANDA">
      <formula>NOT(ISERROR(SEARCH("HOLANDA",A11)))</formula>
    </cfRule>
    <cfRule type="containsText" dxfId="2379" priority="2132" operator="containsText" text="FRANCIA">
      <formula>NOT(ISERROR(SEARCH("FRANCIA",A11)))</formula>
    </cfRule>
    <cfRule type="containsText" dxfId="2378" priority="2133" operator="containsText" text="ITALIA">
      <formula>NOT(ISERROR(SEARCH("ITALIA",A11)))</formula>
    </cfRule>
    <cfRule type="containsText" dxfId="2377" priority="2134" operator="containsText" text="BÉLGICA">
      <formula>NOT(ISERROR(SEARCH("BÉLGICA",A11)))</formula>
    </cfRule>
    <cfRule type="containsText" dxfId="2376" priority="2135" operator="containsText" text="ESPAÑA">
      <formula>NOT(ISERROR(SEARCH("ESPAÑA",A11)))</formula>
    </cfRule>
    <cfRule type="containsText" dxfId="2375" priority="2136" operator="containsText" text="ALEMANIA">
      <formula>NOT(ISERROR(SEARCH("ALEMANIA",A11)))</formula>
    </cfRule>
    <cfRule type="containsText" dxfId="2374" priority="2137" operator="containsText" text="PAÍSES NÓRDICOS">
      <formula>NOT(ISERROR(SEARCH("PAÍSES NÓRDICOS",A11)))</formula>
    </cfRule>
    <cfRule type="containsText" dxfId="2373" priority="2138" operator="containsText" text="REINO UNIDO">
      <formula>NOT(ISERROR(SEARCH("REINO UNIDO",A11)))</formula>
    </cfRule>
    <cfRule type="containsText" dxfId="2372" priority="2139" operator="containsText" text="DINAMARCA">
      <formula>NOT(ISERROR(SEARCH("DINAMARCA",A11)))</formula>
    </cfRule>
    <cfRule type="containsText" dxfId="2371" priority="2140" operator="containsText" text="NORUEGA">
      <formula>NOT(ISERROR(SEARCH("NORUEGA",A11)))</formula>
    </cfRule>
    <cfRule type="containsText" dxfId="2370" priority="2141" operator="containsText" text="FINLANDIA">
      <formula>NOT(ISERROR(SEARCH("FINLANDIA",A11)))</formula>
    </cfRule>
    <cfRule type="containsText" dxfId="2369" priority="2142" operator="containsText" text="SUECIA">
      <formula>NOT(ISERROR(SEARCH("SUECIA",A11)))</formula>
    </cfRule>
  </conditionalFormatting>
  <conditionalFormatting sqref="A11">
    <cfRule type="containsText" dxfId="2368" priority="2109" operator="containsText" text="SUIZA">
      <formula>NOT(ISERROR(SEARCH("SUIZA",A11)))</formula>
    </cfRule>
    <cfRule type="containsText" dxfId="2367" priority="2110" operator="containsText" text="AUSTRIA">
      <formula>NOT(ISERROR(SEARCH("AUSTRIA",A11)))</formula>
    </cfRule>
    <cfRule type="containsText" dxfId="2366" priority="2111" operator="containsText" text="IRLANDA">
      <formula>NOT(ISERROR(SEARCH("IRLANDA",A11)))</formula>
    </cfRule>
    <cfRule type="containsText" dxfId="2365" priority="2112" operator="containsText" text="PAÍSES DEL ESTE">
      <formula>NOT(ISERROR(SEARCH("PAÍSES DEL ESTE",A11)))</formula>
    </cfRule>
    <cfRule type="containsText" dxfId="2364" priority="2113" operator="containsText" text="RUSIA">
      <formula>NOT(ISERROR(SEARCH("RUSIA",A11)))</formula>
    </cfRule>
    <cfRule type="containsText" dxfId="2363" priority="2114" operator="containsText" text="HOLANDA">
      <formula>NOT(ISERROR(SEARCH("HOLANDA",A11)))</formula>
    </cfRule>
    <cfRule type="containsText" dxfId="2362" priority="2115" operator="containsText" text="FRANCIA">
      <formula>NOT(ISERROR(SEARCH("FRANCIA",A11)))</formula>
    </cfRule>
    <cfRule type="containsText" dxfId="2361" priority="2116" operator="containsText" text="ITALIA">
      <formula>NOT(ISERROR(SEARCH("ITALIA",A11)))</formula>
    </cfRule>
    <cfRule type="containsText" dxfId="2360" priority="2117" operator="containsText" text="BÉLGICA">
      <formula>NOT(ISERROR(SEARCH("BÉLGICA",A11)))</formula>
    </cfRule>
    <cfRule type="containsText" dxfId="2359" priority="2118" operator="containsText" text="ESPAÑA">
      <formula>NOT(ISERROR(SEARCH("ESPAÑA",A11)))</formula>
    </cfRule>
    <cfRule type="containsText" dxfId="2358" priority="2119" operator="containsText" text="ALEMANIA">
      <formula>NOT(ISERROR(SEARCH("ALEMANIA",A11)))</formula>
    </cfRule>
    <cfRule type="containsText" dxfId="2357" priority="2120" operator="containsText" text="PAÍSES NÓRDICOS">
      <formula>NOT(ISERROR(SEARCH("PAÍSES NÓRDICOS",A11)))</formula>
    </cfRule>
    <cfRule type="containsText" dxfId="2356" priority="2121" operator="containsText" text="REINO UNIDO">
      <formula>NOT(ISERROR(SEARCH("REINO UNIDO",A11)))</formula>
    </cfRule>
    <cfRule type="containsText" dxfId="2355" priority="2122" operator="containsText" text="DINAMARCA">
      <formula>NOT(ISERROR(SEARCH("DINAMARCA",A11)))</formula>
    </cfRule>
    <cfRule type="containsText" dxfId="2354" priority="2123" operator="containsText" text="NORUEGA">
      <formula>NOT(ISERROR(SEARCH("NORUEGA",A11)))</formula>
    </cfRule>
    <cfRule type="containsText" dxfId="2353" priority="2124" operator="containsText" text="FINLANDIA">
      <formula>NOT(ISERROR(SEARCH("FINLANDIA",A11)))</formula>
    </cfRule>
    <cfRule type="containsText" dxfId="2352" priority="2125" operator="containsText" text="SUECIA">
      <formula>NOT(ISERROR(SEARCH("SUECIA",A11)))</formula>
    </cfRule>
  </conditionalFormatting>
  <conditionalFormatting sqref="A16">
    <cfRule type="containsText" dxfId="2351" priority="2092" operator="containsText" text="SUIZA">
      <formula>NOT(ISERROR(SEARCH("SUIZA",A16)))</formula>
    </cfRule>
    <cfRule type="containsText" dxfId="2350" priority="2093" operator="containsText" text="AUSTRIA">
      <formula>NOT(ISERROR(SEARCH("AUSTRIA",A16)))</formula>
    </cfRule>
    <cfRule type="containsText" dxfId="2349" priority="2094" operator="containsText" text="IRLANDA">
      <formula>NOT(ISERROR(SEARCH("IRLANDA",A16)))</formula>
    </cfRule>
    <cfRule type="containsText" dxfId="2348" priority="2095" operator="containsText" text="PAÍSES DEL ESTE">
      <formula>NOT(ISERROR(SEARCH("PAÍSES DEL ESTE",A16)))</formula>
    </cfRule>
    <cfRule type="containsText" dxfId="2347" priority="2096" operator="containsText" text="RUSIA">
      <formula>NOT(ISERROR(SEARCH("RUSIA",A16)))</formula>
    </cfRule>
    <cfRule type="containsText" dxfId="2346" priority="2097" operator="containsText" text="HOLANDA">
      <formula>NOT(ISERROR(SEARCH("HOLANDA",A16)))</formula>
    </cfRule>
    <cfRule type="containsText" dxfId="2345" priority="2098" operator="containsText" text="FRANCIA">
      <formula>NOT(ISERROR(SEARCH("FRANCIA",A16)))</formula>
    </cfRule>
    <cfRule type="containsText" dxfId="2344" priority="2099" operator="containsText" text="ITALIA">
      <formula>NOT(ISERROR(SEARCH("ITALIA",A16)))</formula>
    </cfRule>
    <cfRule type="containsText" dxfId="2343" priority="2100" operator="containsText" text="BÉLGICA">
      <formula>NOT(ISERROR(SEARCH("BÉLGICA",A16)))</formula>
    </cfRule>
    <cfRule type="containsText" dxfId="2342" priority="2101" operator="containsText" text="ESPAÑA">
      <formula>NOT(ISERROR(SEARCH("ESPAÑA",A16)))</formula>
    </cfRule>
    <cfRule type="containsText" dxfId="2341" priority="2102" operator="containsText" text="ALEMANIA">
      <formula>NOT(ISERROR(SEARCH("ALEMANIA",A16)))</formula>
    </cfRule>
    <cfRule type="containsText" dxfId="2340" priority="2103" operator="containsText" text="PAÍSES NÓRDICOS">
      <formula>NOT(ISERROR(SEARCH("PAÍSES NÓRDICOS",A16)))</formula>
    </cfRule>
    <cfRule type="containsText" dxfId="2339" priority="2104" operator="containsText" text="REINO UNIDO">
      <formula>NOT(ISERROR(SEARCH("REINO UNIDO",A16)))</formula>
    </cfRule>
    <cfRule type="containsText" dxfId="2338" priority="2105" operator="containsText" text="DINAMARCA">
      <formula>NOT(ISERROR(SEARCH("DINAMARCA",A16)))</formula>
    </cfRule>
    <cfRule type="containsText" dxfId="2337" priority="2106" operator="containsText" text="NORUEGA">
      <formula>NOT(ISERROR(SEARCH("NORUEGA",A16)))</formula>
    </cfRule>
    <cfRule type="containsText" dxfId="2336" priority="2107" operator="containsText" text="FINLANDIA">
      <formula>NOT(ISERROR(SEARCH("FINLANDIA",A16)))</formula>
    </cfRule>
    <cfRule type="containsText" dxfId="2335" priority="2108" operator="containsText" text="SUECIA">
      <formula>NOT(ISERROR(SEARCH("SUECIA",A16)))</formula>
    </cfRule>
  </conditionalFormatting>
  <conditionalFormatting sqref="A16">
    <cfRule type="containsText" dxfId="2334" priority="2075" operator="containsText" text="SUIZA">
      <formula>NOT(ISERROR(SEARCH("SUIZA",A16)))</formula>
    </cfRule>
    <cfRule type="containsText" dxfId="2333" priority="2076" operator="containsText" text="AUSTRIA">
      <formula>NOT(ISERROR(SEARCH("AUSTRIA",A16)))</formula>
    </cfRule>
    <cfRule type="containsText" dxfId="2332" priority="2077" operator="containsText" text="IRLANDA">
      <formula>NOT(ISERROR(SEARCH("IRLANDA",A16)))</formula>
    </cfRule>
    <cfRule type="containsText" dxfId="2331" priority="2078" operator="containsText" text="PAÍSES DEL ESTE">
      <formula>NOT(ISERROR(SEARCH("PAÍSES DEL ESTE",A16)))</formula>
    </cfRule>
    <cfRule type="containsText" dxfId="2330" priority="2079" operator="containsText" text="RUSIA">
      <formula>NOT(ISERROR(SEARCH("RUSIA",A16)))</formula>
    </cfRule>
    <cfRule type="containsText" dxfId="2329" priority="2080" operator="containsText" text="HOLANDA">
      <formula>NOT(ISERROR(SEARCH("HOLANDA",A16)))</formula>
    </cfRule>
    <cfRule type="containsText" dxfId="2328" priority="2081" operator="containsText" text="FRANCIA">
      <formula>NOT(ISERROR(SEARCH("FRANCIA",A16)))</formula>
    </cfRule>
    <cfRule type="containsText" dxfId="2327" priority="2082" operator="containsText" text="ITALIA">
      <formula>NOT(ISERROR(SEARCH("ITALIA",A16)))</formula>
    </cfRule>
    <cfRule type="containsText" dxfId="2326" priority="2083" operator="containsText" text="BÉLGICA">
      <formula>NOT(ISERROR(SEARCH("BÉLGICA",A16)))</formula>
    </cfRule>
    <cfRule type="containsText" dxfId="2325" priority="2084" operator="containsText" text="ESPAÑA">
      <formula>NOT(ISERROR(SEARCH("ESPAÑA",A16)))</formula>
    </cfRule>
    <cfRule type="containsText" dxfId="2324" priority="2085" operator="containsText" text="ALEMANIA">
      <formula>NOT(ISERROR(SEARCH("ALEMANIA",A16)))</formula>
    </cfRule>
    <cfRule type="containsText" dxfId="2323" priority="2086" operator="containsText" text="PAÍSES NÓRDICOS">
      <formula>NOT(ISERROR(SEARCH("PAÍSES NÓRDICOS",A16)))</formula>
    </cfRule>
    <cfRule type="containsText" dxfId="2322" priority="2087" operator="containsText" text="REINO UNIDO">
      <formula>NOT(ISERROR(SEARCH("REINO UNIDO",A16)))</formula>
    </cfRule>
    <cfRule type="containsText" dxfId="2321" priority="2088" operator="containsText" text="DINAMARCA">
      <formula>NOT(ISERROR(SEARCH("DINAMARCA",A16)))</formula>
    </cfRule>
    <cfRule type="containsText" dxfId="2320" priority="2089" operator="containsText" text="NORUEGA">
      <formula>NOT(ISERROR(SEARCH("NORUEGA",A16)))</formula>
    </cfRule>
    <cfRule type="containsText" dxfId="2319" priority="2090" operator="containsText" text="FINLANDIA">
      <formula>NOT(ISERROR(SEARCH("FINLANDIA",A16)))</formula>
    </cfRule>
    <cfRule type="containsText" dxfId="2318" priority="2091" operator="containsText" text="SUECIA">
      <formula>NOT(ISERROR(SEARCH("SUECIA",A16)))</formula>
    </cfRule>
  </conditionalFormatting>
  <conditionalFormatting sqref="A16">
    <cfRule type="containsText" dxfId="2317" priority="2058" operator="containsText" text="SUIZA">
      <formula>NOT(ISERROR(SEARCH("SUIZA",A16)))</formula>
    </cfRule>
    <cfRule type="containsText" dxfId="2316" priority="2059" operator="containsText" text="AUSTRIA">
      <formula>NOT(ISERROR(SEARCH("AUSTRIA",A16)))</formula>
    </cfRule>
    <cfRule type="containsText" dxfId="2315" priority="2060" operator="containsText" text="IRLANDA">
      <formula>NOT(ISERROR(SEARCH("IRLANDA",A16)))</formula>
    </cfRule>
    <cfRule type="containsText" dxfId="2314" priority="2061" operator="containsText" text="PAÍSES DEL ESTE">
      <formula>NOT(ISERROR(SEARCH("PAÍSES DEL ESTE",A16)))</formula>
    </cfRule>
    <cfRule type="containsText" dxfId="2313" priority="2062" operator="containsText" text="RUSIA">
      <formula>NOT(ISERROR(SEARCH("RUSIA",A16)))</formula>
    </cfRule>
    <cfRule type="containsText" dxfId="2312" priority="2063" operator="containsText" text="HOLANDA">
      <formula>NOT(ISERROR(SEARCH("HOLANDA",A16)))</formula>
    </cfRule>
    <cfRule type="containsText" dxfId="2311" priority="2064" operator="containsText" text="FRANCIA">
      <formula>NOT(ISERROR(SEARCH("FRANCIA",A16)))</formula>
    </cfRule>
    <cfRule type="containsText" dxfId="2310" priority="2065" operator="containsText" text="ITALIA">
      <formula>NOT(ISERROR(SEARCH("ITALIA",A16)))</formula>
    </cfRule>
    <cfRule type="containsText" dxfId="2309" priority="2066" operator="containsText" text="BÉLGICA">
      <formula>NOT(ISERROR(SEARCH("BÉLGICA",A16)))</formula>
    </cfRule>
    <cfRule type="containsText" dxfId="2308" priority="2067" operator="containsText" text="ESPAÑA">
      <formula>NOT(ISERROR(SEARCH("ESPAÑA",A16)))</formula>
    </cfRule>
    <cfRule type="containsText" dxfId="2307" priority="2068" operator="containsText" text="ALEMANIA">
      <formula>NOT(ISERROR(SEARCH("ALEMANIA",A16)))</formula>
    </cfRule>
    <cfRule type="containsText" dxfId="2306" priority="2069" operator="containsText" text="PAÍSES NÓRDICOS">
      <formula>NOT(ISERROR(SEARCH("PAÍSES NÓRDICOS",A16)))</formula>
    </cfRule>
    <cfRule type="containsText" dxfId="2305" priority="2070" operator="containsText" text="REINO UNIDO">
      <formula>NOT(ISERROR(SEARCH("REINO UNIDO",A16)))</formula>
    </cfRule>
    <cfRule type="containsText" dxfId="2304" priority="2071" operator="containsText" text="DINAMARCA">
      <formula>NOT(ISERROR(SEARCH("DINAMARCA",A16)))</formula>
    </cfRule>
    <cfRule type="containsText" dxfId="2303" priority="2072" operator="containsText" text="NORUEGA">
      <formula>NOT(ISERROR(SEARCH("NORUEGA",A16)))</formula>
    </cfRule>
    <cfRule type="containsText" dxfId="2302" priority="2073" operator="containsText" text="FINLANDIA">
      <formula>NOT(ISERROR(SEARCH("FINLANDIA",A16)))</formula>
    </cfRule>
    <cfRule type="containsText" dxfId="2301" priority="2074" operator="containsText" text="SUECIA">
      <formula>NOT(ISERROR(SEARCH("SUECIA",A16)))</formula>
    </cfRule>
  </conditionalFormatting>
  <conditionalFormatting sqref="A16">
    <cfRule type="containsText" dxfId="2300" priority="2041" operator="containsText" text="SUIZA">
      <formula>NOT(ISERROR(SEARCH("SUIZA",A16)))</formula>
    </cfRule>
    <cfRule type="containsText" dxfId="2299" priority="2042" operator="containsText" text="AUSTRIA">
      <formula>NOT(ISERROR(SEARCH("AUSTRIA",A16)))</formula>
    </cfRule>
    <cfRule type="containsText" dxfId="2298" priority="2043" operator="containsText" text="IRLANDA">
      <formula>NOT(ISERROR(SEARCH("IRLANDA",A16)))</formula>
    </cfRule>
    <cfRule type="containsText" dxfId="2297" priority="2044" operator="containsText" text="PAÍSES DEL ESTE">
      <formula>NOT(ISERROR(SEARCH("PAÍSES DEL ESTE",A16)))</formula>
    </cfRule>
    <cfRule type="containsText" dxfId="2296" priority="2045" operator="containsText" text="RUSIA">
      <formula>NOT(ISERROR(SEARCH("RUSIA",A16)))</formula>
    </cfRule>
    <cfRule type="containsText" dxfId="2295" priority="2046" operator="containsText" text="HOLANDA">
      <formula>NOT(ISERROR(SEARCH("HOLANDA",A16)))</formula>
    </cfRule>
    <cfRule type="containsText" dxfId="2294" priority="2047" operator="containsText" text="FRANCIA">
      <formula>NOT(ISERROR(SEARCH("FRANCIA",A16)))</formula>
    </cfRule>
    <cfRule type="containsText" dxfId="2293" priority="2048" operator="containsText" text="ITALIA">
      <formula>NOT(ISERROR(SEARCH("ITALIA",A16)))</formula>
    </cfRule>
    <cfRule type="containsText" dxfId="2292" priority="2049" operator="containsText" text="BÉLGICA">
      <formula>NOT(ISERROR(SEARCH("BÉLGICA",A16)))</formula>
    </cfRule>
    <cfRule type="containsText" dxfId="2291" priority="2050" operator="containsText" text="ESPAÑA">
      <formula>NOT(ISERROR(SEARCH("ESPAÑA",A16)))</formula>
    </cfRule>
    <cfRule type="containsText" dxfId="2290" priority="2051" operator="containsText" text="ALEMANIA">
      <formula>NOT(ISERROR(SEARCH("ALEMANIA",A16)))</formula>
    </cfRule>
    <cfRule type="containsText" dxfId="2289" priority="2052" operator="containsText" text="PAÍSES NÓRDICOS">
      <formula>NOT(ISERROR(SEARCH("PAÍSES NÓRDICOS",A16)))</formula>
    </cfRule>
    <cfRule type="containsText" dxfId="2288" priority="2053" operator="containsText" text="REINO UNIDO">
      <formula>NOT(ISERROR(SEARCH("REINO UNIDO",A16)))</formula>
    </cfRule>
    <cfRule type="containsText" dxfId="2287" priority="2054" operator="containsText" text="DINAMARCA">
      <formula>NOT(ISERROR(SEARCH("DINAMARCA",A16)))</formula>
    </cfRule>
    <cfRule type="containsText" dxfId="2286" priority="2055" operator="containsText" text="NORUEGA">
      <formula>NOT(ISERROR(SEARCH("NORUEGA",A16)))</formula>
    </cfRule>
    <cfRule type="containsText" dxfId="2285" priority="2056" operator="containsText" text="FINLANDIA">
      <formula>NOT(ISERROR(SEARCH("FINLANDIA",A16)))</formula>
    </cfRule>
    <cfRule type="containsText" dxfId="2284" priority="2057" operator="containsText" text="SUECIA">
      <formula>NOT(ISERROR(SEARCH("SUECIA",A16)))</formula>
    </cfRule>
  </conditionalFormatting>
  <conditionalFormatting sqref="A16">
    <cfRule type="containsText" dxfId="2283" priority="2024" operator="containsText" text="SUIZA">
      <formula>NOT(ISERROR(SEARCH("SUIZA",A16)))</formula>
    </cfRule>
    <cfRule type="containsText" dxfId="2282" priority="2025" operator="containsText" text="AUSTRIA">
      <formula>NOT(ISERROR(SEARCH("AUSTRIA",A16)))</formula>
    </cfRule>
    <cfRule type="containsText" dxfId="2281" priority="2026" operator="containsText" text="IRLANDA">
      <formula>NOT(ISERROR(SEARCH("IRLANDA",A16)))</formula>
    </cfRule>
    <cfRule type="containsText" dxfId="2280" priority="2027" operator="containsText" text="PAÍSES DEL ESTE">
      <formula>NOT(ISERROR(SEARCH("PAÍSES DEL ESTE",A16)))</formula>
    </cfRule>
    <cfRule type="containsText" dxfId="2279" priority="2028" operator="containsText" text="RUSIA">
      <formula>NOT(ISERROR(SEARCH("RUSIA",A16)))</formula>
    </cfRule>
    <cfRule type="containsText" dxfId="2278" priority="2029" operator="containsText" text="HOLANDA">
      <formula>NOT(ISERROR(SEARCH("HOLANDA",A16)))</formula>
    </cfRule>
    <cfRule type="containsText" dxfId="2277" priority="2030" operator="containsText" text="FRANCIA">
      <formula>NOT(ISERROR(SEARCH("FRANCIA",A16)))</formula>
    </cfRule>
    <cfRule type="containsText" dxfId="2276" priority="2031" operator="containsText" text="ITALIA">
      <formula>NOT(ISERROR(SEARCH("ITALIA",A16)))</formula>
    </cfRule>
    <cfRule type="containsText" dxfId="2275" priority="2032" operator="containsText" text="BÉLGICA">
      <formula>NOT(ISERROR(SEARCH("BÉLGICA",A16)))</formula>
    </cfRule>
    <cfRule type="containsText" dxfId="2274" priority="2033" operator="containsText" text="ESPAÑA">
      <formula>NOT(ISERROR(SEARCH("ESPAÑA",A16)))</formula>
    </cfRule>
    <cfRule type="containsText" dxfId="2273" priority="2034" operator="containsText" text="ALEMANIA">
      <formula>NOT(ISERROR(SEARCH("ALEMANIA",A16)))</formula>
    </cfRule>
    <cfRule type="containsText" dxfId="2272" priority="2035" operator="containsText" text="PAÍSES NÓRDICOS">
      <formula>NOT(ISERROR(SEARCH("PAÍSES NÓRDICOS",A16)))</formula>
    </cfRule>
    <cfRule type="containsText" dxfId="2271" priority="2036" operator="containsText" text="REINO UNIDO">
      <formula>NOT(ISERROR(SEARCH("REINO UNIDO",A16)))</formula>
    </cfRule>
    <cfRule type="containsText" dxfId="2270" priority="2037" operator="containsText" text="DINAMARCA">
      <formula>NOT(ISERROR(SEARCH("DINAMARCA",A16)))</formula>
    </cfRule>
    <cfRule type="containsText" dxfId="2269" priority="2038" operator="containsText" text="NORUEGA">
      <formula>NOT(ISERROR(SEARCH("NORUEGA",A16)))</formula>
    </cfRule>
    <cfRule type="containsText" dxfId="2268" priority="2039" operator="containsText" text="FINLANDIA">
      <formula>NOT(ISERROR(SEARCH("FINLANDIA",A16)))</formula>
    </cfRule>
    <cfRule type="containsText" dxfId="2267" priority="2040" operator="containsText" text="SUECIA">
      <formula>NOT(ISERROR(SEARCH("SUECIA",A16)))</formula>
    </cfRule>
  </conditionalFormatting>
  <conditionalFormatting sqref="A16">
    <cfRule type="containsText" dxfId="2266" priority="2007" operator="containsText" text="SUIZA">
      <formula>NOT(ISERROR(SEARCH("SUIZA",A16)))</formula>
    </cfRule>
    <cfRule type="containsText" dxfId="2265" priority="2008" operator="containsText" text="AUSTRIA">
      <formula>NOT(ISERROR(SEARCH("AUSTRIA",A16)))</formula>
    </cfRule>
    <cfRule type="containsText" dxfId="2264" priority="2009" operator="containsText" text="IRLANDA">
      <formula>NOT(ISERROR(SEARCH("IRLANDA",A16)))</formula>
    </cfRule>
    <cfRule type="containsText" dxfId="2263" priority="2010" operator="containsText" text="PAÍSES DEL ESTE">
      <formula>NOT(ISERROR(SEARCH("PAÍSES DEL ESTE",A16)))</formula>
    </cfRule>
    <cfRule type="containsText" dxfId="2262" priority="2011" operator="containsText" text="RUSIA">
      <formula>NOT(ISERROR(SEARCH("RUSIA",A16)))</formula>
    </cfRule>
    <cfRule type="containsText" dxfId="2261" priority="2012" operator="containsText" text="HOLANDA">
      <formula>NOT(ISERROR(SEARCH("HOLANDA",A16)))</formula>
    </cfRule>
    <cfRule type="containsText" dxfId="2260" priority="2013" operator="containsText" text="FRANCIA">
      <formula>NOT(ISERROR(SEARCH("FRANCIA",A16)))</formula>
    </cfRule>
    <cfRule type="containsText" dxfId="2259" priority="2014" operator="containsText" text="ITALIA">
      <formula>NOT(ISERROR(SEARCH("ITALIA",A16)))</formula>
    </cfRule>
    <cfRule type="containsText" dxfId="2258" priority="2015" operator="containsText" text="BÉLGICA">
      <formula>NOT(ISERROR(SEARCH("BÉLGICA",A16)))</formula>
    </cfRule>
    <cfRule type="containsText" dxfId="2257" priority="2016" operator="containsText" text="ESPAÑA">
      <formula>NOT(ISERROR(SEARCH("ESPAÑA",A16)))</formula>
    </cfRule>
    <cfRule type="containsText" dxfId="2256" priority="2017" operator="containsText" text="ALEMANIA">
      <formula>NOT(ISERROR(SEARCH("ALEMANIA",A16)))</formula>
    </cfRule>
    <cfRule type="containsText" dxfId="2255" priority="2018" operator="containsText" text="PAÍSES NÓRDICOS">
      <formula>NOT(ISERROR(SEARCH("PAÍSES NÓRDICOS",A16)))</formula>
    </cfRule>
    <cfRule type="containsText" dxfId="2254" priority="2019" operator="containsText" text="REINO UNIDO">
      <formula>NOT(ISERROR(SEARCH("REINO UNIDO",A16)))</formula>
    </cfRule>
    <cfRule type="containsText" dxfId="2253" priority="2020" operator="containsText" text="DINAMARCA">
      <formula>NOT(ISERROR(SEARCH("DINAMARCA",A16)))</formula>
    </cfRule>
    <cfRule type="containsText" dxfId="2252" priority="2021" operator="containsText" text="NORUEGA">
      <formula>NOT(ISERROR(SEARCH("NORUEGA",A16)))</formula>
    </cfRule>
    <cfRule type="containsText" dxfId="2251" priority="2022" operator="containsText" text="FINLANDIA">
      <formula>NOT(ISERROR(SEARCH("FINLANDIA",A16)))</formula>
    </cfRule>
    <cfRule type="containsText" dxfId="2250" priority="2023" operator="containsText" text="SUECIA">
      <formula>NOT(ISERROR(SEARCH("SUECIA",A16)))</formula>
    </cfRule>
  </conditionalFormatting>
  <conditionalFormatting sqref="A16">
    <cfRule type="containsText" dxfId="2249" priority="1990" operator="containsText" text="SUIZA">
      <formula>NOT(ISERROR(SEARCH("SUIZA",A16)))</formula>
    </cfRule>
    <cfRule type="containsText" dxfId="2248" priority="1991" operator="containsText" text="AUSTRIA">
      <formula>NOT(ISERROR(SEARCH("AUSTRIA",A16)))</formula>
    </cfRule>
    <cfRule type="containsText" dxfId="2247" priority="1992" operator="containsText" text="IRLANDA">
      <formula>NOT(ISERROR(SEARCH("IRLANDA",A16)))</formula>
    </cfRule>
    <cfRule type="containsText" dxfId="2246" priority="1993" operator="containsText" text="PAÍSES DEL ESTE">
      <formula>NOT(ISERROR(SEARCH("PAÍSES DEL ESTE",A16)))</formula>
    </cfRule>
    <cfRule type="containsText" dxfId="2245" priority="1994" operator="containsText" text="RUSIA">
      <formula>NOT(ISERROR(SEARCH("RUSIA",A16)))</formula>
    </cfRule>
    <cfRule type="containsText" dxfId="2244" priority="1995" operator="containsText" text="HOLANDA">
      <formula>NOT(ISERROR(SEARCH("HOLANDA",A16)))</formula>
    </cfRule>
    <cfRule type="containsText" dxfId="2243" priority="1996" operator="containsText" text="FRANCIA">
      <formula>NOT(ISERROR(SEARCH("FRANCIA",A16)))</formula>
    </cfRule>
    <cfRule type="containsText" dxfId="2242" priority="1997" operator="containsText" text="ITALIA">
      <formula>NOT(ISERROR(SEARCH("ITALIA",A16)))</formula>
    </cfRule>
    <cfRule type="containsText" dxfId="2241" priority="1998" operator="containsText" text="BÉLGICA">
      <formula>NOT(ISERROR(SEARCH("BÉLGICA",A16)))</formula>
    </cfRule>
    <cfRule type="containsText" dxfId="2240" priority="1999" operator="containsText" text="ESPAÑA">
      <formula>NOT(ISERROR(SEARCH("ESPAÑA",A16)))</formula>
    </cfRule>
    <cfRule type="containsText" dxfId="2239" priority="2000" operator="containsText" text="ALEMANIA">
      <formula>NOT(ISERROR(SEARCH("ALEMANIA",A16)))</formula>
    </cfRule>
    <cfRule type="containsText" dxfId="2238" priority="2001" operator="containsText" text="PAÍSES NÓRDICOS">
      <formula>NOT(ISERROR(SEARCH("PAÍSES NÓRDICOS",A16)))</formula>
    </cfRule>
    <cfRule type="containsText" dxfId="2237" priority="2002" operator="containsText" text="REINO UNIDO">
      <formula>NOT(ISERROR(SEARCH("REINO UNIDO",A16)))</formula>
    </cfRule>
    <cfRule type="containsText" dxfId="2236" priority="2003" operator="containsText" text="DINAMARCA">
      <formula>NOT(ISERROR(SEARCH("DINAMARCA",A16)))</formula>
    </cfRule>
    <cfRule type="containsText" dxfId="2235" priority="2004" operator="containsText" text="NORUEGA">
      <formula>NOT(ISERROR(SEARCH("NORUEGA",A16)))</formula>
    </cfRule>
    <cfRule type="containsText" dxfId="2234" priority="2005" operator="containsText" text="FINLANDIA">
      <formula>NOT(ISERROR(SEARCH("FINLANDIA",A16)))</formula>
    </cfRule>
    <cfRule type="containsText" dxfId="2233" priority="2006" operator="containsText" text="SUECIA">
      <formula>NOT(ISERROR(SEARCH("SUECIA",A16)))</formula>
    </cfRule>
  </conditionalFormatting>
  <conditionalFormatting sqref="A16">
    <cfRule type="containsText" dxfId="2232" priority="1973" operator="containsText" text="SUIZA">
      <formula>NOT(ISERROR(SEARCH("SUIZA",A16)))</formula>
    </cfRule>
    <cfRule type="containsText" dxfId="2231" priority="1974" operator="containsText" text="AUSTRIA">
      <formula>NOT(ISERROR(SEARCH("AUSTRIA",A16)))</formula>
    </cfRule>
    <cfRule type="containsText" dxfId="2230" priority="1975" operator="containsText" text="IRLANDA">
      <formula>NOT(ISERROR(SEARCH("IRLANDA",A16)))</formula>
    </cfRule>
    <cfRule type="containsText" dxfId="2229" priority="1976" operator="containsText" text="PAÍSES DEL ESTE">
      <formula>NOT(ISERROR(SEARCH("PAÍSES DEL ESTE",A16)))</formula>
    </cfRule>
    <cfRule type="containsText" dxfId="2228" priority="1977" operator="containsText" text="RUSIA">
      <formula>NOT(ISERROR(SEARCH("RUSIA",A16)))</formula>
    </cfRule>
    <cfRule type="containsText" dxfId="2227" priority="1978" operator="containsText" text="HOLANDA">
      <formula>NOT(ISERROR(SEARCH("HOLANDA",A16)))</formula>
    </cfRule>
    <cfRule type="containsText" dxfId="2226" priority="1979" operator="containsText" text="FRANCIA">
      <formula>NOT(ISERROR(SEARCH("FRANCIA",A16)))</formula>
    </cfRule>
    <cfRule type="containsText" dxfId="2225" priority="1980" operator="containsText" text="ITALIA">
      <formula>NOT(ISERROR(SEARCH("ITALIA",A16)))</formula>
    </cfRule>
    <cfRule type="containsText" dxfId="2224" priority="1981" operator="containsText" text="BÉLGICA">
      <formula>NOT(ISERROR(SEARCH("BÉLGICA",A16)))</formula>
    </cfRule>
    <cfRule type="containsText" dxfId="2223" priority="1982" operator="containsText" text="ESPAÑA">
      <formula>NOT(ISERROR(SEARCH("ESPAÑA",A16)))</formula>
    </cfRule>
    <cfRule type="containsText" dxfId="2222" priority="1983" operator="containsText" text="ALEMANIA">
      <formula>NOT(ISERROR(SEARCH("ALEMANIA",A16)))</formula>
    </cfRule>
    <cfRule type="containsText" dxfId="2221" priority="1984" operator="containsText" text="PAÍSES NÓRDICOS">
      <formula>NOT(ISERROR(SEARCH("PAÍSES NÓRDICOS",A16)))</formula>
    </cfRule>
    <cfRule type="containsText" dxfId="2220" priority="1985" operator="containsText" text="REINO UNIDO">
      <formula>NOT(ISERROR(SEARCH("REINO UNIDO",A16)))</formula>
    </cfRule>
    <cfRule type="containsText" dxfId="2219" priority="1986" operator="containsText" text="DINAMARCA">
      <formula>NOT(ISERROR(SEARCH("DINAMARCA",A16)))</formula>
    </cfRule>
    <cfRule type="containsText" dxfId="2218" priority="1987" operator="containsText" text="NORUEGA">
      <formula>NOT(ISERROR(SEARCH("NORUEGA",A16)))</formula>
    </cfRule>
    <cfRule type="containsText" dxfId="2217" priority="1988" operator="containsText" text="FINLANDIA">
      <formula>NOT(ISERROR(SEARCH("FINLANDIA",A16)))</formula>
    </cfRule>
    <cfRule type="containsText" dxfId="2216" priority="1989" operator="containsText" text="SUECIA">
      <formula>NOT(ISERROR(SEARCH("SUECIA",A16)))</formula>
    </cfRule>
  </conditionalFormatting>
  <conditionalFormatting sqref="A16">
    <cfRule type="containsText" dxfId="2215" priority="1956" operator="containsText" text="SUIZA">
      <formula>NOT(ISERROR(SEARCH("SUIZA",A16)))</formula>
    </cfRule>
    <cfRule type="containsText" dxfId="2214" priority="1957" operator="containsText" text="AUSTRIA">
      <formula>NOT(ISERROR(SEARCH("AUSTRIA",A16)))</formula>
    </cfRule>
    <cfRule type="containsText" dxfId="2213" priority="1958" operator="containsText" text="IRLANDA">
      <formula>NOT(ISERROR(SEARCH("IRLANDA",A16)))</formula>
    </cfRule>
    <cfRule type="containsText" dxfId="2212" priority="1959" operator="containsText" text="PAÍSES DEL ESTE">
      <formula>NOT(ISERROR(SEARCH("PAÍSES DEL ESTE",A16)))</formula>
    </cfRule>
    <cfRule type="containsText" dxfId="2211" priority="1960" operator="containsText" text="RUSIA">
      <formula>NOT(ISERROR(SEARCH("RUSIA",A16)))</formula>
    </cfRule>
    <cfRule type="containsText" dxfId="2210" priority="1961" operator="containsText" text="HOLANDA">
      <formula>NOT(ISERROR(SEARCH("HOLANDA",A16)))</formula>
    </cfRule>
    <cfRule type="containsText" dxfId="2209" priority="1962" operator="containsText" text="FRANCIA">
      <formula>NOT(ISERROR(SEARCH("FRANCIA",A16)))</formula>
    </cfRule>
    <cfRule type="containsText" dxfId="2208" priority="1963" operator="containsText" text="ITALIA">
      <formula>NOT(ISERROR(SEARCH("ITALIA",A16)))</formula>
    </cfRule>
    <cfRule type="containsText" dxfId="2207" priority="1964" operator="containsText" text="BÉLGICA">
      <formula>NOT(ISERROR(SEARCH("BÉLGICA",A16)))</formula>
    </cfRule>
    <cfRule type="containsText" dxfId="2206" priority="1965" operator="containsText" text="ESPAÑA">
      <formula>NOT(ISERROR(SEARCH("ESPAÑA",A16)))</formula>
    </cfRule>
    <cfRule type="containsText" dxfId="2205" priority="1966" operator="containsText" text="ALEMANIA">
      <formula>NOT(ISERROR(SEARCH("ALEMANIA",A16)))</formula>
    </cfRule>
    <cfRule type="containsText" dxfId="2204" priority="1967" operator="containsText" text="PAÍSES NÓRDICOS">
      <formula>NOT(ISERROR(SEARCH("PAÍSES NÓRDICOS",A16)))</formula>
    </cfRule>
    <cfRule type="containsText" dxfId="2203" priority="1968" operator="containsText" text="REINO UNIDO">
      <formula>NOT(ISERROR(SEARCH("REINO UNIDO",A16)))</formula>
    </cfRule>
    <cfRule type="containsText" dxfId="2202" priority="1969" operator="containsText" text="DINAMARCA">
      <formula>NOT(ISERROR(SEARCH("DINAMARCA",A16)))</formula>
    </cfRule>
    <cfRule type="containsText" dxfId="2201" priority="1970" operator="containsText" text="NORUEGA">
      <formula>NOT(ISERROR(SEARCH("NORUEGA",A16)))</formula>
    </cfRule>
    <cfRule type="containsText" dxfId="2200" priority="1971" operator="containsText" text="FINLANDIA">
      <formula>NOT(ISERROR(SEARCH("FINLANDIA",A16)))</formula>
    </cfRule>
    <cfRule type="containsText" dxfId="2199" priority="1972" operator="containsText" text="SUECIA">
      <formula>NOT(ISERROR(SEARCH("SUECIA",A16)))</formula>
    </cfRule>
  </conditionalFormatting>
  <conditionalFormatting sqref="A16">
    <cfRule type="containsText" dxfId="2198" priority="1939" operator="containsText" text="SUIZA">
      <formula>NOT(ISERROR(SEARCH("SUIZA",A16)))</formula>
    </cfRule>
    <cfRule type="containsText" dxfId="2197" priority="1940" operator="containsText" text="AUSTRIA">
      <formula>NOT(ISERROR(SEARCH("AUSTRIA",A16)))</formula>
    </cfRule>
    <cfRule type="containsText" dxfId="2196" priority="1941" operator="containsText" text="IRLANDA">
      <formula>NOT(ISERROR(SEARCH("IRLANDA",A16)))</formula>
    </cfRule>
    <cfRule type="containsText" dxfId="2195" priority="1942" operator="containsText" text="PAÍSES DEL ESTE">
      <formula>NOT(ISERROR(SEARCH("PAÍSES DEL ESTE",A16)))</formula>
    </cfRule>
    <cfRule type="containsText" dxfId="2194" priority="1943" operator="containsText" text="RUSIA">
      <formula>NOT(ISERROR(SEARCH("RUSIA",A16)))</formula>
    </cfRule>
    <cfRule type="containsText" dxfId="2193" priority="1944" operator="containsText" text="HOLANDA">
      <formula>NOT(ISERROR(SEARCH("HOLANDA",A16)))</formula>
    </cfRule>
    <cfRule type="containsText" dxfId="2192" priority="1945" operator="containsText" text="FRANCIA">
      <formula>NOT(ISERROR(SEARCH("FRANCIA",A16)))</formula>
    </cfRule>
    <cfRule type="containsText" dxfId="2191" priority="1946" operator="containsText" text="ITALIA">
      <formula>NOT(ISERROR(SEARCH("ITALIA",A16)))</formula>
    </cfRule>
    <cfRule type="containsText" dxfId="2190" priority="1947" operator="containsText" text="BÉLGICA">
      <formula>NOT(ISERROR(SEARCH("BÉLGICA",A16)))</formula>
    </cfRule>
    <cfRule type="containsText" dxfId="2189" priority="1948" operator="containsText" text="ESPAÑA">
      <formula>NOT(ISERROR(SEARCH("ESPAÑA",A16)))</formula>
    </cfRule>
    <cfRule type="containsText" dxfId="2188" priority="1949" operator="containsText" text="ALEMANIA">
      <formula>NOT(ISERROR(SEARCH("ALEMANIA",A16)))</formula>
    </cfRule>
    <cfRule type="containsText" dxfId="2187" priority="1950" operator="containsText" text="PAÍSES NÓRDICOS">
      <formula>NOT(ISERROR(SEARCH("PAÍSES NÓRDICOS",A16)))</formula>
    </cfRule>
    <cfRule type="containsText" dxfId="2186" priority="1951" operator="containsText" text="REINO UNIDO">
      <formula>NOT(ISERROR(SEARCH("REINO UNIDO",A16)))</formula>
    </cfRule>
    <cfRule type="containsText" dxfId="2185" priority="1952" operator="containsText" text="DINAMARCA">
      <formula>NOT(ISERROR(SEARCH("DINAMARCA",A16)))</formula>
    </cfRule>
    <cfRule type="containsText" dxfId="2184" priority="1953" operator="containsText" text="NORUEGA">
      <formula>NOT(ISERROR(SEARCH("NORUEGA",A16)))</formula>
    </cfRule>
    <cfRule type="containsText" dxfId="2183" priority="1954" operator="containsText" text="FINLANDIA">
      <formula>NOT(ISERROR(SEARCH("FINLANDIA",A16)))</formula>
    </cfRule>
    <cfRule type="containsText" dxfId="2182" priority="1955" operator="containsText" text="SUECIA">
      <formula>NOT(ISERROR(SEARCH("SUECIA",A16)))</formula>
    </cfRule>
  </conditionalFormatting>
  <conditionalFormatting sqref="A16">
    <cfRule type="containsText" dxfId="2181" priority="1922" operator="containsText" text="SUIZA">
      <formula>NOT(ISERROR(SEARCH("SUIZA",A16)))</formula>
    </cfRule>
    <cfRule type="containsText" dxfId="2180" priority="1923" operator="containsText" text="AUSTRIA">
      <formula>NOT(ISERROR(SEARCH("AUSTRIA",A16)))</formula>
    </cfRule>
    <cfRule type="containsText" dxfId="2179" priority="1924" operator="containsText" text="IRLANDA">
      <formula>NOT(ISERROR(SEARCH("IRLANDA",A16)))</formula>
    </cfRule>
    <cfRule type="containsText" dxfId="2178" priority="1925" operator="containsText" text="PAÍSES DEL ESTE">
      <formula>NOT(ISERROR(SEARCH("PAÍSES DEL ESTE",A16)))</formula>
    </cfRule>
    <cfRule type="containsText" dxfId="2177" priority="1926" operator="containsText" text="RUSIA">
      <formula>NOT(ISERROR(SEARCH("RUSIA",A16)))</formula>
    </cfRule>
    <cfRule type="containsText" dxfId="2176" priority="1927" operator="containsText" text="HOLANDA">
      <formula>NOT(ISERROR(SEARCH("HOLANDA",A16)))</formula>
    </cfRule>
    <cfRule type="containsText" dxfId="2175" priority="1928" operator="containsText" text="FRANCIA">
      <formula>NOT(ISERROR(SEARCH("FRANCIA",A16)))</formula>
    </cfRule>
    <cfRule type="containsText" dxfId="2174" priority="1929" operator="containsText" text="ITALIA">
      <formula>NOT(ISERROR(SEARCH("ITALIA",A16)))</formula>
    </cfRule>
    <cfRule type="containsText" dxfId="2173" priority="1930" operator="containsText" text="BÉLGICA">
      <formula>NOT(ISERROR(SEARCH("BÉLGICA",A16)))</formula>
    </cfRule>
    <cfRule type="containsText" dxfId="2172" priority="1931" operator="containsText" text="ESPAÑA">
      <formula>NOT(ISERROR(SEARCH("ESPAÑA",A16)))</formula>
    </cfRule>
    <cfRule type="containsText" dxfId="2171" priority="1932" operator="containsText" text="ALEMANIA">
      <formula>NOT(ISERROR(SEARCH("ALEMANIA",A16)))</formula>
    </cfRule>
    <cfRule type="containsText" dxfId="2170" priority="1933" operator="containsText" text="PAÍSES NÓRDICOS">
      <formula>NOT(ISERROR(SEARCH("PAÍSES NÓRDICOS",A16)))</formula>
    </cfRule>
    <cfRule type="containsText" dxfId="2169" priority="1934" operator="containsText" text="REINO UNIDO">
      <formula>NOT(ISERROR(SEARCH("REINO UNIDO",A16)))</formula>
    </cfRule>
    <cfRule type="containsText" dxfId="2168" priority="1935" operator="containsText" text="DINAMARCA">
      <formula>NOT(ISERROR(SEARCH("DINAMARCA",A16)))</formula>
    </cfRule>
    <cfRule type="containsText" dxfId="2167" priority="1936" operator="containsText" text="NORUEGA">
      <formula>NOT(ISERROR(SEARCH("NORUEGA",A16)))</formula>
    </cfRule>
    <cfRule type="containsText" dxfId="2166" priority="1937" operator="containsText" text="FINLANDIA">
      <formula>NOT(ISERROR(SEARCH("FINLANDIA",A16)))</formula>
    </cfRule>
    <cfRule type="containsText" dxfId="2165" priority="1938" operator="containsText" text="SUECIA">
      <formula>NOT(ISERROR(SEARCH("SUECIA",A16)))</formula>
    </cfRule>
  </conditionalFormatting>
  <conditionalFormatting sqref="A16">
    <cfRule type="containsText" dxfId="2164" priority="1905" operator="containsText" text="SUIZA">
      <formula>NOT(ISERROR(SEARCH("SUIZA",A16)))</formula>
    </cfRule>
    <cfRule type="containsText" dxfId="2163" priority="1906" operator="containsText" text="AUSTRIA">
      <formula>NOT(ISERROR(SEARCH("AUSTRIA",A16)))</formula>
    </cfRule>
    <cfRule type="containsText" dxfId="2162" priority="1907" operator="containsText" text="IRLANDA">
      <formula>NOT(ISERROR(SEARCH("IRLANDA",A16)))</formula>
    </cfRule>
    <cfRule type="containsText" dxfId="2161" priority="1908" operator="containsText" text="PAÍSES DEL ESTE">
      <formula>NOT(ISERROR(SEARCH("PAÍSES DEL ESTE",A16)))</formula>
    </cfRule>
    <cfRule type="containsText" dxfId="2160" priority="1909" operator="containsText" text="RUSIA">
      <formula>NOT(ISERROR(SEARCH("RUSIA",A16)))</formula>
    </cfRule>
    <cfRule type="containsText" dxfId="2159" priority="1910" operator="containsText" text="HOLANDA">
      <formula>NOT(ISERROR(SEARCH("HOLANDA",A16)))</formula>
    </cfRule>
    <cfRule type="containsText" dxfId="2158" priority="1911" operator="containsText" text="FRANCIA">
      <formula>NOT(ISERROR(SEARCH("FRANCIA",A16)))</formula>
    </cfRule>
    <cfRule type="containsText" dxfId="2157" priority="1912" operator="containsText" text="ITALIA">
      <formula>NOT(ISERROR(SEARCH("ITALIA",A16)))</formula>
    </cfRule>
    <cfRule type="containsText" dxfId="2156" priority="1913" operator="containsText" text="BÉLGICA">
      <formula>NOT(ISERROR(SEARCH("BÉLGICA",A16)))</formula>
    </cfRule>
    <cfRule type="containsText" dxfId="2155" priority="1914" operator="containsText" text="ESPAÑA">
      <formula>NOT(ISERROR(SEARCH("ESPAÑA",A16)))</formula>
    </cfRule>
    <cfRule type="containsText" dxfId="2154" priority="1915" operator="containsText" text="ALEMANIA">
      <formula>NOT(ISERROR(SEARCH("ALEMANIA",A16)))</formula>
    </cfRule>
    <cfRule type="containsText" dxfId="2153" priority="1916" operator="containsText" text="PAÍSES NÓRDICOS">
      <formula>NOT(ISERROR(SEARCH("PAÍSES NÓRDICOS",A16)))</formula>
    </cfRule>
    <cfRule type="containsText" dxfId="2152" priority="1917" operator="containsText" text="REINO UNIDO">
      <formula>NOT(ISERROR(SEARCH("REINO UNIDO",A16)))</formula>
    </cfRule>
    <cfRule type="containsText" dxfId="2151" priority="1918" operator="containsText" text="DINAMARCA">
      <formula>NOT(ISERROR(SEARCH("DINAMARCA",A16)))</formula>
    </cfRule>
    <cfRule type="containsText" dxfId="2150" priority="1919" operator="containsText" text="NORUEGA">
      <formula>NOT(ISERROR(SEARCH("NORUEGA",A16)))</formula>
    </cfRule>
    <cfRule type="containsText" dxfId="2149" priority="1920" operator="containsText" text="FINLANDIA">
      <formula>NOT(ISERROR(SEARCH("FINLANDIA",A16)))</formula>
    </cfRule>
    <cfRule type="containsText" dxfId="2148" priority="1921" operator="containsText" text="SUECIA">
      <formula>NOT(ISERROR(SEARCH("SUECIA",A16)))</formula>
    </cfRule>
  </conditionalFormatting>
  <conditionalFormatting sqref="A16">
    <cfRule type="containsText" dxfId="2147" priority="1888" operator="containsText" text="SUIZA">
      <formula>NOT(ISERROR(SEARCH("SUIZA",A16)))</formula>
    </cfRule>
    <cfRule type="containsText" dxfId="2146" priority="1889" operator="containsText" text="AUSTRIA">
      <formula>NOT(ISERROR(SEARCH("AUSTRIA",A16)))</formula>
    </cfRule>
    <cfRule type="containsText" dxfId="2145" priority="1890" operator="containsText" text="IRLANDA">
      <formula>NOT(ISERROR(SEARCH("IRLANDA",A16)))</formula>
    </cfRule>
    <cfRule type="containsText" dxfId="2144" priority="1891" operator="containsText" text="PAÍSES DEL ESTE">
      <formula>NOT(ISERROR(SEARCH("PAÍSES DEL ESTE",A16)))</formula>
    </cfRule>
    <cfRule type="containsText" dxfId="2143" priority="1892" operator="containsText" text="RUSIA">
      <formula>NOT(ISERROR(SEARCH("RUSIA",A16)))</formula>
    </cfRule>
    <cfRule type="containsText" dxfId="2142" priority="1893" operator="containsText" text="HOLANDA">
      <formula>NOT(ISERROR(SEARCH("HOLANDA",A16)))</formula>
    </cfRule>
    <cfRule type="containsText" dxfId="2141" priority="1894" operator="containsText" text="FRANCIA">
      <formula>NOT(ISERROR(SEARCH("FRANCIA",A16)))</formula>
    </cfRule>
    <cfRule type="containsText" dxfId="2140" priority="1895" operator="containsText" text="ITALIA">
      <formula>NOT(ISERROR(SEARCH("ITALIA",A16)))</formula>
    </cfRule>
    <cfRule type="containsText" dxfId="2139" priority="1896" operator="containsText" text="BÉLGICA">
      <formula>NOT(ISERROR(SEARCH("BÉLGICA",A16)))</formula>
    </cfRule>
    <cfRule type="containsText" dxfId="2138" priority="1897" operator="containsText" text="ESPAÑA">
      <formula>NOT(ISERROR(SEARCH("ESPAÑA",A16)))</formula>
    </cfRule>
    <cfRule type="containsText" dxfId="2137" priority="1898" operator="containsText" text="ALEMANIA">
      <formula>NOT(ISERROR(SEARCH("ALEMANIA",A16)))</formula>
    </cfRule>
    <cfRule type="containsText" dxfId="2136" priority="1899" operator="containsText" text="PAÍSES NÓRDICOS">
      <formula>NOT(ISERROR(SEARCH("PAÍSES NÓRDICOS",A16)))</formula>
    </cfRule>
    <cfRule type="containsText" dxfId="2135" priority="1900" operator="containsText" text="REINO UNIDO">
      <formula>NOT(ISERROR(SEARCH("REINO UNIDO",A16)))</formula>
    </cfRule>
    <cfRule type="containsText" dxfId="2134" priority="1901" operator="containsText" text="DINAMARCA">
      <formula>NOT(ISERROR(SEARCH("DINAMARCA",A16)))</formula>
    </cfRule>
    <cfRule type="containsText" dxfId="2133" priority="1902" operator="containsText" text="NORUEGA">
      <formula>NOT(ISERROR(SEARCH("NORUEGA",A16)))</formula>
    </cfRule>
    <cfRule type="containsText" dxfId="2132" priority="1903" operator="containsText" text="FINLANDIA">
      <formula>NOT(ISERROR(SEARCH("FINLANDIA",A16)))</formula>
    </cfRule>
    <cfRule type="containsText" dxfId="2131" priority="1904" operator="containsText" text="SUECIA">
      <formula>NOT(ISERROR(SEARCH("SUECIA",A16)))</formula>
    </cfRule>
  </conditionalFormatting>
  <conditionalFormatting sqref="A16">
    <cfRule type="containsText" dxfId="2130" priority="1871" operator="containsText" text="SUIZA">
      <formula>NOT(ISERROR(SEARCH("SUIZA",A16)))</formula>
    </cfRule>
    <cfRule type="containsText" dxfId="2129" priority="1872" operator="containsText" text="AUSTRIA">
      <formula>NOT(ISERROR(SEARCH("AUSTRIA",A16)))</formula>
    </cfRule>
    <cfRule type="containsText" dxfId="2128" priority="1873" operator="containsText" text="IRLANDA">
      <formula>NOT(ISERROR(SEARCH("IRLANDA",A16)))</formula>
    </cfRule>
    <cfRule type="containsText" dxfId="2127" priority="1874" operator="containsText" text="PAÍSES DEL ESTE">
      <formula>NOT(ISERROR(SEARCH("PAÍSES DEL ESTE",A16)))</formula>
    </cfRule>
    <cfRule type="containsText" dxfId="2126" priority="1875" operator="containsText" text="RUSIA">
      <formula>NOT(ISERROR(SEARCH("RUSIA",A16)))</formula>
    </cfRule>
    <cfRule type="containsText" dxfId="2125" priority="1876" operator="containsText" text="HOLANDA">
      <formula>NOT(ISERROR(SEARCH("HOLANDA",A16)))</formula>
    </cfRule>
    <cfRule type="containsText" dxfId="2124" priority="1877" operator="containsText" text="FRANCIA">
      <formula>NOT(ISERROR(SEARCH("FRANCIA",A16)))</formula>
    </cfRule>
    <cfRule type="containsText" dxfId="2123" priority="1878" operator="containsText" text="ITALIA">
      <formula>NOT(ISERROR(SEARCH("ITALIA",A16)))</formula>
    </cfRule>
    <cfRule type="containsText" dxfId="2122" priority="1879" operator="containsText" text="BÉLGICA">
      <formula>NOT(ISERROR(SEARCH("BÉLGICA",A16)))</formula>
    </cfRule>
    <cfRule type="containsText" dxfId="2121" priority="1880" operator="containsText" text="ESPAÑA">
      <formula>NOT(ISERROR(SEARCH("ESPAÑA",A16)))</formula>
    </cfRule>
    <cfRule type="containsText" dxfId="2120" priority="1881" operator="containsText" text="ALEMANIA">
      <formula>NOT(ISERROR(SEARCH("ALEMANIA",A16)))</formula>
    </cfRule>
    <cfRule type="containsText" dxfId="2119" priority="1882" operator="containsText" text="PAÍSES NÓRDICOS">
      <formula>NOT(ISERROR(SEARCH("PAÍSES NÓRDICOS",A16)))</formula>
    </cfRule>
    <cfRule type="containsText" dxfId="2118" priority="1883" operator="containsText" text="REINO UNIDO">
      <formula>NOT(ISERROR(SEARCH("REINO UNIDO",A16)))</formula>
    </cfRule>
    <cfRule type="containsText" dxfId="2117" priority="1884" operator="containsText" text="DINAMARCA">
      <formula>NOT(ISERROR(SEARCH("DINAMARCA",A16)))</formula>
    </cfRule>
    <cfRule type="containsText" dxfId="2116" priority="1885" operator="containsText" text="NORUEGA">
      <formula>NOT(ISERROR(SEARCH("NORUEGA",A16)))</formula>
    </cfRule>
    <cfRule type="containsText" dxfId="2115" priority="1886" operator="containsText" text="FINLANDIA">
      <formula>NOT(ISERROR(SEARCH("FINLANDIA",A16)))</formula>
    </cfRule>
    <cfRule type="containsText" dxfId="2114" priority="1887" operator="containsText" text="SUECIA">
      <formula>NOT(ISERROR(SEARCH("SUECIA",A16)))</formula>
    </cfRule>
  </conditionalFormatting>
  <conditionalFormatting sqref="A16">
    <cfRule type="containsText" dxfId="2113" priority="1854" operator="containsText" text="SUIZA">
      <formula>NOT(ISERROR(SEARCH("SUIZA",A16)))</formula>
    </cfRule>
    <cfRule type="containsText" dxfId="2112" priority="1855" operator="containsText" text="AUSTRIA">
      <formula>NOT(ISERROR(SEARCH("AUSTRIA",A16)))</formula>
    </cfRule>
    <cfRule type="containsText" dxfId="2111" priority="1856" operator="containsText" text="IRLANDA">
      <formula>NOT(ISERROR(SEARCH("IRLANDA",A16)))</formula>
    </cfRule>
    <cfRule type="containsText" dxfId="2110" priority="1857" operator="containsText" text="PAÍSES DEL ESTE">
      <formula>NOT(ISERROR(SEARCH("PAÍSES DEL ESTE",A16)))</formula>
    </cfRule>
    <cfRule type="containsText" dxfId="2109" priority="1858" operator="containsText" text="RUSIA">
      <formula>NOT(ISERROR(SEARCH("RUSIA",A16)))</formula>
    </cfRule>
    <cfRule type="containsText" dxfId="2108" priority="1859" operator="containsText" text="HOLANDA">
      <formula>NOT(ISERROR(SEARCH("HOLANDA",A16)))</formula>
    </cfRule>
    <cfRule type="containsText" dxfId="2107" priority="1860" operator="containsText" text="FRANCIA">
      <formula>NOT(ISERROR(SEARCH("FRANCIA",A16)))</formula>
    </cfRule>
    <cfRule type="containsText" dxfId="2106" priority="1861" operator="containsText" text="ITALIA">
      <formula>NOT(ISERROR(SEARCH("ITALIA",A16)))</formula>
    </cfRule>
    <cfRule type="containsText" dxfId="2105" priority="1862" operator="containsText" text="BÉLGICA">
      <formula>NOT(ISERROR(SEARCH("BÉLGICA",A16)))</formula>
    </cfRule>
    <cfRule type="containsText" dxfId="2104" priority="1863" operator="containsText" text="ESPAÑA">
      <formula>NOT(ISERROR(SEARCH("ESPAÑA",A16)))</formula>
    </cfRule>
    <cfRule type="containsText" dxfId="2103" priority="1864" operator="containsText" text="ALEMANIA">
      <formula>NOT(ISERROR(SEARCH("ALEMANIA",A16)))</formula>
    </cfRule>
    <cfRule type="containsText" dxfId="2102" priority="1865" operator="containsText" text="PAÍSES NÓRDICOS">
      <formula>NOT(ISERROR(SEARCH("PAÍSES NÓRDICOS",A16)))</formula>
    </cfRule>
    <cfRule type="containsText" dxfId="2101" priority="1866" operator="containsText" text="REINO UNIDO">
      <formula>NOT(ISERROR(SEARCH("REINO UNIDO",A16)))</formula>
    </cfRule>
    <cfRule type="containsText" dxfId="2100" priority="1867" operator="containsText" text="DINAMARCA">
      <formula>NOT(ISERROR(SEARCH("DINAMARCA",A16)))</formula>
    </cfRule>
    <cfRule type="containsText" dxfId="2099" priority="1868" operator="containsText" text="NORUEGA">
      <formula>NOT(ISERROR(SEARCH("NORUEGA",A16)))</formula>
    </cfRule>
    <cfRule type="containsText" dxfId="2098" priority="1869" operator="containsText" text="FINLANDIA">
      <formula>NOT(ISERROR(SEARCH("FINLANDIA",A16)))</formula>
    </cfRule>
    <cfRule type="containsText" dxfId="2097" priority="1870" operator="containsText" text="SUECIA">
      <formula>NOT(ISERROR(SEARCH("SUECIA",A16)))</formula>
    </cfRule>
  </conditionalFormatting>
  <conditionalFormatting sqref="A16">
    <cfRule type="containsText" dxfId="2096" priority="1837" operator="containsText" text="SUIZA">
      <formula>NOT(ISERROR(SEARCH("SUIZA",A16)))</formula>
    </cfRule>
    <cfRule type="containsText" dxfId="2095" priority="1838" operator="containsText" text="AUSTRIA">
      <formula>NOT(ISERROR(SEARCH("AUSTRIA",A16)))</formula>
    </cfRule>
    <cfRule type="containsText" dxfId="2094" priority="1839" operator="containsText" text="IRLANDA">
      <formula>NOT(ISERROR(SEARCH("IRLANDA",A16)))</formula>
    </cfRule>
    <cfRule type="containsText" dxfId="2093" priority="1840" operator="containsText" text="PAÍSES DEL ESTE">
      <formula>NOT(ISERROR(SEARCH("PAÍSES DEL ESTE",A16)))</formula>
    </cfRule>
    <cfRule type="containsText" dxfId="2092" priority="1841" operator="containsText" text="RUSIA">
      <formula>NOT(ISERROR(SEARCH("RUSIA",A16)))</formula>
    </cfRule>
    <cfRule type="containsText" dxfId="2091" priority="1842" operator="containsText" text="HOLANDA">
      <formula>NOT(ISERROR(SEARCH("HOLANDA",A16)))</formula>
    </cfRule>
    <cfRule type="containsText" dxfId="2090" priority="1843" operator="containsText" text="FRANCIA">
      <formula>NOT(ISERROR(SEARCH("FRANCIA",A16)))</formula>
    </cfRule>
    <cfRule type="containsText" dxfId="2089" priority="1844" operator="containsText" text="ITALIA">
      <formula>NOT(ISERROR(SEARCH("ITALIA",A16)))</formula>
    </cfRule>
    <cfRule type="containsText" dxfId="2088" priority="1845" operator="containsText" text="BÉLGICA">
      <formula>NOT(ISERROR(SEARCH("BÉLGICA",A16)))</formula>
    </cfRule>
    <cfRule type="containsText" dxfId="2087" priority="1846" operator="containsText" text="ESPAÑA">
      <formula>NOT(ISERROR(SEARCH("ESPAÑA",A16)))</formula>
    </cfRule>
    <cfRule type="containsText" dxfId="2086" priority="1847" operator="containsText" text="ALEMANIA">
      <formula>NOT(ISERROR(SEARCH("ALEMANIA",A16)))</formula>
    </cfRule>
    <cfRule type="containsText" dxfId="2085" priority="1848" operator="containsText" text="PAÍSES NÓRDICOS">
      <formula>NOT(ISERROR(SEARCH("PAÍSES NÓRDICOS",A16)))</formula>
    </cfRule>
    <cfRule type="containsText" dxfId="2084" priority="1849" operator="containsText" text="REINO UNIDO">
      <formula>NOT(ISERROR(SEARCH("REINO UNIDO",A16)))</formula>
    </cfRule>
    <cfRule type="containsText" dxfId="2083" priority="1850" operator="containsText" text="DINAMARCA">
      <formula>NOT(ISERROR(SEARCH("DINAMARCA",A16)))</formula>
    </cfRule>
    <cfRule type="containsText" dxfId="2082" priority="1851" operator="containsText" text="NORUEGA">
      <formula>NOT(ISERROR(SEARCH("NORUEGA",A16)))</formula>
    </cfRule>
    <cfRule type="containsText" dxfId="2081" priority="1852" operator="containsText" text="FINLANDIA">
      <formula>NOT(ISERROR(SEARCH("FINLANDIA",A16)))</formula>
    </cfRule>
    <cfRule type="containsText" dxfId="2080" priority="1853" operator="containsText" text="SUECIA">
      <formula>NOT(ISERROR(SEARCH("SUECIA",A16)))</formula>
    </cfRule>
  </conditionalFormatting>
  <conditionalFormatting sqref="A16">
    <cfRule type="containsText" dxfId="2079" priority="1820" operator="containsText" text="SUIZA">
      <formula>NOT(ISERROR(SEARCH("SUIZA",A16)))</formula>
    </cfRule>
    <cfRule type="containsText" dxfId="2078" priority="1821" operator="containsText" text="AUSTRIA">
      <formula>NOT(ISERROR(SEARCH("AUSTRIA",A16)))</formula>
    </cfRule>
    <cfRule type="containsText" dxfId="2077" priority="1822" operator="containsText" text="IRLANDA">
      <formula>NOT(ISERROR(SEARCH("IRLANDA",A16)))</formula>
    </cfRule>
    <cfRule type="containsText" dxfId="2076" priority="1823" operator="containsText" text="PAÍSES DEL ESTE">
      <formula>NOT(ISERROR(SEARCH("PAÍSES DEL ESTE",A16)))</formula>
    </cfRule>
    <cfRule type="containsText" dxfId="2075" priority="1824" operator="containsText" text="RUSIA">
      <formula>NOT(ISERROR(SEARCH("RUSIA",A16)))</formula>
    </cfRule>
    <cfRule type="containsText" dxfId="2074" priority="1825" operator="containsText" text="HOLANDA">
      <formula>NOT(ISERROR(SEARCH("HOLANDA",A16)))</formula>
    </cfRule>
    <cfRule type="containsText" dxfId="2073" priority="1826" operator="containsText" text="FRANCIA">
      <formula>NOT(ISERROR(SEARCH("FRANCIA",A16)))</formula>
    </cfRule>
    <cfRule type="containsText" dxfId="2072" priority="1827" operator="containsText" text="ITALIA">
      <formula>NOT(ISERROR(SEARCH("ITALIA",A16)))</formula>
    </cfRule>
    <cfRule type="containsText" dxfId="2071" priority="1828" operator="containsText" text="BÉLGICA">
      <formula>NOT(ISERROR(SEARCH("BÉLGICA",A16)))</formula>
    </cfRule>
    <cfRule type="containsText" dxfId="2070" priority="1829" operator="containsText" text="ESPAÑA">
      <formula>NOT(ISERROR(SEARCH("ESPAÑA",A16)))</formula>
    </cfRule>
    <cfRule type="containsText" dxfId="2069" priority="1830" operator="containsText" text="ALEMANIA">
      <formula>NOT(ISERROR(SEARCH("ALEMANIA",A16)))</formula>
    </cfRule>
    <cfRule type="containsText" dxfId="2068" priority="1831" operator="containsText" text="PAÍSES NÓRDICOS">
      <formula>NOT(ISERROR(SEARCH("PAÍSES NÓRDICOS",A16)))</formula>
    </cfRule>
    <cfRule type="containsText" dxfId="2067" priority="1832" operator="containsText" text="REINO UNIDO">
      <formula>NOT(ISERROR(SEARCH("REINO UNIDO",A16)))</formula>
    </cfRule>
    <cfRule type="containsText" dxfId="2066" priority="1833" operator="containsText" text="DINAMARCA">
      <formula>NOT(ISERROR(SEARCH("DINAMARCA",A16)))</formula>
    </cfRule>
    <cfRule type="containsText" dxfId="2065" priority="1834" operator="containsText" text="NORUEGA">
      <formula>NOT(ISERROR(SEARCH("NORUEGA",A16)))</formula>
    </cfRule>
    <cfRule type="containsText" dxfId="2064" priority="1835" operator="containsText" text="FINLANDIA">
      <formula>NOT(ISERROR(SEARCH("FINLANDIA",A16)))</formula>
    </cfRule>
    <cfRule type="containsText" dxfId="2063" priority="1836" operator="containsText" text="SUECIA">
      <formula>NOT(ISERROR(SEARCH("SUECIA",A16)))</formula>
    </cfRule>
  </conditionalFormatting>
  <conditionalFormatting sqref="A16">
    <cfRule type="containsText" dxfId="2062" priority="1803" operator="containsText" text="SUIZA">
      <formula>NOT(ISERROR(SEARCH("SUIZA",A16)))</formula>
    </cfRule>
    <cfRule type="containsText" dxfId="2061" priority="1804" operator="containsText" text="AUSTRIA">
      <formula>NOT(ISERROR(SEARCH("AUSTRIA",A16)))</formula>
    </cfRule>
    <cfRule type="containsText" dxfId="2060" priority="1805" operator="containsText" text="IRLANDA">
      <formula>NOT(ISERROR(SEARCH("IRLANDA",A16)))</formula>
    </cfRule>
    <cfRule type="containsText" dxfId="2059" priority="1806" operator="containsText" text="PAÍSES DEL ESTE">
      <formula>NOT(ISERROR(SEARCH("PAÍSES DEL ESTE",A16)))</formula>
    </cfRule>
    <cfRule type="containsText" dxfId="2058" priority="1807" operator="containsText" text="RUSIA">
      <formula>NOT(ISERROR(SEARCH("RUSIA",A16)))</formula>
    </cfRule>
    <cfRule type="containsText" dxfId="2057" priority="1808" operator="containsText" text="HOLANDA">
      <formula>NOT(ISERROR(SEARCH("HOLANDA",A16)))</formula>
    </cfRule>
    <cfRule type="containsText" dxfId="2056" priority="1809" operator="containsText" text="FRANCIA">
      <formula>NOT(ISERROR(SEARCH("FRANCIA",A16)))</formula>
    </cfRule>
    <cfRule type="containsText" dxfId="2055" priority="1810" operator="containsText" text="ITALIA">
      <formula>NOT(ISERROR(SEARCH("ITALIA",A16)))</formula>
    </cfRule>
    <cfRule type="containsText" dxfId="2054" priority="1811" operator="containsText" text="BÉLGICA">
      <formula>NOT(ISERROR(SEARCH("BÉLGICA",A16)))</formula>
    </cfRule>
    <cfRule type="containsText" dxfId="2053" priority="1812" operator="containsText" text="ESPAÑA">
      <formula>NOT(ISERROR(SEARCH("ESPAÑA",A16)))</formula>
    </cfRule>
    <cfRule type="containsText" dxfId="2052" priority="1813" operator="containsText" text="ALEMANIA">
      <formula>NOT(ISERROR(SEARCH("ALEMANIA",A16)))</formula>
    </cfRule>
    <cfRule type="containsText" dxfId="2051" priority="1814" operator="containsText" text="PAÍSES NÓRDICOS">
      <formula>NOT(ISERROR(SEARCH("PAÍSES NÓRDICOS",A16)))</formula>
    </cfRule>
    <cfRule type="containsText" dxfId="2050" priority="1815" operator="containsText" text="REINO UNIDO">
      <formula>NOT(ISERROR(SEARCH("REINO UNIDO",A16)))</formula>
    </cfRule>
    <cfRule type="containsText" dxfId="2049" priority="1816" operator="containsText" text="DINAMARCA">
      <formula>NOT(ISERROR(SEARCH("DINAMARCA",A16)))</formula>
    </cfRule>
    <cfRule type="containsText" dxfId="2048" priority="1817" operator="containsText" text="NORUEGA">
      <formula>NOT(ISERROR(SEARCH("NORUEGA",A16)))</formula>
    </cfRule>
    <cfRule type="containsText" dxfId="2047" priority="1818" operator="containsText" text="FINLANDIA">
      <formula>NOT(ISERROR(SEARCH("FINLANDIA",A16)))</formula>
    </cfRule>
    <cfRule type="containsText" dxfId="2046" priority="1819" operator="containsText" text="SUECIA">
      <formula>NOT(ISERROR(SEARCH("SUECIA",A16)))</formula>
    </cfRule>
  </conditionalFormatting>
  <conditionalFormatting sqref="A16">
    <cfRule type="containsText" dxfId="2045" priority="1786" operator="containsText" text="SUIZA">
      <formula>NOT(ISERROR(SEARCH("SUIZA",A16)))</formula>
    </cfRule>
    <cfRule type="containsText" dxfId="2044" priority="1787" operator="containsText" text="AUSTRIA">
      <formula>NOT(ISERROR(SEARCH("AUSTRIA",A16)))</formula>
    </cfRule>
    <cfRule type="containsText" dxfId="2043" priority="1788" operator="containsText" text="IRLANDA">
      <formula>NOT(ISERROR(SEARCH("IRLANDA",A16)))</formula>
    </cfRule>
    <cfRule type="containsText" dxfId="2042" priority="1789" operator="containsText" text="PAÍSES DEL ESTE">
      <formula>NOT(ISERROR(SEARCH("PAÍSES DEL ESTE",A16)))</formula>
    </cfRule>
    <cfRule type="containsText" dxfId="2041" priority="1790" operator="containsText" text="RUSIA">
      <formula>NOT(ISERROR(SEARCH("RUSIA",A16)))</formula>
    </cfRule>
    <cfRule type="containsText" dxfId="2040" priority="1791" operator="containsText" text="HOLANDA">
      <formula>NOT(ISERROR(SEARCH("HOLANDA",A16)))</formula>
    </cfRule>
    <cfRule type="containsText" dxfId="2039" priority="1792" operator="containsText" text="FRANCIA">
      <formula>NOT(ISERROR(SEARCH("FRANCIA",A16)))</formula>
    </cfRule>
    <cfRule type="containsText" dxfId="2038" priority="1793" operator="containsText" text="ITALIA">
      <formula>NOT(ISERROR(SEARCH("ITALIA",A16)))</formula>
    </cfRule>
    <cfRule type="containsText" dxfId="2037" priority="1794" operator="containsText" text="BÉLGICA">
      <formula>NOT(ISERROR(SEARCH("BÉLGICA",A16)))</formula>
    </cfRule>
    <cfRule type="containsText" dxfId="2036" priority="1795" operator="containsText" text="ESPAÑA">
      <formula>NOT(ISERROR(SEARCH("ESPAÑA",A16)))</formula>
    </cfRule>
    <cfRule type="containsText" dxfId="2035" priority="1796" operator="containsText" text="ALEMANIA">
      <formula>NOT(ISERROR(SEARCH("ALEMANIA",A16)))</formula>
    </cfRule>
    <cfRule type="containsText" dxfId="2034" priority="1797" operator="containsText" text="PAÍSES NÓRDICOS">
      <formula>NOT(ISERROR(SEARCH("PAÍSES NÓRDICOS",A16)))</formula>
    </cfRule>
    <cfRule type="containsText" dxfId="2033" priority="1798" operator="containsText" text="REINO UNIDO">
      <formula>NOT(ISERROR(SEARCH("REINO UNIDO",A16)))</formula>
    </cfRule>
    <cfRule type="containsText" dxfId="2032" priority="1799" operator="containsText" text="DINAMARCA">
      <formula>NOT(ISERROR(SEARCH("DINAMARCA",A16)))</formula>
    </cfRule>
    <cfRule type="containsText" dxfId="2031" priority="1800" operator="containsText" text="NORUEGA">
      <formula>NOT(ISERROR(SEARCH("NORUEGA",A16)))</formula>
    </cfRule>
    <cfRule type="containsText" dxfId="2030" priority="1801" operator="containsText" text="FINLANDIA">
      <formula>NOT(ISERROR(SEARCH("FINLANDIA",A16)))</formula>
    </cfRule>
    <cfRule type="containsText" dxfId="2029" priority="1802" operator="containsText" text="SUECIA">
      <formula>NOT(ISERROR(SEARCH("SUECIA",A16)))</formula>
    </cfRule>
  </conditionalFormatting>
  <conditionalFormatting sqref="A16">
    <cfRule type="containsText" dxfId="2028" priority="1769" operator="containsText" text="SUIZA">
      <formula>NOT(ISERROR(SEARCH("SUIZA",A16)))</formula>
    </cfRule>
    <cfRule type="containsText" dxfId="2027" priority="1770" operator="containsText" text="AUSTRIA">
      <formula>NOT(ISERROR(SEARCH("AUSTRIA",A16)))</formula>
    </cfRule>
    <cfRule type="containsText" dxfId="2026" priority="1771" operator="containsText" text="IRLANDA">
      <formula>NOT(ISERROR(SEARCH("IRLANDA",A16)))</formula>
    </cfRule>
    <cfRule type="containsText" dxfId="2025" priority="1772" operator="containsText" text="PAÍSES DEL ESTE">
      <formula>NOT(ISERROR(SEARCH("PAÍSES DEL ESTE",A16)))</formula>
    </cfRule>
    <cfRule type="containsText" dxfId="2024" priority="1773" operator="containsText" text="RUSIA">
      <formula>NOT(ISERROR(SEARCH("RUSIA",A16)))</formula>
    </cfRule>
    <cfRule type="containsText" dxfId="2023" priority="1774" operator="containsText" text="HOLANDA">
      <formula>NOT(ISERROR(SEARCH("HOLANDA",A16)))</formula>
    </cfRule>
    <cfRule type="containsText" dxfId="2022" priority="1775" operator="containsText" text="FRANCIA">
      <formula>NOT(ISERROR(SEARCH("FRANCIA",A16)))</formula>
    </cfRule>
    <cfRule type="containsText" dxfId="2021" priority="1776" operator="containsText" text="ITALIA">
      <formula>NOT(ISERROR(SEARCH("ITALIA",A16)))</formula>
    </cfRule>
    <cfRule type="containsText" dxfId="2020" priority="1777" operator="containsText" text="BÉLGICA">
      <formula>NOT(ISERROR(SEARCH("BÉLGICA",A16)))</formula>
    </cfRule>
    <cfRule type="containsText" dxfId="2019" priority="1778" operator="containsText" text="ESPAÑA">
      <formula>NOT(ISERROR(SEARCH("ESPAÑA",A16)))</formula>
    </cfRule>
    <cfRule type="containsText" dxfId="2018" priority="1779" operator="containsText" text="ALEMANIA">
      <formula>NOT(ISERROR(SEARCH("ALEMANIA",A16)))</formula>
    </cfRule>
    <cfRule type="containsText" dxfId="2017" priority="1780" operator="containsText" text="PAÍSES NÓRDICOS">
      <formula>NOT(ISERROR(SEARCH("PAÍSES NÓRDICOS",A16)))</formula>
    </cfRule>
    <cfRule type="containsText" dxfId="2016" priority="1781" operator="containsText" text="REINO UNIDO">
      <formula>NOT(ISERROR(SEARCH("REINO UNIDO",A16)))</formula>
    </cfRule>
    <cfRule type="containsText" dxfId="2015" priority="1782" operator="containsText" text="DINAMARCA">
      <formula>NOT(ISERROR(SEARCH("DINAMARCA",A16)))</formula>
    </cfRule>
    <cfRule type="containsText" dxfId="2014" priority="1783" operator="containsText" text="NORUEGA">
      <formula>NOT(ISERROR(SEARCH("NORUEGA",A16)))</formula>
    </cfRule>
    <cfRule type="containsText" dxfId="2013" priority="1784" operator="containsText" text="FINLANDIA">
      <formula>NOT(ISERROR(SEARCH("FINLANDIA",A16)))</formula>
    </cfRule>
    <cfRule type="containsText" dxfId="2012" priority="1785" operator="containsText" text="SUECIA">
      <formula>NOT(ISERROR(SEARCH("SUECIA",A16)))</formula>
    </cfRule>
  </conditionalFormatting>
  <conditionalFormatting sqref="A16">
    <cfRule type="containsText" dxfId="2011" priority="1752" operator="containsText" text="SUIZA">
      <formula>NOT(ISERROR(SEARCH("SUIZA",A16)))</formula>
    </cfRule>
    <cfRule type="containsText" dxfId="2010" priority="1753" operator="containsText" text="AUSTRIA">
      <formula>NOT(ISERROR(SEARCH("AUSTRIA",A16)))</formula>
    </cfRule>
    <cfRule type="containsText" dxfId="2009" priority="1754" operator="containsText" text="IRLANDA">
      <formula>NOT(ISERROR(SEARCH("IRLANDA",A16)))</formula>
    </cfRule>
    <cfRule type="containsText" dxfId="2008" priority="1755" operator="containsText" text="PAÍSES DEL ESTE">
      <formula>NOT(ISERROR(SEARCH("PAÍSES DEL ESTE",A16)))</formula>
    </cfRule>
    <cfRule type="containsText" dxfId="2007" priority="1756" operator="containsText" text="RUSIA">
      <formula>NOT(ISERROR(SEARCH("RUSIA",A16)))</formula>
    </cfRule>
    <cfRule type="containsText" dxfId="2006" priority="1757" operator="containsText" text="HOLANDA">
      <formula>NOT(ISERROR(SEARCH("HOLANDA",A16)))</formula>
    </cfRule>
    <cfRule type="containsText" dxfId="2005" priority="1758" operator="containsText" text="FRANCIA">
      <formula>NOT(ISERROR(SEARCH("FRANCIA",A16)))</formula>
    </cfRule>
    <cfRule type="containsText" dxfId="2004" priority="1759" operator="containsText" text="ITALIA">
      <formula>NOT(ISERROR(SEARCH("ITALIA",A16)))</formula>
    </cfRule>
    <cfRule type="containsText" dxfId="2003" priority="1760" operator="containsText" text="BÉLGICA">
      <formula>NOT(ISERROR(SEARCH("BÉLGICA",A16)))</formula>
    </cfRule>
    <cfRule type="containsText" dxfId="2002" priority="1761" operator="containsText" text="ESPAÑA">
      <formula>NOT(ISERROR(SEARCH("ESPAÑA",A16)))</formula>
    </cfRule>
    <cfRule type="containsText" dxfId="2001" priority="1762" operator="containsText" text="ALEMANIA">
      <formula>NOT(ISERROR(SEARCH("ALEMANIA",A16)))</formula>
    </cfRule>
    <cfRule type="containsText" dxfId="2000" priority="1763" operator="containsText" text="PAÍSES NÓRDICOS">
      <formula>NOT(ISERROR(SEARCH("PAÍSES NÓRDICOS",A16)))</formula>
    </cfRule>
    <cfRule type="containsText" dxfId="1999" priority="1764" operator="containsText" text="REINO UNIDO">
      <formula>NOT(ISERROR(SEARCH("REINO UNIDO",A16)))</formula>
    </cfRule>
    <cfRule type="containsText" dxfId="1998" priority="1765" operator="containsText" text="DINAMARCA">
      <formula>NOT(ISERROR(SEARCH("DINAMARCA",A16)))</formula>
    </cfRule>
    <cfRule type="containsText" dxfId="1997" priority="1766" operator="containsText" text="NORUEGA">
      <formula>NOT(ISERROR(SEARCH("NORUEGA",A16)))</formula>
    </cfRule>
    <cfRule type="containsText" dxfId="1996" priority="1767" operator="containsText" text="FINLANDIA">
      <formula>NOT(ISERROR(SEARCH("FINLANDIA",A16)))</formula>
    </cfRule>
    <cfRule type="containsText" dxfId="1995" priority="1768" operator="containsText" text="SUECIA">
      <formula>NOT(ISERROR(SEARCH("SUECIA",A16)))</formula>
    </cfRule>
  </conditionalFormatting>
  <conditionalFormatting sqref="A16">
    <cfRule type="containsText" dxfId="1994" priority="1735" operator="containsText" text="SUIZA">
      <formula>NOT(ISERROR(SEARCH("SUIZA",A16)))</formula>
    </cfRule>
    <cfRule type="containsText" dxfId="1993" priority="1736" operator="containsText" text="AUSTRIA">
      <formula>NOT(ISERROR(SEARCH("AUSTRIA",A16)))</formula>
    </cfRule>
    <cfRule type="containsText" dxfId="1992" priority="1737" operator="containsText" text="IRLANDA">
      <formula>NOT(ISERROR(SEARCH("IRLANDA",A16)))</formula>
    </cfRule>
    <cfRule type="containsText" dxfId="1991" priority="1738" operator="containsText" text="PAÍSES DEL ESTE">
      <formula>NOT(ISERROR(SEARCH("PAÍSES DEL ESTE",A16)))</formula>
    </cfRule>
    <cfRule type="containsText" dxfId="1990" priority="1739" operator="containsText" text="RUSIA">
      <formula>NOT(ISERROR(SEARCH("RUSIA",A16)))</formula>
    </cfRule>
    <cfRule type="containsText" dxfId="1989" priority="1740" operator="containsText" text="HOLANDA">
      <formula>NOT(ISERROR(SEARCH("HOLANDA",A16)))</formula>
    </cfRule>
    <cfRule type="containsText" dxfId="1988" priority="1741" operator="containsText" text="FRANCIA">
      <formula>NOT(ISERROR(SEARCH("FRANCIA",A16)))</formula>
    </cfRule>
    <cfRule type="containsText" dxfId="1987" priority="1742" operator="containsText" text="ITALIA">
      <formula>NOT(ISERROR(SEARCH("ITALIA",A16)))</formula>
    </cfRule>
    <cfRule type="containsText" dxfId="1986" priority="1743" operator="containsText" text="BÉLGICA">
      <formula>NOT(ISERROR(SEARCH("BÉLGICA",A16)))</formula>
    </cfRule>
    <cfRule type="containsText" dxfId="1985" priority="1744" operator="containsText" text="ESPAÑA">
      <formula>NOT(ISERROR(SEARCH("ESPAÑA",A16)))</formula>
    </cfRule>
    <cfRule type="containsText" dxfId="1984" priority="1745" operator="containsText" text="ALEMANIA">
      <formula>NOT(ISERROR(SEARCH("ALEMANIA",A16)))</formula>
    </cfRule>
    <cfRule type="containsText" dxfId="1983" priority="1746" operator="containsText" text="PAÍSES NÓRDICOS">
      <formula>NOT(ISERROR(SEARCH("PAÍSES NÓRDICOS",A16)))</formula>
    </cfRule>
    <cfRule type="containsText" dxfId="1982" priority="1747" operator="containsText" text="REINO UNIDO">
      <formula>NOT(ISERROR(SEARCH("REINO UNIDO",A16)))</formula>
    </cfRule>
    <cfRule type="containsText" dxfId="1981" priority="1748" operator="containsText" text="DINAMARCA">
      <formula>NOT(ISERROR(SEARCH("DINAMARCA",A16)))</formula>
    </cfRule>
    <cfRule type="containsText" dxfId="1980" priority="1749" operator="containsText" text="NORUEGA">
      <formula>NOT(ISERROR(SEARCH("NORUEGA",A16)))</formula>
    </cfRule>
    <cfRule type="containsText" dxfId="1979" priority="1750" operator="containsText" text="FINLANDIA">
      <formula>NOT(ISERROR(SEARCH("FINLANDIA",A16)))</formula>
    </cfRule>
    <cfRule type="containsText" dxfId="1978" priority="1751" operator="containsText" text="SUECIA">
      <formula>NOT(ISERROR(SEARCH("SUECIA",A16)))</formula>
    </cfRule>
  </conditionalFormatting>
  <conditionalFormatting sqref="A16">
    <cfRule type="containsText" dxfId="1977" priority="1718" operator="containsText" text="SUIZA">
      <formula>NOT(ISERROR(SEARCH("SUIZA",A16)))</formula>
    </cfRule>
    <cfRule type="containsText" dxfId="1976" priority="1719" operator="containsText" text="AUSTRIA">
      <formula>NOT(ISERROR(SEARCH("AUSTRIA",A16)))</formula>
    </cfRule>
    <cfRule type="containsText" dxfId="1975" priority="1720" operator="containsText" text="IRLANDA">
      <formula>NOT(ISERROR(SEARCH("IRLANDA",A16)))</formula>
    </cfRule>
    <cfRule type="containsText" dxfId="1974" priority="1721" operator="containsText" text="PAÍSES DEL ESTE">
      <formula>NOT(ISERROR(SEARCH("PAÍSES DEL ESTE",A16)))</formula>
    </cfRule>
    <cfRule type="containsText" dxfId="1973" priority="1722" operator="containsText" text="RUSIA">
      <formula>NOT(ISERROR(SEARCH("RUSIA",A16)))</formula>
    </cfRule>
    <cfRule type="containsText" dxfId="1972" priority="1723" operator="containsText" text="HOLANDA">
      <formula>NOT(ISERROR(SEARCH("HOLANDA",A16)))</formula>
    </cfRule>
    <cfRule type="containsText" dxfId="1971" priority="1724" operator="containsText" text="FRANCIA">
      <formula>NOT(ISERROR(SEARCH("FRANCIA",A16)))</formula>
    </cfRule>
    <cfRule type="containsText" dxfId="1970" priority="1725" operator="containsText" text="ITALIA">
      <formula>NOT(ISERROR(SEARCH("ITALIA",A16)))</formula>
    </cfRule>
    <cfRule type="containsText" dxfId="1969" priority="1726" operator="containsText" text="BÉLGICA">
      <formula>NOT(ISERROR(SEARCH("BÉLGICA",A16)))</formula>
    </cfRule>
    <cfRule type="containsText" dxfId="1968" priority="1727" operator="containsText" text="ESPAÑA">
      <formula>NOT(ISERROR(SEARCH("ESPAÑA",A16)))</formula>
    </cfRule>
    <cfRule type="containsText" dxfId="1967" priority="1728" operator="containsText" text="ALEMANIA">
      <formula>NOT(ISERROR(SEARCH("ALEMANIA",A16)))</formula>
    </cfRule>
    <cfRule type="containsText" dxfId="1966" priority="1729" operator="containsText" text="PAÍSES NÓRDICOS">
      <formula>NOT(ISERROR(SEARCH("PAÍSES NÓRDICOS",A16)))</formula>
    </cfRule>
    <cfRule type="containsText" dxfId="1965" priority="1730" operator="containsText" text="REINO UNIDO">
      <formula>NOT(ISERROR(SEARCH("REINO UNIDO",A16)))</formula>
    </cfRule>
    <cfRule type="containsText" dxfId="1964" priority="1731" operator="containsText" text="DINAMARCA">
      <formula>NOT(ISERROR(SEARCH("DINAMARCA",A16)))</formula>
    </cfRule>
    <cfRule type="containsText" dxfId="1963" priority="1732" operator="containsText" text="NORUEGA">
      <formula>NOT(ISERROR(SEARCH("NORUEGA",A16)))</formula>
    </cfRule>
    <cfRule type="containsText" dxfId="1962" priority="1733" operator="containsText" text="FINLANDIA">
      <formula>NOT(ISERROR(SEARCH("FINLANDIA",A16)))</formula>
    </cfRule>
    <cfRule type="containsText" dxfId="1961" priority="1734" operator="containsText" text="SUECIA">
      <formula>NOT(ISERROR(SEARCH("SUECIA",A16)))</formula>
    </cfRule>
  </conditionalFormatting>
  <conditionalFormatting sqref="A16">
    <cfRule type="containsText" dxfId="1960" priority="1701" operator="containsText" text="SUIZA">
      <formula>NOT(ISERROR(SEARCH("SUIZA",A16)))</formula>
    </cfRule>
    <cfRule type="containsText" dxfId="1959" priority="1702" operator="containsText" text="AUSTRIA">
      <formula>NOT(ISERROR(SEARCH("AUSTRIA",A16)))</formula>
    </cfRule>
    <cfRule type="containsText" dxfId="1958" priority="1703" operator="containsText" text="IRLANDA">
      <formula>NOT(ISERROR(SEARCH("IRLANDA",A16)))</formula>
    </cfRule>
    <cfRule type="containsText" dxfId="1957" priority="1704" operator="containsText" text="PAÍSES DEL ESTE">
      <formula>NOT(ISERROR(SEARCH("PAÍSES DEL ESTE",A16)))</formula>
    </cfRule>
    <cfRule type="containsText" dxfId="1956" priority="1705" operator="containsText" text="RUSIA">
      <formula>NOT(ISERROR(SEARCH("RUSIA",A16)))</formula>
    </cfRule>
    <cfRule type="containsText" dxfId="1955" priority="1706" operator="containsText" text="HOLANDA">
      <formula>NOT(ISERROR(SEARCH("HOLANDA",A16)))</formula>
    </cfRule>
    <cfRule type="containsText" dxfId="1954" priority="1707" operator="containsText" text="FRANCIA">
      <formula>NOT(ISERROR(SEARCH("FRANCIA",A16)))</formula>
    </cfRule>
    <cfRule type="containsText" dxfId="1953" priority="1708" operator="containsText" text="ITALIA">
      <formula>NOT(ISERROR(SEARCH("ITALIA",A16)))</formula>
    </cfRule>
    <cfRule type="containsText" dxfId="1952" priority="1709" operator="containsText" text="BÉLGICA">
      <formula>NOT(ISERROR(SEARCH("BÉLGICA",A16)))</formula>
    </cfRule>
    <cfRule type="containsText" dxfId="1951" priority="1710" operator="containsText" text="ESPAÑA">
      <formula>NOT(ISERROR(SEARCH("ESPAÑA",A16)))</formula>
    </cfRule>
    <cfRule type="containsText" dxfId="1950" priority="1711" operator="containsText" text="ALEMANIA">
      <formula>NOT(ISERROR(SEARCH("ALEMANIA",A16)))</formula>
    </cfRule>
    <cfRule type="containsText" dxfId="1949" priority="1712" operator="containsText" text="PAÍSES NÓRDICOS">
      <formula>NOT(ISERROR(SEARCH("PAÍSES NÓRDICOS",A16)))</formula>
    </cfRule>
    <cfRule type="containsText" dxfId="1948" priority="1713" operator="containsText" text="REINO UNIDO">
      <formula>NOT(ISERROR(SEARCH("REINO UNIDO",A16)))</formula>
    </cfRule>
    <cfRule type="containsText" dxfId="1947" priority="1714" operator="containsText" text="DINAMARCA">
      <formula>NOT(ISERROR(SEARCH("DINAMARCA",A16)))</formula>
    </cfRule>
    <cfRule type="containsText" dxfId="1946" priority="1715" operator="containsText" text="NORUEGA">
      <formula>NOT(ISERROR(SEARCH("NORUEGA",A16)))</formula>
    </cfRule>
    <cfRule type="containsText" dxfId="1945" priority="1716" operator="containsText" text="FINLANDIA">
      <formula>NOT(ISERROR(SEARCH("FINLANDIA",A16)))</formula>
    </cfRule>
    <cfRule type="containsText" dxfId="1944" priority="1717" operator="containsText" text="SUECIA">
      <formula>NOT(ISERROR(SEARCH("SUECIA",A16)))</formula>
    </cfRule>
  </conditionalFormatting>
  <conditionalFormatting sqref="A16">
    <cfRule type="containsText" dxfId="1943" priority="1684" operator="containsText" text="SUIZA">
      <formula>NOT(ISERROR(SEARCH("SUIZA",A16)))</formula>
    </cfRule>
    <cfRule type="containsText" dxfId="1942" priority="1685" operator="containsText" text="AUSTRIA">
      <formula>NOT(ISERROR(SEARCH("AUSTRIA",A16)))</formula>
    </cfRule>
    <cfRule type="containsText" dxfId="1941" priority="1686" operator="containsText" text="IRLANDA">
      <formula>NOT(ISERROR(SEARCH("IRLANDA",A16)))</formula>
    </cfRule>
    <cfRule type="containsText" dxfId="1940" priority="1687" operator="containsText" text="PAÍSES DEL ESTE">
      <formula>NOT(ISERROR(SEARCH("PAÍSES DEL ESTE",A16)))</formula>
    </cfRule>
    <cfRule type="containsText" dxfId="1939" priority="1688" operator="containsText" text="RUSIA">
      <formula>NOT(ISERROR(SEARCH("RUSIA",A16)))</formula>
    </cfRule>
    <cfRule type="containsText" dxfId="1938" priority="1689" operator="containsText" text="HOLANDA">
      <formula>NOT(ISERROR(SEARCH("HOLANDA",A16)))</formula>
    </cfRule>
    <cfRule type="containsText" dxfId="1937" priority="1690" operator="containsText" text="FRANCIA">
      <formula>NOT(ISERROR(SEARCH("FRANCIA",A16)))</formula>
    </cfRule>
    <cfRule type="containsText" dxfId="1936" priority="1691" operator="containsText" text="ITALIA">
      <formula>NOT(ISERROR(SEARCH("ITALIA",A16)))</formula>
    </cfRule>
    <cfRule type="containsText" dxfId="1935" priority="1692" operator="containsText" text="BÉLGICA">
      <formula>NOT(ISERROR(SEARCH("BÉLGICA",A16)))</formula>
    </cfRule>
    <cfRule type="containsText" dxfId="1934" priority="1693" operator="containsText" text="ESPAÑA">
      <formula>NOT(ISERROR(SEARCH("ESPAÑA",A16)))</formula>
    </cfRule>
    <cfRule type="containsText" dxfId="1933" priority="1694" operator="containsText" text="ALEMANIA">
      <formula>NOT(ISERROR(SEARCH("ALEMANIA",A16)))</formula>
    </cfRule>
    <cfRule type="containsText" dxfId="1932" priority="1695" operator="containsText" text="PAÍSES NÓRDICOS">
      <formula>NOT(ISERROR(SEARCH("PAÍSES NÓRDICOS",A16)))</formula>
    </cfRule>
    <cfRule type="containsText" dxfId="1931" priority="1696" operator="containsText" text="REINO UNIDO">
      <formula>NOT(ISERROR(SEARCH("REINO UNIDO",A16)))</formula>
    </cfRule>
    <cfRule type="containsText" dxfId="1930" priority="1697" operator="containsText" text="DINAMARCA">
      <formula>NOT(ISERROR(SEARCH("DINAMARCA",A16)))</formula>
    </cfRule>
    <cfRule type="containsText" dxfId="1929" priority="1698" operator="containsText" text="NORUEGA">
      <formula>NOT(ISERROR(SEARCH("NORUEGA",A16)))</formula>
    </cfRule>
    <cfRule type="containsText" dxfId="1928" priority="1699" operator="containsText" text="FINLANDIA">
      <formula>NOT(ISERROR(SEARCH("FINLANDIA",A16)))</formula>
    </cfRule>
    <cfRule type="containsText" dxfId="1927" priority="1700" operator="containsText" text="SUECIA">
      <formula>NOT(ISERROR(SEARCH("SUECIA",A16)))</formula>
    </cfRule>
  </conditionalFormatting>
  <conditionalFormatting sqref="A16">
    <cfRule type="containsText" dxfId="1926" priority="1667" operator="containsText" text="SUIZA">
      <formula>NOT(ISERROR(SEARCH("SUIZA",A16)))</formula>
    </cfRule>
    <cfRule type="containsText" dxfId="1925" priority="1668" operator="containsText" text="AUSTRIA">
      <formula>NOT(ISERROR(SEARCH("AUSTRIA",A16)))</formula>
    </cfRule>
    <cfRule type="containsText" dxfId="1924" priority="1669" operator="containsText" text="IRLANDA">
      <formula>NOT(ISERROR(SEARCH("IRLANDA",A16)))</formula>
    </cfRule>
    <cfRule type="containsText" dxfId="1923" priority="1670" operator="containsText" text="PAÍSES DEL ESTE">
      <formula>NOT(ISERROR(SEARCH("PAÍSES DEL ESTE",A16)))</formula>
    </cfRule>
    <cfRule type="containsText" dxfId="1922" priority="1671" operator="containsText" text="RUSIA">
      <formula>NOT(ISERROR(SEARCH("RUSIA",A16)))</formula>
    </cfRule>
    <cfRule type="containsText" dxfId="1921" priority="1672" operator="containsText" text="HOLANDA">
      <formula>NOT(ISERROR(SEARCH("HOLANDA",A16)))</formula>
    </cfRule>
    <cfRule type="containsText" dxfId="1920" priority="1673" operator="containsText" text="FRANCIA">
      <formula>NOT(ISERROR(SEARCH("FRANCIA",A16)))</formula>
    </cfRule>
    <cfRule type="containsText" dxfId="1919" priority="1674" operator="containsText" text="ITALIA">
      <formula>NOT(ISERROR(SEARCH("ITALIA",A16)))</formula>
    </cfRule>
    <cfRule type="containsText" dxfId="1918" priority="1675" operator="containsText" text="BÉLGICA">
      <formula>NOT(ISERROR(SEARCH("BÉLGICA",A16)))</formula>
    </cfRule>
    <cfRule type="containsText" dxfId="1917" priority="1676" operator="containsText" text="ESPAÑA">
      <formula>NOT(ISERROR(SEARCH("ESPAÑA",A16)))</formula>
    </cfRule>
    <cfRule type="containsText" dxfId="1916" priority="1677" operator="containsText" text="ALEMANIA">
      <formula>NOT(ISERROR(SEARCH("ALEMANIA",A16)))</formula>
    </cfRule>
    <cfRule type="containsText" dxfId="1915" priority="1678" operator="containsText" text="PAÍSES NÓRDICOS">
      <formula>NOT(ISERROR(SEARCH("PAÍSES NÓRDICOS",A16)))</formula>
    </cfRule>
    <cfRule type="containsText" dxfId="1914" priority="1679" operator="containsText" text="REINO UNIDO">
      <formula>NOT(ISERROR(SEARCH("REINO UNIDO",A16)))</formula>
    </cfRule>
    <cfRule type="containsText" dxfId="1913" priority="1680" operator="containsText" text="DINAMARCA">
      <formula>NOT(ISERROR(SEARCH("DINAMARCA",A16)))</formula>
    </cfRule>
    <cfRule type="containsText" dxfId="1912" priority="1681" operator="containsText" text="NORUEGA">
      <formula>NOT(ISERROR(SEARCH("NORUEGA",A16)))</formula>
    </cfRule>
    <cfRule type="containsText" dxfId="1911" priority="1682" operator="containsText" text="FINLANDIA">
      <formula>NOT(ISERROR(SEARCH("FINLANDIA",A16)))</formula>
    </cfRule>
    <cfRule type="containsText" dxfId="1910" priority="1683" operator="containsText" text="SUECIA">
      <formula>NOT(ISERROR(SEARCH("SUECIA",A16)))</formula>
    </cfRule>
  </conditionalFormatting>
  <conditionalFormatting sqref="A16">
    <cfRule type="containsText" dxfId="1909" priority="1650" operator="containsText" text="SUIZA">
      <formula>NOT(ISERROR(SEARCH("SUIZA",A16)))</formula>
    </cfRule>
    <cfRule type="containsText" dxfId="1908" priority="1651" operator="containsText" text="AUSTRIA">
      <formula>NOT(ISERROR(SEARCH("AUSTRIA",A16)))</formula>
    </cfRule>
    <cfRule type="containsText" dxfId="1907" priority="1652" operator="containsText" text="IRLANDA">
      <formula>NOT(ISERROR(SEARCH("IRLANDA",A16)))</formula>
    </cfRule>
    <cfRule type="containsText" dxfId="1906" priority="1653" operator="containsText" text="PAÍSES DEL ESTE">
      <formula>NOT(ISERROR(SEARCH("PAÍSES DEL ESTE",A16)))</formula>
    </cfRule>
    <cfRule type="containsText" dxfId="1905" priority="1654" operator="containsText" text="RUSIA">
      <formula>NOT(ISERROR(SEARCH("RUSIA",A16)))</formula>
    </cfRule>
    <cfRule type="containsText" dxfId="1904" priority="1655" operator="containsText" text="HOLANDA">
      <formula>NOT(ISERROR(SEARCH("HOLANDA",A16)))</formula>
    </cfRule>
    <cfRule type="containsText" dxfId="1903" priority="1656" operator="containsText" text="FRANCIA">
      <formula>NOT(ISERROR(SEARCH("FRANCIA",A16)))</formula>
    </cfRule>
    <cfRule type="containsText" dxfId="1902" priority="1657" operator="containsText" text="ITALIA">
      <formula>NOT(ISERROR(SEARCH("ITALIA",A16)))</formula>
    </cfRule>
    <cfRule type="containsText" dxfId="1901" priority="1658" operator="containsText" text="BÉLGICA">
      <formula>NOT(ISERROR(SEARCH("BÉLGICA",A16)))</formula>
    </cfRule>
    <cfRule type="containsText" dxfId="1900" priority="1659" operator="containsText" text="ESPAÑA">
      <formula>NOT(ISERROR(SEARCH("ESPAÑA",A16)))</formula>
    </cfRule>
    <cfRule type="containsText" dxfId="1899" priority="1660" operator="containsText" text="ALEMANIA">
      <formula>NOT(ISERROR(SEARCH("ALEMANIA",A16)))</formula>
    </cfRule>
    <cfRule type="containsText" dxfId="1898" priority="1661" operator="containsText" text="PAÍSES NÓRDICOS">
      <formula>NOT(ISERROR(SEARCH("PAÍSES NÓRDICOS",A16)))</formula>
    </cfRule>
    <cfRule type="containsText" dxfId="1897" priority="1662" operator="containsText" text="REINO UNIDO">
      <formula>NOT(ISERROR(SEARCH("REINO UNIDO",A16)))</formula>
    </cfRule>
    <cfRule type="containsText" dxfId="1896" priority="1663" operator="containsText" text="DINAMARCA">
      <formula>NOT(ISERROR(SEARCH("DINAMARCA",A16)))</formula>
    </cfRule>
    <cfRule type="containsText" dxfId="1895" priority="1664" operator="containsText" text="NORUEGA">
      <formula>NOT(ISERROR(SEARCH("NORUEGA",A16)))</formula>
    </cfRule>
    <cfRule type="containsText" dxfId="1894" priority="1665" operator="containsText" text="FINLANDIA">
      <formula>NOT(ISERROR(SEARCH("FINLANDIA",A16)))</formula>
    </cfRule>
    <cfRule type="containsText" dxfId="1893" priority="1666" operator="containsText" text="SUECIA">
      <formula>NOT(ISERROR(SEARCH("SUECIA",A16)))</formula>
    </cfRule>
  </conditionalFormatting>
  <conditionalFormatting sqref="A16">
    <cfRule type="containsText" dxfId="1892" priority="1633" operator="containsText" text="SUIZA">
      <formula>NOT(ISERROR(SEARCH("SUIZA",A16)))</formula>
    </cfRule>
    <cfRule type="containsText" dxfId="1891" priority="1634" operator="containsText" text="AUSTRIA">
      <formula>NOT(ISERROR(SEARCH("AUSTRIA",A16)))</formula>
    </cfRule>
    <cfRule type="containsText" dxfId="1890" priority="1635" operator="containsText" text="IRLANDA">
      <formula>NOT(ISERROR(SEARCH("IRLANDA",A16)))</formula>
    </cfRule>
    <cfRule type="containsText" dxfId="1889" priority="1636" operator="containsText" text="PAÍSES DEL ESTE">
      <formula>NOT(ISERROR(SEARCH("PAÍSES DEL ESTE",A16)))</formula>
    </cfRule>
    <cfRule type="containsText" dxfId="1888" priority="1637" operator="containsText" text="RUSIA">
      <formula>NOT(ISERROR(SEARCH("RUSIA",A16)))</formula>
    </cfRule>
    <cfRule type="containsText" dxfId="1887" priority="1638" operator="containsText" text="HOLANDA">
      <formula>NOT(ISERROR(SEARCH("HOLANDA",A16)))</formula>
    </cfRule>
    <cfRule type="containsText" dxfId="1886" priority="1639" operator="containsText" text="FRANCIA">
      <formula>NOT(ISERROR(SEARCH("FRANCIA",A16)))</formula>
    </cfRule>
    <cfRule type="containsText" dxfId="1885" priority="1640" operator="containsText" text="ITALIA">
      <formula>NOT(ISERROR(SEARCH("ITALIA",A16)))</formula>
    </cfRule>
    <cfRule type="containsText" dxfId="1884" priority="1641" operator="containsText" text="BÉLGICA">
      <formula>NOT(ISERROR(SEARCH("BÉLGICA",A16)))</formula>
    </cfRule>
    <cfRule type="containsText" dxfId="1883" priority="1642" operator="containsText" text="ESPAÑA">
      <formula>NOT(ISERROR(SEARCH("ESPAÑA",A16)))</formula>
    </cfRule>
    <cfRule type="containsText" dxfId="1882" priority="1643" operator="containsText" text="ALEMANIA">
      <formula>NOT(ISERROR(SEARCH("ALEMANIA",A16)))</formula>
    </cfRule>
    <cfRule type="containsText" dxfId="1881" priority="1644" operator="containsText" text="PAÍSES NÓRDICOS">
      <formula>NOT(ISERROR(SEARCH("PAÍSES NÓRDICOS",A16)))</formula>
    </cfRule>
    <cfRule type="containsText" dxfId="1880" priority="1645" operator="containsText" text="REINO UNIDO">
      <formula>NOT(ISERROR(SEARCH("REINO UNIDO",A16)))</formula>
    </cfRule>
    <cfRule type="containsText" dxfId="1879" priority="1646" operator="containsText" text="DINAMARCA">
      <formula>NOT(ISERROR(SEARCH("DINAMARCA",A16)))</formula>
    </cfRule>
    <cfRule type="containsText" dxfId="1878" priority="1647" operator="containsText" text="NORUEGA">
      <formula>NOT(ISERROR(SEARCH("NORUEGA",A16)))</formula>
    </cfRule>
    <cfRule type="containsText" dxfId="1877" priority="1648" operator="containsText" text="FINLANDIA">
      <formula>NOT(ISERROR(SEARCH("FINLANDIA",A16)))</formula>
    </cfRule>
    <cfRule type="containsText" dxfId="1876" priority="1649" operator="containsText" text="SUECIA">
      <formula>NOT(ISERROR(SEARCH("SUECIA",A16)))</formula>
    </cfRule>
  </conditionalFormatting>
  <conditionalFormatting sqref="A16">
    <cfRule type="containsText" dxfId="1875" priority="1616" operator="containsText" text="SUIZA">
      <formula>NOT(ISERROR(SEARCH("SUIZA",A16)))</formula>
    </cfRule>
    <cfRule type="containsText" dxfId="1874" priority="1617" operator="containsText" text="AUSTRIA">
      <formula>NOT(ISERROR(SEARCH("AUSTRIA",A16)))</formula>
    </cfRule>
    <cfRule type="containsText" dxfId="1873" priority="1618" operator="containsText" text="IRLANDA">
      <formula>NOT(ISERROR(SEARCH("IRLANDA",A16)))</formula>
    </cfRule>
    <cfRule type="containsText" dxfId="1872" priority="1619" operator="containsText" text="PAÍSES DEL ESTE">
      <formula>NOT(ISERROR(SEARCH("PAÍSES DEL ESTE",A16)))</formula>
    </cfRule>
    <cfRule type="containsText" dxfId="1871" priority="1620" operator="containsText" text="RUSIA">
      <formula>NOT(ISERROR(SEARCH("RUSIA",A16)))</formula>
    </cfRule>
    <cfRule type="containsText" dxfId="1870" priority="1621" operator="containsText" text="HOLANDA">
      <formula>NOT(ISERROR(SEARCH("HOLANDA",A16)))</formula>
    </cfRule>
    <cfRule type="containsText" dxfId="1869" priority="1622" operator="containsText" text="FRANCIA">
      <formula>NOT(ISERROR(SEARCH("FRANCIA",A16)))</formula>
    </cfRule>
    <cfRule type="containsText" dxfId="1868" priority="1623" operator="containsText" text="ITALIA">
      <formula>NOT(ISERROR(SEARCH("ITALIA",A16)))</formula>
    </cfRule>
    <cfRule type="containsText" dxfId="1867" priority="1624" operator="containsText" text="BÉLGICA">
      <formula>NOT(ISERROR(SEARCH("BÉLGICA",A16)))</formula>
    </cfRule>
    <cfRule type="containsText" dxfId="1866" priority="1625" operator="containsText" text="ESPAÑA">
      <formula>NOT(ISERROR(SEARCH("ESPAÑA",A16)))</formula>
    </cfRule>
    <cfRule type="containsText" dxfId="1865" priority="1626" operator="containsText" text="ALEMANIA">
      <formula>NOT(ISERROR(SEARCH("ALEMANIA",A16)))</formula>
    </cfRule>
    <cfRule type="containsText" dxfId="1864" priority="1627" operator="containsText" text="PAÍSES NÓRDICOS">
      <formula>NOT(ISERROR(SEARCH("PAÍSES NÓRDICOS",A16)))</formula>
    </cfRule>
    <cfRule type="containsText" dxfId="1863" priority="1628" operator="containsText" text="REINO UNIDO">
      <formula>NOT(ISERROR(SEARCH("REINO UNIDO",A16)))</formula>
    </cfRule>
    <cfRule type="containsText" dxfId="1862" priority="1629" operator="containsText" text="DINAMARCA">
      <formula>NOT(ISERROR(SEARCH("DINAMARCA",A16)))</formula>
    </cfRule>
    <cfRule type="containsText" dxfId="1861" priority="1630" operator="containsText" text="NORUEGA">
      <formula>NOT(ISERROR(SEARCH("NORUEGA",A16)))</formula>
    </cfRule>
    <cfRule type="containsText" dxfId="1860" priority="1631" operator="containsText" text="FINLANDIA">
      <formula>NOT(ISERROR(SEARCH("FINLANDIA",A16)))</formula>
    </cfRule>
    <cfRule type="containsText" dxfId="1859" priority="1632" operator="containsText" text="SUECIA">
      <formula>NOT(ISERROR(SEARCH("SUECIA",A16)))</formula>
    </cfRule>
  </conditionalFormatting>
  <conditionalFormatting sqref="A16">
    <cfRule type="containsText" dxfId="1858" priority="1599" operator="containsText" text="SUIZA">
      <formula>NOT(ISERROR(SEARCH("SUIZA",A16)))</formula>
    </cfRule>
    <cfRule type="containsText" dxfId="1857" priority="1600" operator="containsText" text="AUSTRIA">
      <formula>NOT(ISERROR(SEARCH("AUSTRIA",A16)))</formula>
    </cfRule>
    <cfRule type="containsText" dxfId="1856" priority="1601" operator="containsText" text="IRLANDA">
      <formula>NOT(ISERROR(SEARCH("IRLANDA",A16)))</formula>
    </cfRule>
    <cfRule type="containsText" dxfId="1855" priority="1602" operator="containsText" text="PAÍSES DEL ESTE">
      <formula>NOT(ISERROR(SEARCH("PAÍSES DEL ESTE",A16)))</formula>
    </cfRule>
    <cfRule type="containsText" dxfId="1854" priority="1603" operator="containsText" text="RUSIA">
      <formula>NOT(ISERROR(SEARCH("RUSIA",A16)))</formula>
    </cfRule>
    <cfRule type="containsText" dxfId="1853" priority="1604" operator="containsText" text="HOLANDA">
      <formula>NOT(ISERROR(SEARCH("HOLANDA",A16)))</formula>
    </cfRule>
    <cfRule type="containsText" dxfId="1852" priority="1605" operator="containsText" text="FRANCIA">
      <formula>NOT(ISERROR(SEARCH("FRANCIA",A16)))</formula>
    </cfRule>
    <cfRule type="containsText" dxfId="1851" priority="1606" operator="containsText" text="ITALIA">
      <formula>NOT(ISERROR(SEARCH("ITALIA",A16)))</formula>
    </cfRule>
    <cfRule type="containsText" dxfId="1850" priority="1607" operator="containsText" text="BÉLGICA">
      <formula>NOT(ISERROR(SEARCH("BÉLGICA",A16)))</formula>
    </cfRule>
    <cfRule type="containsText" dxfId="1849" priority="1608" operator="containsText" text="ESPAÑA">
      <formula>NOT(ISERROR(SEARCH("ESPAÑA",A16)))</formula>
    </cfRule>
    <cfRule type="containsText" dxfId="1848" priority="1609" operator="containsText" text="ALEMANIA">
      <formula>NOT(ISERROR(SEARCH("ALEMANIA",A16)))</formula>
    </cfRule>
    <cfRule type="containsText" dxfId="1847" priority="1610" operator="containsText" text="PAÍSES NÓRDICOS">
      <formula>NOT(ISERROR(SEARCH("PAÍSES NÓRDICOS",A16)))</formula>
    </cfRule>
    <cfRule type="containsText" dxfId="1846" priority="1611" operator="containsText" text="REINO UNIDO">
      <formula>NOT(ISERROR(SEARCH("REINO UNIDO",A16)))</formula>
    </cfRule>
    <cfRule type="containsText" dxfId="1845" priority="1612" operator="containsText" text="DINAMARCA">
      <formula>NOT(ISERROR(SEARCH("DINAMARCA",A16)))</formula>
    </cfRule>
    <cfRule type="containsText" dxfId="1844" priority="1613" operator="containsText" text="NORUEGA">
      <formula>NOT(ISERROR(SEARCH("NORUEGA",A16)))</formula>
    </cfRule>
    <cfRule type="containsText" dxfId="1843" priority="1614" operator="containsText" text="FINLANDIA">
      <formula>NOT(ISERROR(SEARCH("FINLANDIA",A16)))</formula>
    </cfRule>
    <cfRule type="containsText" dxfId="1842" priority="1615" operator="containsText" text="SUECIA">
      <formula>NOT(ISERROR(SEARCH("SUECIA",A16)))</formula>
    </cfRule>
  </conditionalFormatting>
  <conditionalFormatting sqref="A16">
    <cfRule type="containsText" dxfId="1841" priority="1582" operator="containsText" text="SUIZA">
      <formula>NOT(ISERROR(SEARCH("SUIZA",A16)))</formula>
    </cfRule>
    <cfRule type="containsText" dxfId="1840" priority="1583" operator="containsText" text="AUSTRIA">
      <formula>NOT(ISERROR(SEARCH("AUSTRIA",A16)))</formula>
    </cfRule>
    <cfRule type="containsText" dxfId="1839" priority="1584" operator="containsText" text="IRLANDA">
      <formula>NOT(ISERROR(SEARCH("IRLANDA",A16)))</formula>
    </cfRule>
    <cfRule type="containsText" dxfId="1838" priority="1585" operator="containsText" text="PAÍSES DEL ESTE">
      <formula>NOT(ISERROR(SEARCH("PAÍSES DEL ESTE",A16)))</formula>
    </cfRule>
    <cfRule type="containsText" dxfId="1837" priority="1586" operator="containsText" text="RUSIA">
      <formula>NOT(ISERROR(SEARCH("RUSIA",A16)))</formula>
    </cfRule>
    <cfRule type="containsText" dxfId="1836" priority="1587" operator="containsText" text="HOLANDA">
      <formula>NOT(ISERROR(SEARCH("HOLANDA",A16)))</formula>
    </cfRule>
    <cfRule type="containsText" dxfId="1835" priority="1588" operator="containsText" text="FRANCIA">
      <formula>NOT(ISERROR(SEARCH("FRANCIA",A16)))</formula>
    </cfRule>
    <cfRule type="containsText" dxfId="1834" priority="1589" operator="containsText" text="ITALIA">
      <formula>NOT(ISERROR(SEARCH("ITALIA",A16)))</formula>
    </cfRule>
    <cfRule type="containsText" dxfId="1833" priority="1590" operator="containsText" text="BÉLGICA">
      <formula>NOT(ISERROR(SEARCH("BÉLGICA",A16)))</formula>
    </cfRule>
    <cfRule type="containsText" dxfId="1832" priority="1591" operator="containsText" text="ESPAÑA">
      <formula>NOT(ISERROR(SEARCH("ESPAÑA",A16)))</formula>
    </cfRule>
    <cfRule type="containsText" dxfId="1831" priority="1592" operator="containsText" text="ALEMANIA">
      <formula>NOT(ISERROR(SEARCH("ALEMANIA",A16)))</formula>
    </cfRule>
    <cfRule type="containsText" dxfId="1830" priority="1593" operator="containsText" text="PAÍSES NÓRDICOS">
      <formula>NOT(ISERROR(SEARCH("PAÍSES NÓRDICOS",A16)))</formula>
    </cfRule>
    <cfRule type="containsText" dxfId="1829" priority="1594" operator="containsText" text="REINO UNIDO">
      <formula>NOT(ISERROR(SEARCH("REINO UNIDO",A16)))</formula>
    </cfRule>
    <cfRule type="containsText" dxfId="1828" priority="1595" operator="containsText" text="DINAMARCA">
      <formula>NOT(ISERROR(SEARCH("DINAMARCA",A16)))</formula>
    </cfRule>
    <cfRule type="containsText" dxfId="1827" priority="1596" operator="containsText" text="NORUEGA">
      <formula>NOT(ISERROR(SEARCH("NORUEGA",A16)))</formula>
    </cfRule>
    <cfRule type="containsText" dxfId="1826" priority="1597" operator="containsText" text="FINLANDIA">
      <formula>NOT(ISERROR(SEARCH("FINLANDIA",A16)))</formula>
    </cfRule>
    <cfRule type="containsText" dxfId="1825" priority="1598" operator="containsText" text="SUECIA">
      <formula>NOT(ISERROR(SEARCH("SUECIA",A16)))</formula>
    </cfRule>
  </conditionalFormatting>
  <conditionalFormatting sqref="A16">
    <cfRule type="containsText" dxfId="1824" priority="1565" operator="containsText" text="SUIZA">
      <formula>NOT(ISERROR(SEARCH("SUIZA",A16)))</formula>
    </cfRule>
    <cfRule type="containsText" dxfId="1823" priority="1566" operator="containsText" text="AUSTRIA">
      <formula>NOT(ISERROR(SEARCH("AUSTRIA",A16)))</formula>
    </cfRule>
    <cfRule type="containsText" dxfId="1822" priority="1567" operator="containsText" text="IRLANDA">
      <formula>NOT(ISERROR(SEARCH("IRLANDA",A16)))</formula>
    </cfRule>
    <cfRule type="containsText" dxfId="1821" priority="1568" operator="containsText" text="PAÍSES DEL ESTE">
      <formula>NOT(ISERROR(SEARCH("PAÍSES DEL ESTE",A16)))</formula>
    </cfRule>
    <cfRule type="containsText" dxfId="1820" priority="1569" operator="containsText" text="RUSIA">
      <formula>NOT(ISERROR(SEARCH("RUSIA",A16)))</formula>
    </cfRule>
    <cfRule type="containsText" dxfId="1819" priority="1570" operator="containsText" text="HOLANDA">
      <formula>NOT(ISERROR(SEARCH("HOLANDA",A16)))</formula>
    </cfRule>
    <cfRule type="containsText" dxfId="1818" priority="1571" operator="containsText" text="FRANCIA">
      <formula>NOT(ISERROR(SEARCH("FRANCIA",A16)))</formula>
    </cfRule>
    <cfRule type="containsText" dxfId="1817" priority="1572" operator="containsText" text="ITALIA">
      <formula>NOT(ISERROR(SEARCH("ITALIA",A16)))</formula>
    </cfRule>
    <cfRule type="containsText" dxfId="1816" priority="1573" operator="containsText" text="BÉLGICA">
      <formula>NOT(ISERROR(SEARCH("BÉLGICA",A16)))</formula>
    </cfRule>
    <cfRule type="containsText" dxfId="1815" priority="1574" operator="containsText" text="ESPAÑA">
      <formula>NOT(ISERROR(SEARCH("ESPAÑA",A16)))</formula>
    </cfRule>
    <cfRule type="containsText" dxfId="1814" priority="1575" operator="containsText" text="ALEMANIA">
      <formula>NOT(ISERROR(SEARCH("ALEMANIA",A16)))</formula>
    </cfRule>
    <cfRule type="containsText" dxfId="1813" priority="1576" operator="containsText" text="PAÍSES NÓRDICOS">
      <formula>NOT(ISERROR(SEARCH("PAÍSES NÓRDICOS",A16)))</formula>
    </cfRule>
    <cfRule type="containsText" dxfId="1812" priority="1577" operator="containsText" text="REINO UNIDO">
      <formula>NOT(ISERROR(SEARCH("REINO UNIDO",A16)))</formula>
    </cfRule>
    <cfRule type="containsText" dxfId="1811" priority="1578" operator="containsText" text="DINAMARCA">
      <formula>NOT(ISERROR(SEARCH("DINAMARCA",A16)))</formula>
    </cfRule>
    <cfRule type="containsText" dxfId="1810" priority="1579" operator="containsText" text="NORUEGA">
      <formula>NOT(ISERROR(SEARCH("NORUEGA",A16)))</formula>
    </cfRule>
    <cfRule type="containsText" dxfId="1809" priority="1580" operator="containsText" text="FINLANDIA">
      <formula>NOT(ISERROR(SEARCH("FINLANDIA",A16)))</formula>
    </cfRule>
    <cfRule type="containsText" dxfId="1808" priority="1581" operator="containsText" text="SUECIA">
      <formula>NOT(ISERROR(SEARCH("SUECIA",A16)))</formula>
    </cfRule>
  </conditionalFormatting>
  <conditionalFormatting sqref="A16">
    <cfRule type="containsText" dxfId="1807" priority="1548" operator="containsText" text="SUIZA">
      <formula>NOT(ISERROR(SEARCH("SUIZA",A16)))</formula>
    </cfRule>
    <cfRule type="containsText" dxfId="1806" priority="1549" operator="containsText" text="AUSTRIA">
      <formula>NOT(ISERROR(SEARCH("AUSTRIA",A16)))</formula>
    </cfRule>
    <cfRule type="containsText" dxfId="1805" priority="1550" operator="containsText" text="IRLANDA">
      <formula>NOT(ISERROR(SEARCH("IRLANDA",A16)))</formula>
    </cfRule>
    <cfRule type="containsText" dxfId="1804" priority="1551" operator="containsText" text="PAÍSES DEL ESTE">
      <formula>NOT(ISERROR(SEARCH("PAÍSES DEL ESTE",A16)))</formula>
    </cfRule>
    <cfRule type="containsText" dxfId="1803" priority="1552" operator="containsText" text="RUSIA">
      <formula>NOT(ISERROR(SEARCH("RUSIA",A16)))</formula>
    </cfRule>
    <cfRule type="containsText" dxfId="1802" priority="1553" operator="containsText" text="HOLANDA">
      <formula>NOT(ISERROR(SEARCH("HOLANDA",A16)))</formula>
    </cfRule>
    <cfRule type="containsText" dxfId="1801" priority="1554" operator="containsText" text="FRANCIA">
      <formula>NOT(ISERROR(SEARCH("FRANCIA",A16)))</formula>
    </cfRule>
    <cfRule type="containsText" dxfId="1800" priority="1555" operator="containsText" text="ITALIA">
      <formula>NOT(ISERROR(SEARCH("ITALIA",A16)))</formula>
    </cfRule>
    <cfRule type="containsText" dxfId="1799" priority="1556" operator="containsText" text="BÉLGICA">
      <formula>NOT(ISERROR(SEARCH("BÉLGICA",A16)))</formula>
    </cfRule>
    <cfRule type="containsText" dxfId="1798" priority="1557" operator="containsText" text="ESPAÑA">
      <formula>NOT(ISERROR(SEARCH("ESPAÑA",A16)))</formula>
    </cfRule>
    <cfRule type="containsText" dxfId="1797" priority="1558" operator="containsText" text="ALEMANIA">
      <formula>NOT(ISERROR(SEARCH("ALEMANIA",A16)))</formula>
    </cfRule>
    <cfRule type="containsText" dxfId="1796" priority="1559" operator="containsText" text="PAÍSES NÓRDICOS">
      <formula>NOT(ISERROR(SEARCH("PAÍSES NÓRDICOS",A16)))</formula>
    </cfRule>
    <cfRule type="containsText" dxfId="1795" priority="1560" operator="containsText" text="REINO UNIDO">
      <formula>NOT(ISERROR(SEARCH("REINO UNIDO",A16)))</formula>
    </cfRule>
    <cfRule type="containsText" dxfId="1794" priority="1561" operator="containsText" text="DINAMARCA">
      <formula>NOT(ISERROR(SEARCH("DINAMARCA",A16)))</formula>
    </cfRule>
    <cfRule type="containsText" dxfId="1793" priority="1562" operator="containsText" text="NORUEGA">
      <formula>NOT(ISERROR(SEARCH("NORUEGA",A16)))</formula>
    </cfRule>
    <cfRule type="containsText" dxfId="1792" priority="1563" operator="containsText" text="FINLANDIA">
      <formula>NOT(ISERROR(SEARCH("FINLANDIA",A16)))</formula>
    </cfRule>
    <cfRule type="containsText" dxfId="1791" priority="1564" operator="containsText" text="SUECIA">
      <formula>NOT(ISERROR(SEARCH("SUECIA",A16)))</formula>
    </cfRule>
  </conditionalFormatting>
  <conditionalFormatting sqref="A16">
    <cfRule type="containsText" dxfId="1790" priority="1531" operator="containsText" text="SUIZA">
      <formula>NOT(ISERROR(SEARCH("SUIZA",A16)))</formula>
    </cfRule>
    <cfRule type="containsText" dxfId="1789" priority="1532" operator="containsText" text="AUSTRIA">
      <formula>NOT(ISERROR(SEARCH("AUSTRIA",A16)))</formula>
    </cfRule>
    <cfRule type="containsText" dxfId="1788" priority="1533" operator="containsText" text="IRLANDA">
      <formula>NOT(ISERROR(SEARCH("IRLANDA",A16)))</formula>
    </cfRule>
    <cfRule type="containsText" dxfId="1787" priority="1534" operator="containsText" text="PAÍSES DEL ESTE">
      <formula>NOT(ISERROR(SEARCH("PAÍSES DEL ESTE",A16)))</formula>
    </cfRule>
    <cfRule type="containsText" dxfId="1786" priority="1535" operator="containsText" text="RUSIA">
      <formula>NOT(ISERROR(SEARCH("RUSIA",A16)))</formula>
    </cfRule>
    <cfRule type="containsText" dxfId="1785" priority="1536" operator="containsText" text="HOLANDA">
      <formula>NOT(ISERROR(SEARCH("HOLANDA",A16)))</formula>
    </cfRule>
    <cfRule type="containsText" dxfId="1784" priority="1537" operator="containsText" text="FRANCIA">
      <formula>NOT(ISERROR(SEARCH("FRANCIA",A16)))</formula>
    </cfRule>
    <cfRule type="containsText" dxfId="1783" priority="1538" operator="containsText" text="ITALIA">
      <formula>NOT(ISERROR(SEARCH("ITALIA",A16)))</formula>
    </cfRule>
    <cfRule type="containsText" dxfId="1782" priority="1539" operator="containsText" text="BÉLGICA">
      <formula>NOT(ISERROR(SEARCH("BÉLGICA",A16)))</formula>
    </cfRule>
    <cfRule type="containsText" dxfId="1781" priority="1540" operator="containsText" text="ESPAÑA">
      <formula>NOT(ISERROR(SEARCH("ESPAÑA",A16)))</formula>
    </cfRule>
    <cfRule type="containsText" dxfId="1780" priority="1541" operator="containsText" text="ALEMANIA">
      <formula>NOT(ISERROR(SEARCH("ALEMANIA",A16)))</formula>
    </cfRule>
    <cfRule type="containsText" dxfId="1779" priority="1542" operator="containsText" text="PAÍSES NÓRDICOS">
      <formula>NOT(ISERROR(SEARCH("PAÍSES NÓRDICOS",A16)))</formula>
    </cfRule>
    <cfRule type="containsText" dxfId="1778" priority="1543" operator="containsText" text="REINO UNIDO">
      <formula>NOT(ISERROR(SEARCH("REINO UNIDO",A16)))</formula>
    </cfRule>
    <cfRule type="containsText" dxfId="1777" priority="1544" operator="containsText" text="DINAMARCA">
      <formula>NOT(ISERROR(SEARCH("DINAMARCA",A16)))</formula>
    </cfRule>
    <cfRule type="containsText" dxfId="1776" priority="1545" operator="containsText" text="NORUEGA">
      <formula>NOT(ISERROR(SEARCH("NORUEGA",A16)))</formula>
    </cfRule>
    <cfRule type="containsText" dxfId="1775" priority="1546" operator="containsText" text="FINLANDIA">
      <formula>NOT(ISERROR(SEARCH("FINLANDIA",A16)))</formula>
    </cfRule>
    <cfRule type="containsText" dxfId="1774" priority="1547" operator="containsText" text="SUECIA">
      <formula>NOT(ISERROR(SEARCH("SUECIA",A16)))</formula>
    </cfRule>
  </conditionalFormatting>
  <conditionalFormatting sqref="A16">
    <cfRule type="containsText" dxfId="1773" priority="1514" operator="containsText" text="SUIZA">
      <formula>NOT(ISERROR(SEARCH("SUIZA",A16)))</formula>
    </cfRule>
    <cfRule type="containsText" dxfId="1772" priority="1515" operator="containsText" text="AUSTRIA">
      <formula>NOT(ISERROR(SEARCH("AUSTRIA",A16)))</formula>
    </cfRule>
    <cfRule type="containsText" dxfId="1771" priority="1516" operator="containsText" text="IRLANDA">
      <formula>NOT(ISERROR(SEARCH("IRLANDA",A16)))</formula>
    </cfRule>
    <cfRule type="containsText" dxfId="1770" priority="1517" operator="containsText" text="PAÍSES DEL ESTE">
      <formula>NOT(ISERROR(SEARCH("PAÍSES DEL ESTE",A16)))</formula>
    </cfRule>
    <cfRule type="containsText" dxfId="1769" priority="1518" operator="containsText" text="RUSIA">
      <formula>NOT(ISERROR(SEARCH("RUSIA",A16)))</formula>
    </cfRule>
    <cfRule type="containsText" dxfId="1768" priority="1519" operator="containsText" text="HOLANDA">
      <formula>NOT(ISERROR(SEARCH("HOLANDA",A16)))</formula>
    </cfRule>
    <cfRule type="containsText" dxfId="1767" priority="1520" operator="containsText" text="FRANCIA">
      <formula>NOT(ISERROR(SEARCH("FRANCIA",A16)))</formula>
    </cfRule>
    <cfRule type="containsText" dxfId="1766" priority="1521" operator="containsText" text="ITALIA">
      <formula>NOT(ISERROR(SEARCH("ITALIA",A16)))</formula>
    </cfRule>
    <cfRule type="containsText" dxfId="1765" priority="1522" operator="containsText" text="BÉLGICA">
      <formula>NOT(ISERROR(SEARCH("BÉLGICA",A16)))</formula>
    </cfRule>
    <cfRule type="containsText" dxfId="1764" priority="1523" operator="containsText" text="ESPAÑA">
      <formula>NOT(ISERROR(SEARCH("ESPAÑA",A16)))</formula>
    </cfRule>
    <cfRule type="containsText" dxfId="1763" priority="1524" operator="containsText" text="ALEMANIA">
      <formula>NOT(ISERROR(SEARCH("ALEMANIA",A16)))</formula>
    </cfRule>
    <cfRule type="containsText" dxfId="1762" priority="1525" operator="containsText" text="PAÍSES NÓRDICOS">
      <formula>NOT(ISERROR(SEARCH("PAÍSES NÓRDICOS",A16)))</formula>
    </cfRule>
    <cfRule type="containsText" dxfId="1761" priority="1526" operator="containsText" text="REINO UNIDO">
      <formula>NOT(ISERROR(SEARCH("REINO UNIDO",A16)))</formula>
    </cfRule>
    <cfRule type="containsText" dxfId="1760" priority="1527" operator="containsText" text="DINAMARCA">
      <formula>NOT(ISERROR(SEARCH("DINAMARCA",A16)))</formula>
    </cfRule>
    <cfRule type="containsText" dxfId="1759" priority="1528" operator="containsText" text="NORUEGA">
      <formula>NOT(ISERROR(SEARCH("NORUEGA",A16)))</formula>
    </cfRule>
    <cfRule type="containsText" dxfId="1758" priority="1529" operator="containsText" text="FINLANDIA">
      <formula>NOT(ISERROR(SEARCH("FINLANDIA",A16)))</formula>
    </cfRule>
    <cfRule type="containsText" dxfId="1757" priority="1530" operator="containsText" text="SUECIA">
      <formula>NOT(ISERROR(SEARCH("SUECIA",A16)))</formula>
    </cfRule>
  </conditionalFormatting>
  <conditionalFormatting sqref="A16">
    <cfRule type="containsText" dxfId="1756" priority="1497" operator="containsText" text="SUIZA">
      <formula>NOT(ISERROR(SEARCH("SUIZA",A16)))</formula>
    </cfRule>
    <cfRule type="containsText" dxfId="1755" priority="1498" operator="containsText" text="AUSTRIA">
      <formula>NOT(ISERROR(SEARCH("AUSTRIA",A16)))</formula>
    </cfRule>
    <cfRule type="containsText" dxfId="1754" priority="1499" operator="containsText" text="IRLANDA">
      <formula>NOT(ISERROR(SEARCH("IRLANDA",A16)))</formula>
    </cfRule>
    <cfRule type="containsText" dxfId="1753" priority="1500" operator="containsText" text="PAÍSES DEL ESTE">
      <formula>NOT(ISERROR(SEARCH("PAÍSES DEL ESTE",A16)))</formula>
    </cfRule>
    <cfRule type="containsText" dxfId="1752" priority="1501" operator="containsText" text="RUSIA">
      <formula>NOT(ISERROR(SEARCH("RUSIA",A16)))</formula>
    </cfRule>
    <cfRule type="containsText" dxfId="1751" priority="1502" operator="containsText" text="HOLANDA">
      <formula>NOT(ISERROR(SEARCH("HOLANDA",A16)))</formula>
    </cfRule>
    <cfRule type="containsText" dxfId="1750" priority="1503" operator="containsText" text="FRANCIA">
      <formula>NOT(ISERROR(SEARCH("FRANCIA",A16)))</formula>
    </cfRule>
    <cfRule type="containsText" dxfId="1749" priority="1504" operator="containsText" text="ITALIA">
      <formula>NOT(ISERROR(SEARCH("ITALIA",A16)))</formula>
    </cfRule>
    <cfRule type="containsText" dxfId="1748" priority="1505" operator="containsText" text="BÉLGICA">
      <formula>NOT(ISERROR(SEARCH("BÉLGICA",A16)))</formula>
    </cfRule>
    <cfRule type="containsText" dxfId="1747" priority="1506" operator="containsText" text="ESPAÑA">
      <formula>NOT(ISERROR(SEARCH("ESPAÑA",A16)))</formula>
    </cfRule>
    <cfRule type="containsText" dxfId="1746" priority="1507" operator="containsText" text="ALEMANIA">
      <formula>NOT(ISERROR(SEARCH("ALEMANIA",A16)))</formula>
    </cfRule>
    <cfRule type="containsText" dxfId="1745" priority="1508" operator="containsText" text="PAÍSES NÓRDICOS">
      <formula>NOT(ISERROR(SEARCH("PAÍSES NÓRDICOS",A16)))</formula>
    </cfRule>
    <cfRule type="containsText" dxfId="1744" priority="1509" operator="containsText" text="REINO UNIDO">
      <formula>NOT(ISERROR(SEARCH("REINO UNIDO",A16)))</formula>
    </cfRule>
    <cfRule type="containsText" dxfId="1743" priority="1510" operator="containsText" text="DINAMARCA">
      <formula>NOT(ISERROR(SEARCH("DINAMARCA",A16)))</formula>
    </cfRule>
    <cfRule type="containsText" dxfId="1742" priority="1511" operator="containsText" text="NORUEGA">
      <formula>NOT(ISERROR(SEARCH("NORUEGA",A16)))</formula>
    </cfRule>
    <cfRule type="containsText" dxfId="1741" priority="1512" operator="containsText" text="FINLANDIA">
      <formula>NOT(ISERROR(SEARCH("FINLANDIA",A16)))</formula>
    </cfRule>
    <cfRule type="containsText" dxfId="1740" priority="1513" operator="containsText" text="SUECIA">
      <formula>NOT(ISERROR(SEARCH("SUECIA",A16)))</formula>
    </cfRule>
  </conditionalFormatting>
  <conditionalFormatting sqref="A16">
    <cfRule type="containsText" dxfId="1739" priority="1480" operator="containsText" text="SUIZA">
      <formula>NOT(ISERROR(SEARCH("SUIZA",A16)))</formula>
    </cfRule>
    <cfRule type="containsText" dxfId="1738" priority="1481" operator="containsText" text="AUSTRIA">
      <formula>NOT(ISERROR(SEARCH("AUSTRIA",A16)))</formula>
    </cfRule>
    <cfRule type="containsText" dxfId="1737" priority="1482" operator="containsText" text="IRLANDA">
      <formula>NOT(ISERROR(SEARCH("IRLANDA",A16)))</formula>
    </cfRule>
    <cfRule type="containsText" dxfId="1736" priority="1483" operator="containsText" text="PAÍSES DEL ESTE">
      <formula>NOT(ISERROR(SEARCH("PAÍSES DEL ESTE",A16)))</formula>
    </cfRule>
    <cfRule type="containsText" dxfId="1735" priority="1484" operator="containsText" text="RUSIA">
      <formula>NOT(ISERROR(SEARCH("RUSIA",A16)))</formula>
    </cfRule>
    <cfRule type="containsText" dxfId="1734" priority="1485" operator="containsText" text="HOLANDA">
      <formula>NOT(ISERROR(SEARCH("HOLANDA",A16)))</formula>
    </cfRule>
    <cfRule type="containsText" dxfId="1733" priority="1486" operator="containsText" text="FRANCIA">
      <formula>NOT(ISERROR(SEARCH("FRANCIA",A16)))</formula>
    </cfRule>
    <cfRule type="containsText" dxfId="1732" priority="1487" operator="containsText" text="ITALIA">
      <formula>NOT(ISERROR(SEARCH("ITALIA",A16)))</formula>
    </cfRule>
    <cfRule type="containsText" dxfId="1731" priority="1488" operator="containsText" text="BÉLGICA">
      <formula>NOT(ISERROR(SEARCH("BÉLGICA",A16)))</formula>
    </cfRule>
    <cfRule type="containsText" dxfId="1730" priority="1489" operator="containsText" text="ESPAÑA">
      <formula>NOT(ISERROR(SEARCH("ESPAÑA",A16)))</formula>
    </cfRule>
    <cfRule type="containsText" dxfId="1729" priority="1490" operator="containsText" text="ALEMANIA">
      <formula>NOT(ISERROR(SEARCH("ALEMANIA",A16)))</formula>
    </cfRule>
    <cfRule type="containsText" dxfId="1728" priority="1491" operator="containsText" text="PAÍSES NÓRDICOS">
      <formula>NOT(ISERROR(SEARCH("PAÍSES NÓRDICOS",A16)))</formula>
    </cfRule>
    <cfRule type="containsText" dxfId="1727" priority="1492" operator="containsText" text="REINO UNIDO">
      <formula>NOT(ISERROR(SEARCH("REINO UNIDO",A16)))</formula>
    </cfRule>
    <cfRule type="containsText" dxfId="1726" priority="1493" operator="containsText" text="DINAMARCA">
      <formula>NOT(ISERROR(SEARCH("DINAMARCA",A16)))</formula>
    </cfRule>
    <cfRule type="containsText" dxfId="1725" priority="1494" operator="containsText" text="NORUEGA">
      <formula>NOT(ISERROR(SEARCH("NORUEGA",A16)))</formula>
    </cfRule>
    <cfRule type="containsText" dxfId="1724" priority="1495" operator="containsText" text="FINLANDIA">
      <formula>NOT(ISERROR(SEARCH("FINLANDIA",A16)))</formula>
    </cfRule>
    <cfRule type="containsText" dxfId="1723" priority="1496" operator="containsText" text="SUECIA">
      <formula>NOT(ISERROR(SEARCH("SUECIA",A16)))</formula>
    </cfRule>
  </conditionalFormatting>
  <conditionalFormatting sqref="A16">
    <cfRule type="containsText" dxfId="1722" priority="1463" operator="containsText" text="SUIZA">
      <formula>NOT(ISERROR(SEARCH("SUIZA",A16)))</formula>
    </cfRule>
    <cfRule type="containsText" dxfId="1721" priority="1464" operator="containsText" text="AUSTRIA">
      <formula>NOT(ISERROR(SEARCH("AUSTRIA",A16)))</formula>
    </cfRule>
    <cfRule type="containsText" dxfId="1720" priority="1465" operator="containsText" text="IRLANDA">
      <formula>NOT(ISERROR(SEARCH("IRLANDA",A16)))</formula>
    </cfRule>
    <cfRule type="containsText" dxfId="1719" priority="1466" operator="containsText" text="PAÍSES DEL ESTE">
      <formula>NOT(ISERROR(SEARCH("PAÍSES DEL ESTE",A16)))</formula>
    </cfRule>
    <cfRule type="containsText" dxfId="1718" priority="1467" operator="containsText" text="RUSIA">
      <formula>NOT(ISERROR(SEARCH("RUSIA",A16)))</formula>
    </cfRule>
    <cfRule type="containsText" dxfId="1717" priority="1468" operator="containsText" text="HOLANDA">
      <formula>NOT(ISERROR(SEARCH("HOLANDA",A16)))</formula>
    </cfRule>
    <cfRule type="containsText" dxfId="1716" priority="1469" operator="containsText" text="FRANCIA">
      <formula>NOT(ISERROR(SEARCH("FRANCIA",A16)))</formula>
    </cfRule>
    <cfRule type="containsText" dxfId="1715" priority="1470" operator="containsText" text="ITALIA">
      <formula>NOT(ISERROR(SEARCH("ITALIA",A16)))</formula>
    </cfRule>
    <cfRule type="containsText" dxfId="1714" priority="1471" operator="containsText" text="BÉLGICA">
      <formula>NOT(ISERROR(SEARCH("BÉLGICA",A16)))</formula>
    </cfRule>
    <cfRule type="containsText" dxfId="1713" priority="1472" operator="containsText" text="ESPAÑA">
      <formula>NOT(ISERROR(SEARCH("ESPAÑA",A16)))</formula>
    </cfRule>
    <cfRule type="containsText" dxfId="1712" priority="1473" operator="containsText" text="ALEMANIA">
      <formula>NOT(ISERROR(SEARCH("ALEMANIA",A16)))</formula>
    </cfRule>
    <cfRule type="containsText" dxfId="1711" priority="1474" operator="containsText" text="PAÍSES NÓRDICOS">
      <formula>NOT(ISERROR(SEARCH("PAÍSES NÓRDICOS",A16)))</formula>
    </cfRule>
    <cfRule type="containsText" dxfId="1710" priority="1475" operator="containsText" text="REINO UNIDO">
      <formula>NOT(ISERROR(SEARCH("REINO UNIDO",A16)))</formula>
    </cfRule>
    <cfRule type="containsText" dxfId="1709" priority="1476" operator="containsText" text="DINAMARCA">
      <formula>NOT(ISERROR(SEARCH("DINAMARCA",A16)))</formula>
    </cfRule>
    <cfRule type="containsText" dxfId="1708" priority="1477" operator="containsText" text="NORUEGA">
      <formula>NOT(ISERROR(SEARCH("NORUEGA",A16)))</formula>
    </cfRule>
    <cfRule type="containsText" dxfId="1707" priority="1478" operator="containsText" text="FINLANDIA">
      <formula>NOT(ISERROR(SEARCH("FINLANDIA",A16)))</formula>
    </cfRule>
    <cfRule type="containsText" dxfId="1706" priority="1479" operator="containsText" text="SUECIA">
      <formula>NOT(ISERROR(SEARCH("SUECIA",A16)))</formula>
    </cfRule>
  </conditionalFormatting>
  <conditionalFormatting sqref="A16">
    <cfRule type="containsText" dxfId="1705" priority="1446" operator="containsText" text="SUIZA">
      <formula>NOT(ISERROR(SEARCH("SUIZA",A16)))</formula>
    </cfRule>
    <cfRule type="containsText" dxfId="1704" priority="1447" operator="containsText" text="AUSTRIA">
      <formula>NOT(ISERROR(SEARCH("AUSTRIA",A16)))</formula>
    </cfRule>
    <cfRule type="containsText" dxfId="1703" priority="1448" operator="containsText" text="IRLANDA">
      <formula>NOT(ISERROR(SEARCH("IRLANDA",A16)))</formula>
    </cfRule>
    <cfRule type="containsText" dxfId="1702" priority="1449" operator="containsText" text="PAÍSES DEL ESTE">
      <formula>NOT(ISERROR(SEARCH("PAÍSES DEL ESTE",A16)))</formula>
    </cfRule>
    <cfRule type="containsText" dxfId="1701" priority="1450" operator="containsText" text="RUSIA">
      <formula>NOT(ISERROR(SEARCH("RUSIA",A16)))</formula>
    </cfRule>
    <cfRule type="containsText" dxfId="1700" priority="1451" operator="containsText" text="HOLANDA">
      <formula>NOT(ISERROR(SEARCH("HOLANDA",A16)))</formula>
    </cfRule>
    <cfRule type="containsText" dxfId="1699" priority="1452" operator="containsText" text="FRANCIA">
      <formula>NOT(ISERROR(SEARCH("FRANCIA",A16)))</formula>
    </cfRule>
    <cfRule type="containsText" dxfId="1698" priority="1453" operator="containsText" text="ITALIA">
      <formula>NOT(ISERROR(SEARCH("ITALIA",A16)))</formula>
    </cfRule>
    <cfRule type="containsText" dxfId="1697" priority="1454" operator="containsText" text="BÉLGICA">
      <formula>NOT(ISERROR(SEARCH("BÉLGICA",A16)))</formula>
    </cfRule>
    <cfRule type="containsText" dxfId="1696" priority="1455" operator="containsText" text="ESPAÑA">
      <formula>NOT(ISERROR(SEARCH("ESPAÑA",A16)))</formula>
    </cfRule>
    <cfRule type="containsText" dxfId="1695" priority="1456" operator="containsText" text="ALEMANIA">
      <formula>NOT(ISERROR(SEARCH("ALEMANIA",A16)))</formula>
    </cfRule>
    <cfRule type="containsText" dxfId="1694" priority="1457" operator="containsText" text="PAÍSES NÓRDICOS">
      <formula>NOT(ISERROR(SEARCH("PAÍSES NÓRDICOS",A16)))</formula>
    </cfRule>
    <cfRule type="containsText" dxfId="1693" priority="1458" operator="containsText" text="REINO UNIDO">
      <formula>NOT(ISERROR(SEARCH("REINO UNIDO",A16)))</formula>
    </cfRule>
    <cfRule type="containsText" dxfId="1692" priority="1459" operator="containsText" text="DINAMARCA">
      <formula>NOT(ISERROR(SEARCH("DINAMARCA",A16)))</formula>
    </cfRule>
    <cfRule type="containsText" dxfId="1691" priority="1460" operator="containsText" text="NORUEGA">
      <formula>NOT(ISERROR(SEARCH("NORUEGA",A16)))</formula>
    </cfRule>
    <cfRule type="containsText" dxfId="1690" priority="1461" operator="containsText" text="FINLANDIA">
      <formula>NOT(ISERROR(SEARCH("FINLANDIA",A16)))</formula>
    </cfRule>
    <cfRule type="containsText" dxfId="1689" priority="1462" operator="containsText" text="SUECIA">
      <formula>NOT(ISERROR(SEARCH("SUECIA",A16)))</formula>
    </cfRule>
  </conditionalFormatting>
  <conditionalFormatting sqref="A16">
    <cfRule type="containsText" dxfId="1688" priority="1429" operator="containsText" text="SUIZA">
      <formula>NOT(ISERROR(SEARCH("SUIZA",A16)))</formula>
    </cfRule>
    <cfRule type="containsText" dxfId="1687" priority="1430" operator="containsText" text="AUSTRIA">
      <formula>NOT(ISERROR(SEARCH("AUSTRIA",A16)))</formula>
    </cfRule>
    <cfRule type="containsText" dxfId="1686" priority="1431" operator="containsText" text="IRLANDA">
      <formula>NOT(ISERROR(SEARCH("IRLANDA",A16)))</formula>
    </cfRule>
    <cfRule type="containsText" dxfId="1685" priority="1432" operator="containsText" text="PAÍSES DEL ESTE">
      <formula>NOT(ISERROR(SEARCH("PAÍSES DEL ESTE",A16)))</formula>
    </cfRule>
    <cfRule type="containsText" dxfId="1684" priority="1433" operator="containsText" text="RUSIA">
      <formula>NOT(ISERROR(SEARCH("RUSIA",A16)))</formula>
    </cfRule>
    <cfRule type="containsText" dxfId="1683" priority="1434" operator="containsText" text="HOLANDA">
      <formula>NOT(ISERROR(SEARCH("HOLANDA",A16)))</formula>
    </cfRule>
    <cfRule type="containsText" dxfId="1682" priority="1435" operator="containsText" text="FRANCIA">
      <formula>NOT(ISERROR(SEARCH("FRANCIA",A16)))</formula>
    </cfRule>
    <cfRule type="containsText" dxfId="1681" priority="1436" operator="containsText" text="ITALIA">
      <formula>NOT(ISERROR(SEARCH("ITALIA",A16)))</formula>
    </cfRule>
    <cfRule type="containsText" dxfId="1680" priority="1437" operator="containsText" text="BÉLGICA">
      <formula>NOT(ISERROR(SEARCH("BÉLGICA",A16)))</formula>
    </cfRule>
    <cfRule type="containsText" dxfId="1679" priority="1438" operator="containsText" text="ESPAÑA">
      <formula>NOT(ISERROR(SEARCH("ESPAÑA",A16)))</formula>
    </cfRule>
    <cfRule type="containsText" dxfId="1678" priority="1439" operator="containsText" text="ALEMANIA">
      <formula>NOT(ISERROR(SEARCH("ALEMANIA",A16)))</formula>
    </cfRule>
    <cfRule type="containsText" dxfId="1677" priority="1440" operator="containsText" text="PAÍSES NÓRDICOS">
      <formula>NOT(ISERROR(SEARCH("PAÍSES NÓRDICOS",A16)))</formula>
    </cfRule>
    <cfRule type="containsText" dxfId="1676" priority="1441" operator="containsText" text="REINO UNIDO">
      <formula>NOT(ISERROR(SEARCH("REINO UNIDO",A16)))</formula>
    </cfRule>
    <cfRule type="containsText" dxfId="1675" priority="1442" operator="containsText" text="DINAMARCA">
      <formula>NOT(ISERROR(SEARCH("DINAMARCA",A16)))</formula>
    </cfRule>
    <cfRule type="containsText" dxfId="1674" priority="1443" operator="containsText" text="NORUEGA">
      <formula>NOT(ISERROR(SEARCH("NORUEGA",A16)))</formula>
    </cfRule>
    <cfRule type="containsText" dxfId="1673" priority="1444" operator="containsText" text="FINLANDIA">
      <formula>NOT(ISERROR(SEARCH("FINLANDIA",A16)))</formula>
    </cfRule>
    <cfRule type="containsText" dxfId="1672" priority="1445" operator="containsText" text="SUECIA">
      <formula>NOT(ISERROR(SEARCH("SUECIA",A16)))</formula>
    </cfRule>
  </conditionalFormatting>
  <conditionalFormatting sqref="A16">
    <cfRule type="containsText" dxfId="1671" priority="1412" operator="containsText" text="SUIZA">
      <formula>NOT(ISERROR(SEARCH("SUIZA",A16)))</formula>
    </cfRule>
    <cfRule type="containsText" dxfId="1670" priority="1413" operator="containsText" text="AUSTRIA">
      <formula>NOT(ISERROR(SEARCH("AUSTRIA",A16)))</formula>
    </cfRule>
    <cfRule type="containsText" dxfId="1669" priority="1414" operator="containsText" text="IRLANDA">
      <formula>NOT(ISERROR(SEARCH("IRLANDA",A16)))</formula>
    </cfRule>
    <cfRule type="containsText" dxfId="1668" priority="1415" operator="containsText" text="PAÍSES DEL ESTE">
      <formula>NOT(ISERROR(SEARCH("PAÍSES DEL ESTE",A16)))</formula>
    </cfRule>
    <cfRule type="containsText" dxfId="1667" priority="1416" operator="containsText" text="RUSIA">
      <formula>NOT(ISERROR(SEARCH("RUSIA",A16)))</formula>
    </cfRule>
    <cfRule type="containsText" dxfId="1666" priority="1417" operator="containsText" text="HOLANDA">
      <formula>NOT(ISERROR(SEARCH("HOLANDA",A16)))</formula>
    </cfRule>
    <cfRule type="containsText" dxfId="1665" priority="1418" operator="containsText" text="FRANCIA">
      <formula>NOT(ISERROR(SEARCH("FRANCIA",A16)))</formula>
    </cfRule>
    <cfRule type="containsText" dxfId="1664" priority="1419" operator="containsText" text="ITALIA">
      <formula>NOT(ISERROR(SEARCH("ITALIA",A16)))</formula>
    </cfRule>
    <cfRule type="containsText" dxfId="1663" priority="1420" operator="containsText" text="BÉLGICA">
      <formula>NOT(ISERROR(SEARCH("BÉLGICA",A16)))</formula>
    </cfRule>
    <cfRule type="containsText" dxfId="1662" priority="1421" operator="containsText" text="ESPAÑA">
      <formula>NOT(ISERROR(SEARCH("ESPAÑA",A16)))</formula>
    </cfRule>
    <cfRule type="containsText" dxfId="1661" priority="1422" operator="containsText" text="ALEMANIA">
      <formula>NOT(ISERROR(SEARCH("ALEMANIA",A16)))</formula>
    </cfRule>
    <cfRule type="containsText" dxfId="1660" priority="1423" operator="containsText" text="PAÍSES NÓRDICOS">
      <formula>NOT(ISERROR(SEARCH("PAÍSES NÓRDICOS",A16)))</formula>
    </cfRule>
    <cfRule type="containsText" dxfId="1659" priority="1424" operator="containsText" text="REINO UNIDO">
      <formula>NOT(ISERROR(SEARCH("REINO UNIDO",A16)))</formula>
    </cfRule>
    <cfRule type="containsText" dxfId="1658" priority="1425" operator="containsText" text="DINAMARCA">
      <formula>NOT(ISERROR(SEARCH("DINAMARCA",A16)))</formula>
    </cfRule>
    <cfRule type="containsText" dxfId="1657" priority="1426" operator="containsText" text="NORUEGA">
      <formula>NOT(ISERROR(SEARCH("NORUEGA",A16)))</formula>
    </cfRule>
    <cfRule type="containsText" dxfId="1656" priority="1427" operator="containsText" text="FINLANDIA">
      <formula>NOT(ISERROR(SEARCH("FINLANDIA",A16)))</formula>
    </cfRule>
    <cfRule type="containsText" dxfId="1655" priority="1428" operator="containsText" text="SUECIA">
      <formula>NOT(ISERROR(SEARCH("SUECIA",A16)))</formula>
    </cfRule>
  </conditionalFormatting>
  <conditionalFormatting sqref="A16">
    <cfRule type="containsText" dxfId="1654" priority="1395" operator="containsText" text="SUIZA">
      <formula>NOT(ISERROR(SEARCH("SUIZA",A16)))</formula>
    </cfRule>
    <cfRule type="containsText" dxfId="1653" priority="1396" operator="containsText" text="AUSTRIA">
      <formula>NOT(ISERROR(SEARCH("AUSTRIA",A16)))</formula>
    </cfRule>
    <cfRule type="containsText" dxfId="1652" priority="1397" operator="containsText" text="IRLANDA">
      <formula>NOT(ISERROR(SEARCH("IRLANDA",A16)))</formula>
    </cfRule>
    <cfRule type="containsText" dxfId="1651" priority="1398" operator="containsText" text="PAÍSES DEL ESTE">
      <formula>NOT(ISERROR(SEARCH("PAÍSES DEL ESTE",A16)))</formula>
    </cfRule>
    <cfRule type="containsText" dxfId="1650" priority="1399" operator="containsText" text="RUSIA">
      <formula>NOT(ISERROR(SEARCH("RUSIA",A16)))</formula>
    </cfRule>
    <cfRule type="containsText" dxfId="1649" priority="1400" operator="containsText" text="HOLANDA">
      <formula>NOT(ISERROR(SEARCH("HOLANDA",A16)))</formula>
    </cfRule>
    <cfRule type="containsText" dxfId="1648" priority="1401" operator="containsText" text="FRANCIA">
      <formula>NOT(ISERROR(SEARCH("FRANCIA",A16)))</formula>
    </cfRule>
    <cfRule type="containsText" dxfId="1647" priority="1402" operator="containsText" text="ITALIA">
      <formula>NOT(ISERROR(SEARCH("ITALIA",A16)))</formula>
    </cfRule>
    <cfRule type="containsText" dxfId="1646" priority="1403" operator="containsText" text="BÉLGICA">
      <formula>NOT(ISERROR(SEARCH("BÉLGICA",A16)))</formula>
    </cfRule>
    <cfRule type="containsText" dxfId="1645" priority="1404" operator="containsText" text="ESPAÑA">
      <formula>NOT(ISERROR(SEARCH("ESPAÑA",A16)))</formula>
    </cfRule>
    <cfRule type="containsText" dxfId="1644" priority="1405" operator="containsText" text="ALEMANIA">
      <formula>NOT(ISERROR(SEARCH("ALEMANIA",A16)))</formula>
    </cfRule>
    <cfRule type="containsText" dxfId="1643" priority="1406" operator="containsText" text="PAÍSES NÓRDICOS">
      <formula>NOT(ISERROR(SEARCH("PAÍSES NÓRDICOS",A16)))</formula>
    </cfRule>
    <cfRule type="containsText" dxfId="1642" priority="1407" operator="containsText" text="REINO UNIDO">
      <formula>NOT(ISERROR(SEARCH("REINO UNIDO",A16)))</formula>
    </cfRule>
    <cfRule type="containsText" dxfId="1641" priority="1408" operator="containsText" text="DINAMARCA">
      <formula>NOT(ISERROR(SEARCH("DINAMARCA",A16)))</formula>
    </cfRule>
    <cfRule type="containsText" dxfId="1640" priority="1409" operator="containsText" text="NORUEGA">
      <formula>NOT(ISERROR(SEARCH("NORUEGA",A16)))</formula>
    </cfRule>
    <cfRule type="containsText" dxfId="1639" priority="1410" operator="containsText" text="FINLANDIA">
      <formula>NOT(ISERROR(SEARCH("FINLANDIA",A16)))</formula>
    </cfRule>
    <cfRule type="containsText" dxfId="1638" priority="1411" operator="containsText" text="SUECIA">
      <formula>NOT(ISERROR(SEARCH("SUECIA",A16)))</formula>
    </cfRule>
  </conditionalFormatting>
  <conditionalFormatting sqref="A16">
    <cfRule type="containsText" dxfId="1637" priority="1378" operator="containsText" text="SUIZA">
      <formula>NOT(ISERROR(SEARCH("SUIZA",A16)))</formula>
    </cfRule>
    <cfRule type="containsText" dxfId="1636" priority="1379" operator="containsText" text="AUSTRIA">
      <formula>NOT(ISERROR(SEARCH("AUSTRIA",A16)))</formula>
    </cfRule>
    <cfRule type="containsText" dxfId="1635" priority="1380" operator="containsText" text="IRLANDA">
      <formula>NOT(ISERROR(SEARCH("IRLANDA",A16)))</formula>
    </cfRule>
    <cfRule type="containsText" dxfId="1634" priority="1381" operator="containsText" text="PAÍSES DEL ESTE">
      <formula>NOT(ISERROR(SEARCH("PAÍSES DEL ESTE",A16)))</formula>
    </cfRule>
    <cfRule type="containsText" dxfId="1633" priority="1382" operator="containsText" text="RUSIA">
      <formula>NOT(ISERROR(SEARCH("RUSIA",A16)))</formula>
    </cfRule>
    <cfRule type="containsText" dxfId="1632" priority="1383" operator="containsText" text="HOLANDA">
      <formula>NOT(ISERROR(SEARCH("HOLANDA",A16)))</formula>
    </cfRule>
    <cfRule type="containsText" dxfId="1631" priority="1384" operator="containsText" text="FRANCIA">
      <formula>NOT(ISERROR(SEARCH("FRANCIA",A16)))</formula>
    </cfRule>
    <cfRule type="containsText" dxfId="1630" priority="1385" operator="containsText" text="ITALIA">
      <formula>NOT(ISERROR(SEARCH("ITALIA",A16)))</formula>
    </cfRule>
    <cfRule type="containsText" dxfId="1629" priority="1386" operator="containsText" text="BÉLGICA">
      <formula>NOT(ISERROR(SEARCH("BÉLGICA",A16)))</formula>
    </cfRule>
    <cfRule type="containsText" dxfId="1628" priority="1387" operator="containsText" text="ESPAÑA">
      <formula>NOT(ISERROR(SEARCH("ESPAÑA",A16)))</formula>
    </cfRule>
    <cfRule type="containsText" dxfId="1627" priority="1388" operator="containsText" text="ALEMANIA">
      <formula>NOT(ISERROR(SEARCH("ALEMANIA",A16)))</formula>
    </cfRule>
    <cfRule type="containsText" dxfId="1626" priority="1389" operator="containsText" text="PAÍSES NÓRDICOS">
      <formula>NOT(ISERROR(SEARCH("PAÍSES NÓRDICOS",A16)))</formula>
    </cfRule>
    <cfRule type="containsText" dxfId="1625" priority="1390" operator="containsText" text="REINO UNIDO">
      <formula>NOT(ISERROR(SEARCH("REINO UNIDO",A16)))</formula>
    </cfRule>
    <cfRule type="containsText" dxfId="1624" priority="1391" operator="containsText" text="DINAMARCA">
      <formula>NOT(ISERROR(SEARCH("DINAMARCA",A16)))</formula>
    </cfRule>
    <cfRule type="containsText" dxfId="1623" priority="1392" operator="containsText" text="NORUEGA">
      <formula>NOT(ISERROR(SEARCH("NORUEGA",A16)))</formula>
    </cfRule>
    <cfRule type="containsText" dxfId="1622" priority="1393" operator="containsText" text="FINLANDIA">
      <formula>NOT(ISERROR(SEARCH("FINLANDIA",A16)))</formula>
    </cfRule>
    <cfRule type="containsText" dxfId="1621" priority="1394" operator="containsText" text="SUECIA">
      <formula>NOT(ISERROR(SEARCH("SUECIA",A16)))</formula>
    </cfRule>
  </conditionalFormatting>
  <conditionalFormatting sqref="A16">
    <cfRule type="containsText" dxfId="1620" priority="1361" operator="containsText" text="SUIZA">
      <formula>NOT(ISERROR(SEARCH("SUIZA",A16)))</formula>
    </cfRule>
    <cfRule type="containsText" dxfId="1619" priority="1362" operator="containsText" text="AUSTRIA">
      <formula>NOT(ISERROR(SEARCH("AUSTRIA",A16)))</formula>
    </cfRule>
    <cfRule type="containsText" dxfId="1618" priority="1363" operator="containsText" text="IRLANDA">
      <formula>NOT(ISERROR(SEARCH("IRLANDA",A16)))</formula>
    </cfRule>
    <cfRule type="containsText" dxfId="1617" priority="1364" operator="containsText" text="PAÍSES DEL ESTE">
      <formula>NOT(ISERROR(SEARCH("PAÍSES DEL ESTE",A16)))</formula>
    </cfRule>
    <cfRule type="containsText" dxfId="1616" priority="1365" operator="containsText" text="RUSIA">
      <formula>NOT(ISERROR(SEARCH("RUSIA",A16)))</formula>
    </cfRule>
    <cfRule type="containsText" dxfId="1615" priority="1366" operator="containsText" text="HOLANDA">
      <formula>NOT(ISERROR(SEARCH("HOLANDA",A16)))</formula>
    </cfRule>
    <cfRule type="containsText" dxfId="1614" priority="1367" operator="containsText" text="FRANCIA">
      <formula>NOT(ISERROR(SEARCH("FRANCIA",A16)))</formula>
    </cfRule>
    <cfRule type="containsText" dxfId="1613" priority="1368" operator="containsText" text="ITALIA">
      <formula>NOT(ISERROR(SEARCH("ITALIA",A16)))</formula>
    </cfRule>
    <cfRule type="containsText" dxfId="1612" priority="1369" operator="containsText" text="BÉLGICA">
      <formula>NOT(ISERROR(SEARCH("BÉLGICA",A16)))</formula>
    </cfRule>
    <cfRule type="containsText" dxfId="1611" priority="1370" operator="containsText" text="ESPAÑA">
      <formula>NOT(ISERROR(SEARCH("ESPAÑA",A16)))</formula>
    </cfRule>
    <cfRule type="containsText" dxfId="1610" priority="1371" operator="containsText" text="ALEMANIA">
      <formula>NOT(ISERROR(SEARCH("ALEMANIA",A16)))</formula>
    </cfRule>
    <cfRule type="containsText" dxfId="1609" priority="1372" operator="containsText" text="PAÍSES NÓRDICOS">
      <formula>NOT(ISERROR(SEARCH("PAÍSES NÓRDICOS",A16)))</formula>
    </cfRule>
    <cfRule type="containsText" dxfId="1608" priority="1373" operator="containsText" text="REINO UNIDO">
      <formula>NOT(ISERROR(SEARCH("REINO UNIDO",A16)))</formula>
    </cfRule>
    <cfRule type="containsText" dxfId="1607" priority="1374" operator="containsText" text="DINAMARCA">
      <formula>NOT(ISERROR(SEARCH("DINAMARCA",A16)))</formula>
    </cfRule>
    <cfRule type="containsText" dxfId="1606" priority="1375" operator="containsText" text="NORUEGA">
      <formula>NOT(ISERROR(SEARCH("NORUEGA",A16)))</formula>
    </cfRule>
    <cfRule type="containsText" dxfId="1605" priority="1376" operator="containsText" text="FINLANDIA">
      <formula>NOT(ISERROR(SEARCH("FINLANDIA",A16)))</formula>
    </cfRule>
    <cfRule type="containsText" dxfId="1604" priority="1377" operator="containsText" text="SUECIA">
      <formula>NOT(ISERROR(SEARCH("SUECIA",A16)))</formula>
    </cfRule>
  </conditionalFormatting>
  <conditionalFormatting sqref="A16">
    <cfRule type="containsText" dxfId="1603" priority="1344" operator="containsText" text="SUIZA">
      <formula>NOT(ISERROR(SEARCH("SUIZA",A16)))</formula>
    </cfRule>
    <cfRule type="containsText" dxfId="1602" priority="1345" operator="containsText" text="AUSTRIA">
      <formula>NOT(ISERROR(SEARCH("AUSTRIA",A16)))</formula>
    </cfRule>
    <cfRule type="containsText" dxfId="1601" priority="1346" operator="containsText" text="IRLANDA">
      <formula>NOT(ISERROR(SEARCH("IRLANDA",A16)))</formula>
    </cfRule>
    <cfRule type="containsText" dxfId="1600" priority="1347" operator="containsText" text="PAÍSES DEL ESTE">
      <formula>NOT(ISERROR(SEARCH("PAÍSES DEL ESTE",A16)))</formula>
    </cfRule>
    <cfRule type="containsText" dxfId="1599" priority="1348" operator="containsText" text="RUSIA">
      <formula>NOT(ISERROR(SEARCH("RUSIA",A16)))</formula>
    </cfRule>
    <cfRule type="containsText" dxfId="1598" priority="1349" operator="containsText" text="HOLANDA">
      <formula>NOT(ISERROR(SEARCH("HOLANDA",A16)))</formula>
    </cfRule>
    <cfRule type="containsText" dxfId="1597" priority="1350" operator="containsText" text="FRANCIA">
      <formula>NOT(ISERROR(SEARCH("FRANCIA",A16)))</formula>
    </cfRule>
    <cfRule type="containsText" dxfId="1596" priority="1351" operator="containsText" text="ITALIA">
      <formula>NOT(ISERROR(SEARCH("ITALIA",A16)))</formula>
    </cfRule>
    <cfRule type="containsText" dxfId="1595" priority="1352" operator="containsText" text="BÉLGICA">
      <formula>NOT(ISERROR(SEARCH("BÉLGICA",A16)))</formula>
    </cfRule>
    <cfRule type="containsText" dxfId="1594" priority="1353" operator="containsText" text="ESPAÑA">
      <formula>NOT(ISERROR(SEARCH("ESPAÑA",A16)))</formula>
    </cfRule>
    <cfRule type="containsText" dxfId="1593" priority="1354" operator="containsText" text="ALEMANIA">
      <formula>NOT(ISERROR(SEARCH("ALEMANIA",A16)))</formula>
    </cfRule>
    <cfRule type="containsText" dxfId="1592" priority="1355" operator="containsText" text="PAÍSES NÓRDICOS">
      <formula>NOT(ISERROR(SEARCH("PAÍSES NÓRDICOS",A16)))</formula>
    </cfRule>
    <cfRule type="containsText" dxfId="1591" priority="1356" operator="containsText" text="REINO UNIDO">
      <formula>NOT(ISERROR(SEARCH("REINO UNIDO",A16)))</formula>
    </cfRule>
    <cfRule type="containsText" dxfId="1590" priority="1357" operator="containsText" text="DINAMARCA">
      <formula>NOT(ISERROR(SEARCH("DINAMARCA",A16)))</formula>
    </cfRule>
    <cfRule type="containsText" dxfId="1589" priority="1358" operator="containsText" text="NORUEGA">
      <formula>NOT(ISERROR(SEARCH("NORUEGA",A16)))</formula>
    </cfRule>
    <cfRule type="containsText" dxfId="1588" priority="1359" operator="containsText" text="FINLANDIA">
      <formula>NOT(ISERROR(SEARCH("FINLANDIA",A16)))</formula>
    </cfRule>
    <cfRule type="containsText" dxfId="1587" priority="1360" operator="containsText" text="SUECIA">
      <formula>NOT(ISERROR(SEARCH("SUECIA",A16)))</formula>
    </cfRule>
  </conditionalFormatting>
  <conditionalFormatting sqref="A16">
    <cfRule type="containsText" dxfId="1586" priority="1327" operator="containsText" text="SUIZA">
      <formula>NOT(ISERROR(SEARCH("SUIZA",A16)))</formula>
    </cfRule>
    <cfRule type="containsText" dxfId="1585" priority="1328" operator="containsText" text="AUSTRIA">
      <formula>NOT(ISERROR(SEARCH("AUSTRIA",A16)))</formula>
    </cfRule>
    <cfRule type="containsText" dxfId="1584" priority="1329" operator="containsText" text="IRLANDA">
      <formula>NOT(ISERROR(SEARCH("IRLANDA",A16)))</formula>
    </cfRule>
    <cfRule type="containsText" dxfId="1583" priority="1330" operator="containsText" text="PAÍSES DEL ESTE">
      <formula>NOT(ISERROR(SEARCH("PAÍSES DEL ESTE",A16)))</formula>
    </cfRule>
    <cfRule type="containsText" dxfId="1582" priority="1331" operator="containsText" text="RUSIA">
      <formula>NOT(ISERROR(SEARCH("RUSIA",A16)))</formula>
    </cfRule>
    <cfRule type="containsText" dxfId="1581" priority="1332" operator="containsText" text="HOLANDA">
      <formula>NOT(ISERROR(SEARCH("HOLANDA",A16)))</formula>
    </cfRule>
    <cfRule type="containsText" dxfId="1580" priority="1333" operator="containsText" text="FRANCIA">
      <formula>NOT(ISERROR(SEARCH("FRANCIA",A16)))</formula>
    </cfRule>
    <cfRule type="containsText" dxfId="1579" priority="1334" operator="containsText" text="ITALIA">
      <formula>NOT(ISERROR(SEARCH("ITALIA",A16)))</formula>
    </cfRule>
    <cfRule type="containsText" dxfId="1578" priority="1335" operator="containsText" text="BÉLGICA">
      <formula>NOT(ISERROR(SEARCH("BÉLGICA",A16)))</formula>
    </cfRule>
    <cfRule type="containsText" dxfId="1577" priority="1336" operator="containsText" text="ESPAÑA">
      <formula>NOT(ISERROR(SEARCH("ESPAÑA",A16)))</formula>
    </cfRule>
    <cfRule type="containsText" dxfId="1576" priority="1337" operator="containsText" text="ALEMANIA">
      <formula>NOT(ISERROR(SEARCH("ALEMANIA",A16)))</formula>
    </cfRule>
    <cfRule type="containsText" dxfId="1575" priority="1338" operator="containsText" text="PAÍSES NÓRDICOS">
      <formula>NOT(ISERROR(SEARCH("PAÍSES NÓRDICOS",A16)))</formula>
    </cfRule>
    <cfRule type="containsText" dxfId="1574" priority="1339" operator="containsText" text="REINO UNIDO">
      <formula>NOT(ISERROR(SEARCH("REINO UNIDO",A16)))</formula>
    </cfRule>
    <cfRule type="containsText" dxfId="1573" priority="1340" operator="containsText" text="DINAMARCA">
      <formula>NOT(ISERROR(SEARCH("DINAMARCA",A16)))</formula>
    </cfRule>
    <cfRule type="containsText" dxfId="1572" priority="1341" operator="containsText" text="NORUEGA">
      <formula>NOT(ISERROR(SEARCH("NORUEGA",A16)))</formula>
    </cfRule>
    <cfRule type="containsText" dxfId="1571" priority="1342" operator="containsText" text="FINLANDIA">
      <formula>NOT(ISERROR(SEARCH("FINLANDIA",A16)))</formula>
    </cfRule>
    <cfRule type="containsText" dxfId="1570" priority="1343" operator="containsText" text="SUECIA">
      <formula>NOT(ISERROR(SEARCH("SUECIA",A16)))</formula>
    </cfRule>
  </conditionalFormatting>
  <conditionalFormatting sqref="A16">
    <cfRule type="containsText" dxfId="1569" priority="1310" operator="containsText" text="SUIZA">
      <formula>NOT(ISERROR(SEARCH("SUIZA",A16)))</formula>
    </cfRule>
    <cfRule type="containsText" dxfId="1568" priority="1311" operator="containsText" text="AUSTRIA">
      <formula>NOT(ISERROR(SEARCH("AUSTRIA",A16)))</formula>
    </cfRule>
    <cfRule type="containsText" dxfId="1567" priority="1312" operator="containsText" text="IRLANDA">
      <formula>NOT(ISERROR(SEARCH("IRLANDA",A16)))</formula>
    </cfRule>
    <cfRule type="containsText" dxfId="1566" priority="1313" operator="containsText" text="PAÍSES DEL ESTE">
      <formula>NOT(ISERROR(SEARCH("PAÍSES DEL ESTE",A16)))</formula>
    </cfRule>
    <cfRule type="containsText" dxfId="1565" priority="1314" operator="containsText" text="RUSIA">
      <formula>NOT(ISERROR(SEARCH("RUSIA",A16)))</formula>
    </cfRule>
    <cfRule type="containsText" dxfId="1564" priority="1315" operator="containsText" text="HOLANDA">
      <formula>NOT(ISERROR(SEARCH("HOLANDA",A16)))</formula>
    </cfRule>
    <cfRule type="containsText" dxfId="1563" priority="1316" operator="containsText" text="FRANCIA">
      <formula>NOT(ISERROR(SEARCH("FRANCIA",A16)))</formula>
    </cfRule>
    <cfRule type="containsText" dxfId="1562" priority="1317" operator="containsText" text="ITALIA">
      <formula>NOT(ISERROR(SEARCH("ITALIA",A16)))</formula>
    </cfRule>
    <cfRule type="containsText" dxfId="1561" priority="1318" operator="containsText" text="BÉLGICA">
      <formula>NOT(ISERROR(SEARCH("BÉLGICA",A16)))</formula>
    </cfRule>
    <cfRule type="containsText" dxfId="1560" priority="1319" operator="containsText" text="ESPAÑA">
      <formula>NOT(ISERROR(SEARCH("ESPAÑA",A16)))</formula>
    </cfRule>
    <cfRule type="containsText" dxfId="1559" priority="1320" operator="containsText" text="ALEMANIA">
      <formula>NOT(ISERROR(SEARCH("ALEMANIA",A16)))</formula>
    </cfRule>
    <cfRule type="containsText" dxfId="1558" priority="1321" operator="containsText" text="PAÍSES NÓRDICOS">
      <formula>NOT(ISERROR(SEARCH("PAÍSES NÓRDICOS",A16)))</formula>
    </cfRule>
    <cfRule type="containsText" dxfId="1557" priority="1322" operator="containsText" text="REINO UNIDO">
      <formula>NOT(ISERROR(SEARCH("REINO UNIDO",A16)))</formula>
    </cfRule>
    <cfRule type="containsText" dxfId="1556" priority="1323" operator="containsText" text="DINAMARCA">
      <formula>NOT(ISERROR(SEARCH("DINAMARCA",A16)))</formula>
    </cfRule>
    <cfRule type="containsText" dxfId="1555" priority="1324" operator="containsText" text="NORUEGA">
      <formula>NOT(ISERROR(SEARCH("NORUEGA",A16)))</formula>
    </cfRule>
    <cfRule type="containsText" dxfId="1554" priority="1325" operator="containsText" text="FINLANDIA">
      <formula>NOT(ISERROR(SEARCH("FINLANDIA",A16)))</formula>
    </cfRule>
    <cfRule type="containsText" dxfId="1553" priority="1326" operator="containsText" text="SUECIA">
      <formula>NOT(ISERROR(SEARCH("SUECIA",A16)))</formula>
    </cfRule>
  </conditionalFormatting>
  <conditionalFormatting sqref="A16">
    <cfRule type="containsText" dxfId="1552" priority="1293" operator="containsText" text="SUIZA">
      <formula>NOT(ISERROR(SEARCH("SUIZA",A16)))</formula>
    </cfRule>
    <cfRule type="containsText" dxfId="1551" priority="1294" operator="containsText" text="AUSTRIA">
      <formula>NOT(ISERROR(SEARCH("AUSTRIA",A16)))</formula>
    </cfRule>
    <cfRule type="containsText" dxfId="1550" priority="1295" operator="containsText" text="IRLANDA">
      <formula>NOT(ISERROR(SEARCH("IRLANDA",A16)))</formula>
    </cfRule>
    <cfRule type="containsText" dxfId="1549" priority="1296" operator="containsText" text="PAÍSES DEL ESTE">
      <formula>NOT(ISERROR(SEARCH("PAÍSES DEL ESTE",A16)))</formula>
    </cfRule>
    <cfRule type="containsText" dxfId="1548" priority="1297" operator="containsText" text="RUSIA">
      <formula>NOT(ISERROR(SEARCH("RUSIA",A16)))</formula>
    </cfRule>
    <cfRule type="containsText" dxfId="1547" priority="1298" operator="containsText" text="HOLANDA">
      <formula>NOT(ISERROR(SEARCH("HOLANDA",A16)))</formula>
    </cfRule>
    <cfRule type="containsText" dxfId="1546" priority="1299" operator="containsText" text="FRANCIA">
      <formula>NOT(ISERROR(SEARCH("FRANCIA",A16)))</formula>
    </cfRule>
    <cfRule type="containsText" dxfId="1545" priority="1300" operator="containsText" text="ITALIA">
      <formula>NOT(ISERROR(SEARCH("ITALIA",A16)))</formula>
    </cfRule>
    <cfRule type="containsText" dxfId="1544" priority="1301" operator="containsText" text="BÉLGICA">
      <formula>NOT(ISERROR(SEARCH("BÉLGICA",A16)))</formula>
    </cfRule>
    <cfRule type="containsText" dxfId="1543" priority="1302" operator="containsText" text="ESPAÑA">
      <formula>NOT(ISERROR(SEARCH("ESPAÑA",A16)))</formula>
    </cfRule>
    <cfRule type="containsText" dxfId="1542" priority="1303" operator="containsText" text="ALEMANIA">
      <formula>NOT(ISERROR(SEARCH("ALEMANIA",A16)))</formula>
    </cfRule>
    <cfRule type="containsText" dxfId="1541" priority="1304" operator="containsText" text="PAÍSES NÓRDICOS">
      <formula>NOT(ISERROR(SEARCH("PAÍSES NÓRDICOS",A16)))</formula>
    </cfRule>
    <cfRule type="containsText" dxfId="1540" priority="1305" operator="containsText" text="REINO UNIDO">
      <formula>NOT(ISERROR(SEARCH("REINO UNIDO",A16)))</formula>
    </cfRule>
    <cfRule type="containsText" dxfId="1539" priority="1306" operator="containsText" text="DINAMARCA">
      <formula>NOT(ISERROR(SEARCH("DINAMARCA",A16)))</formula>
    </cfRule>
    <cfRule type="containsText" dxfId="1538" priority="1307" operator="containsText" text="NORUEGA">
      <formula>NOT(ISERROR(SEARCH("NORUEGA",A16)))</formula>
    </cfRule>
    <cfRule type="containsText" dxfId="1537" priority="1308" operator="containsText" text="FINLANDIA">
      <formula>NOT(ISERROR(SEARCH("FINLANDIA",A16)))</formula>
    </cfRule>
    <cfRule type="containsText" dxfId="1536" priority="1309" operator="containsText" text="SUECIA">
      <formula>NOT(ISERROR(SEARCH("SUECIA",A16)))</formula>
    </cfRule>
  </conditionalFormatting>
  <conditionalFormatting sqref="A16">
    <cfRule type="containsText" dxfId="1535" priority="1276" operator="containsText" text="SUIZA">
      <formula>NOT(ISERROR(SEARCH("SUIZA",A16)))</formula>
    </cfRule>
    <cfRule type="containsText" dxfId="1534" priority="1277" operator="containsText" text="AUSTRIA">
      <formula>NOT(ISERROR(SEARCH("AUSTRIA",A16)))</formula>
    </cfRule>
    <cfRule type="containsText" dxfId="1533" priority="1278" operator="containsText" text="IRLANDA">
      <formula>NOT(ISERROR(SEARCH("IRLANDA",A16)))</formula>
    </cfRule>
    <cfRule type="containsText" dxfId="1532" priority="1279" operator="containsText" text="PAÍSES DEL ESTE">
      <formula>NOT(ISERROR(SEARCH("PAÍSES DEL ESTE",A16)))</formula>
    </cfRule>
    <cfRule type="containsText" dxfId="1531" priority="1280" operator="containsText" text="RUSIA">
      <formula>NOT(ISERROR(SEARCH("RUSIA",A16)))</formula>
    </cfRule>
    <cfRule type="containsText" dxfId="1530" priority="1281" operator="containsText" text="HOLANDA">
      <formula>NOT(ISERROR(SEARCH("HOLANDA",A16)))</formula>
    </cfRule>
    <cfRule type="containsText" dxfId="1529" priority="1282" operator="containsText" text="FRANCIA">
      <formula>NOT(ISERROR(SEARCH("FRANCIA",A16)))</formula>
    </cfRule>
    <cfRule type="containsText" dxfId="1528" priority="1283" operator="containsText" text="ITALIA">
      <formula>NOT(ISERROR(SEARCH("ITALIA",A16)))</formula>
    </cfRule>
    <cfRule type="containsText" dxfId="1527" priority="1284" operator="containsText" text="BÉLGICA">
      <formula>NOT(ISERROR(SEARCH("BÉLGICA",A16)))</formula>
    </cfRule>
    <cfRule type="containsText" dxfId="1526" priority="1285" operator="containsText" text="ESPAÑA">
      <formula>NOT(ISERROR(SEARCH("ESPAÑA",A16)))</formula>
    </cfRule>
    <cfRule type="containsText" dxfId="1525" priority="1286" operator="containsText" text="ALEMANIA">
      <formula>NOT(ISERROR(SEARCH("ALEMANIA",A16)))</formula>
    </cfRule>
    <cfRule type="containsText" dxfId="1524" priority="1287" operator="containsText" text="PAÍSES NÓRDICOS">
      <formula>NOT(ISERROR(SEARCH("PAÍSES NÓRDICOS",A16)))</formula>
    </cfRule>
    <cfRule type="containsText" dxfId="1523" priority="1288" operator="containsText" text="REINO UNIDO">
      <formula>NOT(ISERROR(SEARCH("REINO UNIDO",A16)))</formula>
    </cfRule>
    <cfRule type="containsText" dxfId="1522" priority="1289" operator="containsText" text="DINAMARCA">
      <formula>NOT(ISERROR(SEARCH("DINAMARCA",A16)))</formula>
    </cfRule>
    <cfRule type="containsText" dxfId="1521" priority="1290" operator="containsText" text="NORUEGA">
      <formula>NOT(ISERROR(SEARCH("NORUEGA",A16)))</formula>
    </cfRule>
    <cfRule type="containsText" dxfId="1520" priority="1291" operator="containsText" text="FINLANDIA">
      <formula>NOT(ISERROR(SEARCH("FINLANDIA",A16)))</formula>
    </cfRule>
    <cfRule type="containsText" dxfId="1519" priority="1292" operator="containsText" text="SUECIA">
      <formula>NOT(ISERROR(SEARCH("SUECIA",A16)))</formula>
    </cfRule>
  </conditionalFormatting>
  <conditionalFormatting sqref="A16">
    <cfRule type="containsText" dxfId="1518" priority="1259" operator="containsText" text="SUIZA">
      <formula>NOT(ISERROR(SEARCH("SUIZA",A16)))</formula>
    </cfRule>
    <cfRule type="containsText" dxfId="1517" priority="1260" operator="containsText" text="AUSTRIA">
      <formula>NOT(ISERROR(SEARCH("AUSTRIA",A16)))</formula>
    </cfRule>
    <cfRule type="containsText" dxfId="1516" priority="1261" operator="containsText" text="IRLANDA">
      <formula>NOT(ISERROR(SEARCH("IRLANDA",A16)))</formula>
    </cfRule>
    <cfRule type="containsText" dxfId="1515" priority="1262" operator="containsText" text="PAÍSES DEL ESTE">
      <formula>NOT(ISERROR(SEARCH("PAÍSES DEL ESTE",A16)))</formula>
    </cfRule>
    <cfRule type="containsText" dxfId="1514" priority="1263" operator="containsText" text="RUSIA">
      <formula>NOT(ISERROR(SEARCH("RUSIA",A16)))</formula>
    </cfRule>
    <cfRule type="containsText" dxfId="1513" priority="1264" operator="containsText" text="HOLANDA">
      <formula>NOT(ISERROR(SEARCH("HOLANDA",A16)))</formula>
    </cfRule>
    <cfRule type="containsText" dxfId="1512" priority="1265" operator="containsText" text="FRANCIA">
      <formula>NOT(ISERROR(SEARCH("FRANCIA",A16)))</formula>
    </cfRule>
    <cfRule type="containsText" dxfId="1511" priority="1266" operator="containsText" text="ITALIA">
      <formula>NOT(ISERROR(SEARCH("ITALIA",A16)))</formula>
    </cfRule>
    <cfRule type="containsText" dxfId="1510" priority="1267" operator="containsText" text="BÉLGICA">
      <formula>NOT(ISERROR(SEARCH("BÉLGICA",A16)))</formula>
    </cfRule>
    <cfRule type="containsText" dxfId="1509" priority="1268" operator="containsText" text="ESPAÑA">
      <formula>NOT(ISERROR(SEARCH("ESPAÑA",A16)))</formula>
    </cfRule>
    <cfRule type="containsText" dxfId="1508" priority="1269" operator="containsText" text="ALEMANIA">
      <formula>NOT(ISERROR(SEARCH("ALEMANIA",A16)))</formula>
    </cfRule>
    <cfRule type="containsText" dxfId="1507" priority="1270" operator="containsText" text="PAÍSES NÓRDICOS">
      <formula>NOT(ISERROR(SEARCH("PAÍSES NÓRDICOS",A16)))</formula>
    </cfRule>
    <cfRule type="containsText" dxfId="1506" priority="1271" operator="containsText" text="REINO UNIDO">
      <formula>NOT(ISERROR(SEARCH("REINO UNIDO",A16)))</formula>
    </cfRule>
    <cfRule type="containsText" dxfId="1505" priority="1272" operator="containsText" text="DINAMARCA">
      <formula>NOT(ISERROR(SEARCH("DINAMARCA",A16)))</formula>
    </cfRule>
    <cfRule type="containsText" dxfId="1504" priority="1273" operator="containsText" text="NORUEGA">
      <formula>NOT(ISERROR(SEARCH("NORUEGA",A16)))</formula>
    </cfRule>
    <cfRule type="containsText" dxfId="1503" priority="1274" operator="containsText" text="FINLANDIA">
      <formula>NOT(ISERROR(SEARCH("FINLANDIA",A16)))</formula>
    </cfRule>
    <cfRule type="containsText" dxfId="1502" priority="1275" operator="containsText" text="SUECIA">
      <formula>NOT(ISERROR(SEARCH("SUECIA",A16)))</formula>
    </cfRule>
  </conditionalFormatting>
  <conditionalFormatting sqref="A16">
    <cfRule type="containsText" dxfId="1501" priority="1242" operator="containsText" text="SUIZA">
      <formula>NOT(ISERROR(SEARCH("SUIZA",A16)))</formula>
    </cfRule>
    <cfRule type="containsText" dxfId="1500" priority="1243" operator="containsText" text="AUSTRIA">
      <formula>NOT(ISERROR(SEARCH("AUSTRIA",A16)))</formula>
    </cfRule>
    <cfRule type="containsText" dxfId="1499" priority="1244" operator="containsText" text="IRLANDA">
      <formula>NOT(ISERROR(SEARCH("IRLANDA",A16)))</formula>
    </cfRule>
    <cfRule type="containsText" dxfId="1498" priority="1245" operator="containsText" text="PAÍSES DEL ESTE">
      <formula>NOT(ISERROR(SEARCH("PAÍSES DEL ESTE",A16)))</formula>
    </cfRule>
    <cfRule type="containsText" dxfId="1497" priority="1246" operator="containsText" text="RUSIA">
      <formula>NOT(ISERROR(SEARCH("RUSIA",A16)))</formula>
    </cfRule>
    <cfRule type="containsText" dxfId="1496" priority="1247" operator="containsText" text="HOLANDA">
      <formula>NOT(ISERROR(SEARCH("HOLANDA",A16)))</formula>
    </cfRule>
    <cfRule type="containsText" dxfId="1495" priority="1248" operator="containsText" text="FRANCIA">
      <formula>NOT(ISERROR(SEARCH("FRANCIA",A16)))</formula>
    </cfRule>
    <cfRule type="containsText" dxfId="1494" priority="1249" operator="containsText" text="ITALIA">
      <formula>NOT(ISERROR(SEARCH("ITALIA",A16)))</formula>
    </cfRule>
    <cfRule type="containsText" dxfId="1493" priority="1250" operator="containsText" text="BÉLGICA">
      <formula>NOT(ISERROR(SEARCH("BÉLGICA",A16)))</formula>
    </cfRule>
    <cfRule type="containsText" dxfId="1492" priority="1251" operator="containsText" text="ESPAÑA">
      <formula>NOT(ISERROR(SEARCH("ESPAÑA",A16)))</formula>
    </cfRule>
    <cfRule type="containsText" dxfId="1491" priority="1252" operator="containsText" text="ALEMANIA">
      <formula>NOT(ISERROR(SEARCH("ALEMANIA",A16)))</formula>
    </cfRule>
    <cfRule type="containsText" dxfId="1490" priority="1253" operator="containsText" text="PAÍSES NÓRDICOS">
      <formula>NOT(ISERROR(SEARCH("PAÍSES NÓRDICOS",A16)))</formula>
    </cfRule>
    <cfRule type="containsText" dxfId="1489" priority="1254" operator="containsText" text="REINO UNIDO">
      <formula>NOT(ISERROR(SEARCH("REINO UNIDO",A16)))</formula>
    </cfRule>
    <cfRule type="containsText" dxfId="1488" priority="1255" operator="containsText" text="DINAMARCA">
      <formula>NOT(ISERROR(SEARCH("DINAMARCA",A16)))</formula>
    </cfRule>
    <cfRule type="containsText" dxfId="1487" priority="1256" operator="containsText" text="NORUEGA">
      <formula>NOT(ISERROR(SEARCH("NORUEGA",A16)))</formula>
    </cfRule>
    <cfRule type="containsText" dxfId="1486" priority="1257" operator="containsText" text="FINLANDIA">
      <formula>NOT(ISERROR(SEARCH("FINLANDIA",A16)))</formula>
    </cfRule>
    <cfRule type="containsText" dxfId="1485" priority="1258" operator="containsText" text="SUECIA">
      <formula>NOT(ISERROR(SEARCH("SUECIA",A16)))</formula>
    </cfRule>
  </conditionalFormatting>
  <conditionalFormatting sqref="A16">
    <cfRule type="containsText" dxfId="1484" priority="1225" operator="containsText" text="SUIZA">
      <formula>NOT(ISERROR(SEARCH("SUIZA",A16)))</formula>
    </cfRule>
    <cfRule type="containsText" dxfId="1483" priority="1226" operator="containsText" text="AUSTRIA">
      <formula>NOT(ISERROR(SEARCH("AUSTRIA",A16)))</formula>
    </cfRule>
    <cfRule type="containsText" dxfId="1482" priority="1227" operator="containsText" text="IRLANDA">
      <formula>NOT(ISERROR(SEARCH("IRLANDA",A16)))</formula>
    </cfRule>
    <cfRule type="containsText" dxfId="1481" priority="1228" operator="containsText" text="PAÍSES DEL ESTE">
      <formula>NOT(ISERROR(SEARCH("PAÍSES DEL ESTE",A16)))</formula>
    </cfRule>
    <cfRule type="containsText" dxfId="1480" priority="1229" operator="containsText" text="RUSIA">
      <formula>NOT(ISERROR(SEARCH("RUSIA",A16)))</formula>
    </cfRule>
    <cfRule type="containsText" dxfId="1479" priority="1230" operator="containsText" text="HOLANDA">
      <formula>NOT(ISERROR(SEARCH("HOLANDA",A16)))</formula>
    </cfRule>
    <cfRule type="containsText" dxfId="1478" priority="1231" operator="containsText" text="FRANCIA">
      <formula>NOT(ISERROR(SEARCH("FRANCIA",A16)))</formula>
    </cfRule>
    <cfRule type="containsText" dxfId="1477" priority="1232" operator="containsText" text="ITALIA">
      <formula>NOT(ISERROR(SEARCH("ITALIA",A16)))</formula>
    </cfRule>
    <cfRule type="containsText" dxfId="1476" priority="1233" operator="containsText" text="BÉLGICA">
      <formula>NOT(ISERROR(SEARCH("BÉLGICA",A16)))</formula>
    </cfRule>
    <cfRule type="containsText" dxfId="1475" priority="1234" operator="containsText" text="ESPAÑA">
      <formula>NOT(ISERROR(SEARCH("ESPAÑA",A16)))</formula>
    </cfRule>
    <cfRule type="containsText" dxfId="1474" priority="1235" operator="containsText" text="ALEMANIA">
      <formula>NOT(ISERROR(SEARCH("ALEMANIA",A16)))</formula>
    </cfRule>
    <cfRule type="containsText" dxfId="1473" priority="1236" operator="containsText" text="PAÍSES NÓRDICOS">
      <formula>NOT(ISERROR(SEARCH("PAÍSES NÓRDICOS",A16)))</formula>
    </cfRule>
    <cfRule type="containsText" dxfId="1472" priority="1237" operator="containsText" text="REINO UNIDO">
      <formula>NOT(ISERROR(SEARCH("REINO UNIDO",A16)))</formula>
    </cfRule>
    <cfRule type="containsText" dxfId="1471" priority="1238" operator="containsText" text="DINAMARCA">
      <formula>NOT(ISERROR(SEARCH("DINAMARCA",A16)))</formula>
    </cfRule>
    <cfRule type="containsText" dxfId="1470" priority="1239" operator="containsText" text="NORUEGA">
      <formula>NOT(ISERROR(SEARCH("NORUEGA",A16)))</formula>
    </cfRule>
    <cfRule type="containsText" dxfId="1469" priority="1240" operator="containsText" text="FINLANDIA">
      <formula>NOT(ISERROR(SEARCH("FINLANDIA",A16)))</formula>
    </cfRule>
    <cfRule type="containsText" dxfId="1468" priority="1241" operator="containsText" text="SUECIA">
      <formula>NOT(ISERROR(SEARCH("SUECIA",A16)))</formula>
    </cfRule>
  </conditionalFormatting>
  <conditionalFormatting sqref="A16">
    <cfRule type="containsText" dxfId="1467" priority="1208" operator="containsText" text="SUIZA">
      <formula>NOT(ISERROR(SEARCH("SUIZA",A16)))</formula>
    </cfRule>
    <cfRule type="containsText" dxfId="1466" priority="1209" operator="containsText" text="AUSTRIA">
      <formula>NOT(ISERROR(SEARCH("AUSTRIA",A16)))</formula>
    </cfRule>
    <cfRule type="containsText" dxfId="1465" priority="1210" operator="containsText" text="IRLANDA">
      <formula>NOT(ISERROR(SEARCH("IRLANDA",A16)))</formula>
    </cfRule>
    <cfRule type="containsText" dxfId="1464" priority="1211" operator="containsText" text="PAÍSES DEL ESTE">
      <formula>NOT(ISERROR(SEARCH("PAÍSES DEL ESTE",A16)))</formula>
    </cfRule>
    <cfRule type="containsText" dxfId="1463" priority="1212" operator="containsText" text="RUSIA">
      <formula>NOT(ISERROR(SEARCH("RUSIA",A16)))</formula>
    </cfRule>
    <cfRule type="containsText" dxfId="1462" priority="1213" operator="containsText" text="HOLANDA">
      <formula>NOT(ISERROR(SEARCH("HOLANDA",A16)))</formula>
    </cfRule>
    <cfRule type="containsText" dxfId="1461" priority="1214" operator="containsText" text="FRANCIA">
      <formula>NOT(ISERROR(SEARCH("FRANCIA",A16)))</formula>
    </cfRule>
    <cfRule type="containsText" dxfId="1460" priority="1215" operator="containsText" text="ITALIA">
      <formula>NOT(ISERROR(SEARCH("ITALIA",A16)))</formula>
    </cfRule>
    <cfRule type="containsText" dxfId="1459" priority="1216" operator="containsText" text="BÉLGICA">
      <formula>NOT(ISERROR(SEARCH("BÉLGICA",A16)))</formula>
    </cfRule>
    <cfRule type="containsText" dxfId="1458" priority="1217" operator="containsText" text="ESPAÑA">
      <formula>NOT(ISERROR(SEARCH("ESPAÑA",A16)))</formula>
    </cfRule>
    <cfRule type="containsText" dxfId="1457" priority="1218" operator="containsText" text="ALEMANIA">
      <formula>NOT(ISERROR(SEARCH("ALEMANIA",A16)))</formula>
    </cfRule>
    <cfRule type="containsText" dxfId="1456" priority="1219" operator="containsText" text="PAÍSES NÓRDICOS">
      <formula>NOT(ISERROR(SEARCH("PAÍSES NÓRDICOS",A16)))</formula>
    </cfRule>
    <cfRule type="containsText" dxfId="1455" priority="1220" operator="containsText" text="REINO UNIDO">
      <formula>NOT(ISERROR(SEARCH("REINO UNIDO",A16)))</formula>
    </cfRule>
    <cfRule type="containsText" dxfId="1454" priority="1221" operator="containsText" text="DINAMARCA">
      <formula>NOT(ISERROR(SEARCH("DINAMARCA",A16)))</formula>
    </cfRule>
    <cfRule type="containsText" dxfId="1453" priority="1222" operator="containsText" text="NORUEGA">
      <formula>NOT(ISERROR(SEARCH("NORUEGA",A16)))</formula>
    </cfRule>
    <cfRule type="containsText" dxfId="1452" priority="1223" operator="containsText" text="FINLANDIA">
      <formula>NOT(ISERROR(SEARCH("FINLANDIA",A16)))</formula>
    </cfRule>
    <cfRule type="containsText" dxfId="1451" priority="1224" operator="containsText" text="SUECIA">
      <formula>NOT(ISERROR(SEARCH("SUECIA",A16)))</formula>
    </cfRule>
  </conditionalFormatting>
  <conditionalFormatting sqref="A16">
    <cfRule type="containsText" dxfId="1450" priority="1191" operator="containsText" text="SUIZA">
      <formula>NOT(ISERROR(SEARCH("SUIZA",A16)))</formula>
    </cfRule>
    <cfRule type="containsText" dxfId="1449" priority="1192" operator="containsText" text="AUSTRIA">
      <formula>NOT(ISERROR(SEARCH("AUSTRIA",A16)))</formula>
    </cfRule>
    <cfRule type="containsText" dxfId="1448" priority="1193" operator="containsText" text="IRLANDA">
      <formula>NOT(ISERROR(SEARCH("IRLANDA",A16)))</formula>
    </cfRule>
    <cfRule type="containsText" dxfId="1447" priority="1194" operator="containsText" text="PAÍSES DEL ESTE">
      <formula>NOT(ISERROR(SEARCH("PAÍSES DEL ESTE",A16)))</formula>
    </cfRule>
    <cfRule type="containsText" dxfId="1446" priority="1195" operator="containsText" text="RUSIA">
      <formula>NOT(ISERROR(SEARCH("RUSIA",A16)))</formula>
    </cfRule>
    <cfRule type="containsText" dxfId="1445" priority="1196" operator="containsText" text="HOLANDA">
      <formula>NOT(ISERROR(SEARCH("HOLANDA",A16)))</formula>
    </cfRule>
    <cfRule type="containsText" dxfId="1444" priority="1197" operator="containsText" text="FRANCIA">
      <formula>NOT(ISERROR(SEARCH("FRANCIA",A16)))</formula>
    </cfRule>
    <cfRule type="containsText" dxfId="1443" priority="1198" operator="containsText" text="ITALIA">
      <formula>NOT(ISERROR(SEARCH("ITALIA",A16)))</formula>
    </cfRule>
    <cfRule type="containsText" dxfId="1442" priority="1199" operator="containsText" text="BÉLGICA">
      <formula>NOT(ISERROR(SEARCH("BÉLGICA",A16)))</formula>
    </cfRule>
    <cfRule type="containsText" dxfId="1441" priority="1200" operator="containsText" text="ESPAÑA">
      <formula>NOT(ISERROR(SEARCH("ESPAÑA",A16)))</formula>
    </cfRule>
    <cfRule type="containsText" dxfId="1440" priority="1201" operator="containsText" text="ALEMANIA">
      <formula>NOT(ISERROR(SEARCH("ALEMANIA",A16)))</formula>
    </cfRule>
    <cfRule type="containsText" dxfId="1439" priority="1202" operator="containsText" text="PAÍSES NÓRDICOS">
      <formula>NOT(ISERROR(SEARCH("PAÍSES NÓRDICOS",A16)))</formula>
    </cfRule>
    <cfRule type="containsText" dxfId="1438" priority="1203" operator="containsText" text="REINO UNIDO">
      <formula>NOT(ISERROR(SEARCH("REINO UNIDO",A16)))</formula>
    </cfRule>
    <cfRule type="containsText" dxfId="1437" priority="1204" operator="containsText" text="DINAMARCA">
      <formula>NOT(ISERROR(SEARCH("DINAMARCA",A16)))</formula>
    </cfRule>
    <cfRule type="containsText" dxfId="1436" priority="1205" operator="containsText" text="NORUEGA">
      <formula>NOT(ISERROR(SEARCH("NORUEGA",A16)))</formula>
    </cfRule>
    <cfRule type="containsText" dxfId="1435" priority="1206" operator="containsText" text="FINLANDIA">
      <formula>NOT(ISERROR(SEARCH("FINLANDIA",A16)))</formula>
    </cfRule>
    <cfRule type="containsText" dxfId="1434" priority="1207" operator="containsText" text="SUECIA">
      <formula>NOT(ISERROR(SEARCH("SUECIA",A16)))</formula>
    </cfRule>
  </conditionalFormatting>
  <conditionalFormatting sqref="A16">
    <cfRule type="containsText" dxfId="1433" priority="1174" operator="containsText" text="SUIZA">
      <formula>NOT(ISERROR(SEARCH("SUIZA",A16)))</formula>
    </cfRule>
    <cfRule type="containsText" dxfId="1432" priority="1175" operator="containsText" text="AUSTRIA">
      <formula>NOT(ISERROR(SEARCH("AUSTRIA",A16)))</formula>
    </cfRule>
    <cfRule type="containsText" dxfId="1431" priority="1176" operator="containsText" text="IRLANDA">
      <formula>NOT(ISERROR(SEARCH("IRLANDA",A16)))</formula>
    </cfRule>
    <cfRule type="containsText" dxfId="1430" priority="1177" operator="containsText" text="PAÍSES DEL ESTE">
      <formula>NOT(ISERROR(SEARCH("PAÍSES DEL ESTE",A16)))</formula>
    </cfRule>
    <cfRule type="containsText" dxfId="1429" priority="1178" operator="containsText" text="RUSIA">
      <formula>NOT(ISERROR(SEARCH("RUSIA",A16)))</formula>
    </cfRule>
    <cfRule type="containsText" dxfId="1428" priority="1179" operator="containsText" text="HOLANDA">
      <formula>NOT(ISERROR(SEARCH("HOLANDA",A16)))</formula>
    </cfRule>
    <cfRule type="containsText" dxfId="1427" priority="1180" operator="containsText" text="FRANCIA">
      <formula>NOT(ISERROR(SEARCH("FRANCIA",A16)))</formula>
    </cfRule>
    <cfRule type="containsText" dxfId="1426" priority="1181" operator="containsText" text="ITALIA">
      <formula>NOT(ISERROR(SEARCH("ITALIA",A16)))</formula>
    </cfRule>
    <cfRule type="containsText" dxfId="1425" priority="1182" operator="containsText" text="BÉLGICA">
      <formula>NOT(ISERROR(SEARCH("BÉLGICA",A16)))</formula>
    </cfRule>
    <cfRule type="containsText" dxfId="1424" priority="1183" operator="containsText" text="ESPAÑA">
      <formula>NOT(ISERROR(SEARCH("ESPAÑA",A16)))</formula>
    </cfRule>
    <cfRule type="containsText" dxfId="1423" priority="1184" operator="containsText" text="ALEMANIA">
      <formula>NOT(ISERROR(SEARCH("ALEMANIA",A16)))</formula>
    </cfRule>
    <cfRule type="containsText" dxfId="1422" priority="1185" operator="containsText" text="PAÍSES NÓRDICOS">
      <formula>NOT(ISERROR(SEARCH("PAÍSES NÓRDICOS",A16)))</formula>
    </cfRule>
    <cfRule type="containsText" dxfId="1421" priority="1186" operator="containsText" text="REINO UNIDO">
      <formula>NOT(ISERROR(SEARCH("REINO UNIDO",A16)))</formula>
    </cfRule>
    <cfRule type="containsText" dxfId="1420" priority="1187" operator="containsText" text="DINAMARCA">
      <formula>NOT(ISERROR(SEARCH("DINAMARCA",A16)))</formula>
    </cfRule>
    <cfRule type="containsText" dxfId="1419" priority="1188" operator="containsText" text="NORUEGA">
      <formula>NOT(ISERROR(SEARCH("NORUEGA",A16)))</formula>
    </cfRule>
    <cfRule type="containsText" dxfId="1418" priority="1189" operator="containsText" text="FINLANDIA">
      <formula>NOT(ISERROR(SEARCH("FINLANDIA",A16)))</formula>
    </cfRule>
    <cfRule type="containsText" dxfId="1417" priority="1190" operator="containsText" text="SUECIA">
      <formula>NOT(ISERROR(SEARCH("SUECIA",A16)))</formula>
    </cfRule>
  </conditionalFormatting>
  <conditionalFormatting sqref="A16">
    <cfRule type="containsText" dxfId="1416" priority="1157" operator="containsText" text="SUIZA">
      <formula>NOT(ISERROR(SEARCH("SUIZA",A16)))</formula>
    </cfRule>
    <cfRule type="containsText" dxfId="1415" priority="1158" operator="containsText" text="AUSTRIA">
      <formula>NOT(ISERROR(SEARCH("AUSTRIA",A16)))</formula>
    </cfRule>
    <cfRule type="containsText" dxfId="1414" priority="1159" operator="containsText" text="IRLANDA">
      <formula>NOT(ISERROR(SEARCH("IRLANDA",A16)))</formula>
    </cfRule>
    <cfRule type="containsText" dxfId="1413" priority="1160" operator="containsText" text="PAÍSES DEL ESTE">
      <formula>NOT(ISERROR(SEARCH("PAÍSES DEL ESTE",A16)))</formula>
    </cfRule>
    <cfRule type="containsText" dxfId="1412" priority="1161" operator="containsText" text="RUSIA">
      <formula>NOT(ISERROR(SEARCH("RUSIA",A16)))</formula>
    </cfRule>
    <cfRule type="containsText" dxfId="1411" priority="1162" operator="containsText" text="HOLANDA">
      <formula>NOT(ISERROR(SEARCH("HOLANDA",A16)))</formula>
    </cfRule>
    <cfRule type="containsText" dxfId="1410" priority="1163" operator="containsText" text="FRANCIA">
      <formula>NOT(ISERROR(SEARCH("FRANCIA",A16)))</formula>
    </cfRule>
    <cfRule type="containsText" dxfId="1409" priority="1164" operator="containsText" text="ITALIA">
      <formula>NOT(ISERROR(SEARCH("ITALIA",A16)))</formula>
    </cfRule>
    <cfRule type="containsText" dxfId="1408" priority="1165" operator="containsText" text="BÉLGICA">
      <formula>NOT(ISERROR(SEARCH("BÉLGICA",A16)))</formula>
    </cfRule>
    <cfRule type="containsText" dxfId="1407" priority="1166" operator="containsText" text="ESPAÑA">
      <formula>NOT(ISERROR(SEARCH("ESPAÑA",A16)))</formula>
    </cfRule>
    <cfRule type="containsText" dxfId="1406" priority="1167" operator="containsText" text="ALEMANIA">
      <formula>NOT(ISERROR(SEARCH("ALEMANIA",A16)))</formula>
    </cfRule>
    <cfRule type="containsText" dxfId="1405" priority="1168" operator="containsText" text="PAÍSES NÓRDICOS">
      <formula>NOT(ISERROR(SEARCH("PAÍSES NÓRDICOS",A16)))</formula>
    </cfRule>
    <cfRule type="containsText" dxfId="1404" priority="1169" operator="containsText" text="REINO UNIDO">
      <formula>NOT(ISERROR(SEARCH("REINO UNIDO",A16)))</formula>
    </cfRule>
    <cfRule type="containsText" dxfId="1403" priority="1170" operator="containsText" text="DINAMARCA">
      <formula>NOT(ISERROR(SEARCH("DINAMARCA",A16)))</formula>
    </cfRule>
    <cfRule type="containsText" dxfId="1402" priority="1171" operator="containsText" text="NORUEGA">
      <formula>NOT(ISERROR(SEARCH("NORUEGA",A16)))</formula>
    </cfRule>
    <cfRule type="containsText" dxfId="1401" priority="1172" operator="containsText" text="FINLANDIA">
      <formula>NOT(ISERROR(SEARCH("FINLANDIA",A16)))</formula>
    </cfRule>
    <cfRule type="containsText" dxfId="1400" priority="1173" operator="containsText" text="SUECIA">
      <formula>NOT(ISERROR(SEARCH("SUECIA",A16)))</formula>
    </cfRule>
  </conditionalFormatting>
  <conditionalFormatting sqref="A16">
    <cfRule type="containsText" dxfId="1399" priority="1140" operator="containsText" text="SUIZA">
      <formula>NOT(ISERROR(SEARCH("SUIZA",A16)))</formula>
    </cfRule>
    <cfRule type="containsText" dxfId="1398" priority="1141" operator="containsText" text="AUSTRIA">
      <formula>NOT(ISERROR(SEARCH("AUSTRIA",A16)))</formula>
    </cfRule>
    <cfRule type="containsText" dxfId="1397" priority="1142" operator="containsText" text="IRLANDA">
      <formula>NOT(ISERROR(SEARCH("IRLANDA",A16)))</formula>
    </cfRule>
    <cfRule type="containsText" dxfId="1396" priority="1143" operator="containsText" text="PAÍSES DEL ESTE">
      <formula>NOT(ISERROR(SEARCH("PAÍSES DEL ESTE",A16)))</formula>
    </cfRule>
    <cfRule type="containsText" dxfId="1395" priority="1144" operator="containsText" text="RUSIA">
      <formula>NOT(ISERROR(SEARCH("RUSIA",A16)))</formula>
    </cfRule>
    <cfRule type="containsText" dxfId="1394" priority="1145" operator="containsText" text="HOLANDA">
      <formula>NOT(ISERROR(SEARCH("HOLANDA",A16)))</formula>
    </cfRule>
    <cfRule type="containsText" dxfId="1393" priority="1146" operator="containsText" text="FRANCIA">
      <formula>NOT(ISERROR(SEARCH("FRANCIA",A16)))</formula>
    </cfRule>
    <cfRule type="containsText" dxfId="1392" priority="1147" operator="containsText" text="ITALIA">
      <formula>NOT(ISERROR(SEARCH("ITALIA",A16)))</formula>
    </cfRule>
    <cfRule type="containsText" dxfId="1391" priority="1148" operator="containsText" text="BÉLGICA">
      <formula>NOT(ISERROR(SEARCH("BÉLGICA",A16)))</formula>
    </cfRule>
    <cfRule type="containsText" dxfId="1390" priority="1149" operator="containsText" text="ESPAÑA">
      <formula>NOT(ISERROR(SEARCH("ESPAÑA",A16)))</formula>
    </cfRule>
    <cfRule type="containsText" dxfId="1389" priority="1150" operator="containsText" text="ALEMANIA">
      <formula>NOT(ISERROR(SEARCH("ALEMANIA",A16)))</formula>
    </cfRule>
    <cfRule type="containsText" dxfId="1388" priority="1151" operator="containsText" text="PAÍSES NÓRDICOS">
      <formula>NOT(ISERROR(SEARCH("PAÍSES NÓRDICOS",A16)))</formula>
    </cfRule>
    <cfRule type="containsText" dxfId="1387" priority="1152" operator="containsText" text="REINO UNIDO">
      <formula>NOT(ISERROR(SEARCH("REINO UNIDO",A16)))</formula>
    </cfRule>
    <cfRule type="containsText" dxfId="1386" priority="1153" operator="containsText" text="DINAMARCA">
      <formula>NOT(ISERROR(SEARCH("DINAMARCA",A16)))</formula>
    </cfRule>
    <cfRule type="containsText" dxfId="1385" priority="1154" operator="containsText" text="NORUEGA">
      <formula>NOT(ISERROR(SEARCH("NORUEGA",A16)))</formula>
    </cfRule>
    <cfRule type="containsText" dxfId="1384" priority="1155" operator="containsText" text="FINLANDIA">
      <formula>NOT(ISERROR(SEARCH("FINLANDIA",A16)))</formula>
    </cfRule>
    <cfRule type="containsText" dxfId="1383" priority="1156" operator="containsText" text="SUECIA">
      <formula>NOT(ISERROR(SEARCH("SUECIA",A16)))</formula>
    </cfRule>
  </conditionalFormatting>
  <conditionalFormatting sqref="A16">
    <cfRule type="containsText" dxfId="1382" priority="1123" operator="containsText" text="SUIZA">
      <formula>NOT(ISERROR(SEARCH("SUIZA",A16)))</formula>
    </cfRule>
    <cfRule type="containsText" dxfId="1381" priority="1124" operator="containsText" text="AUSTRIA">
      <formula>NOT(ISERROR(SEARCH("AUSTRIA",A16)))</formula>
    </cfRule>
    <cfRule type="containsText" dxfId="1380" priority="1125" operator="containsText" text="IRLANDA">
      <formula>NOT(ISERROR(SEARCH("IRLANDA",A16)))</formula>
    </cfRule>
    <cfRule type="containsText" dxfId="1379" priority="1126" operator="containsText" text="PAÍSES DEL ESTE">
      <formula>NOT(ISERROR(SEARCH("PAÍSES DEL ESTE",A16)))</formula>
    </cfRule>
    <cfRule type="containsText" dxfId="1378" priority="1127" operator="containsText" text="RUSIA">
      <formula>NOT(ISERROR(SEARCH("RUSIA",A16)))</formula>
    </cfRule>
    <cfRule type="containsText" dxfId="1377" priority="1128" operator="containsText" text="HOLANDA">
      <formula>NOT(ISERROR(SEARCH("HOLANDA",A16)))</formula>
    </cfRule>
    <cfRule type="containsText" dxfId="1376" priority="1129" operator="containsText" text="FRANCIA">
      <formula>NOT(ISERROR(SEARCH("FRANCIA",A16)))</formula>
    </cfRule>
    <cfRule type="containsText" dxfId="1375" priority="1130" operator="containsText" text="ITALIA">
      <formula>NOT(ISERROR(SEARCH("ITALIA",A16)))</formula>
    </cfRule>
    <cfRule type="containsText" dxfId="1374" priority="1131" operator="containsText" text="BÉLGICA">
      <formula>NOT(ISERROR(SEARCH("BÉLGICA",A16)))</formula>
    </cfRule>
    <cfRule type="containsText" dxfId="1373" priority="1132" operator="containsText" text="ESPAÑA">
      <formula>NOT(ISERROR(SEARCH("ESPAÑA",A16)))</formula>
    </cfRule>
    <cfRule type="containsText" dxfId="1372" priority="1133" operator="containsText" text="ALEMANIA">
      <formula>NOT(ISERROR(SEARCH("ALEMANIA",A16)))</formula>
    </cfRule>
    <cfRule type="containsText" dxfId="1371" priority="1134" operator="containsText" text="PAÍSES NÓRDICOS">
      <formula>NOT(ISERROR(SEARCH("PAÍSES NÓRDICOS",A16)))</formula>
    </cfRule>
    <cfRule type="containsText" dxfId="1370" priority="1135" operator="containsText" text="REINO UNIDO">
      <formula>NOT(ISERROR(SEARCH("REINO UNIDO",A16)))</formula>
    </cfRule>
    <cfRule type="containsText" dxfId="1369" priority="1136" operator="containsText" text="DINAMARCA">
      <formula>NOT(ISERROR(SEARCH("DINAMARCA",A16)))</formula>
    </cfRule>
    <cfRule type="containsText" dxfId="1368" priority="1137" operator="containsText" text="NORUEGA">
      <formula>NOT(ISERROR(SEARCH("NORUEGA",A16)))</formula>
    </cfRule>
    <cfRule type="containsText" dxfId="1367" priority="1138" operator="containsText" text="FINLANDIA">
      <formula>NOT(ISERROR(SEARCH("FINLANDIA",A16)))</formula>
    </cfRule>
    <cfRule type="containsText" dxfId="1366" priority="1139" operator="containsText" text="SUECIA">
      <formula>NOT(ISERROR(SEARCH("SUECIA",A16)))</formula>
    </cfRule>
  </conditionalFormatting>
  <conditionalFormatting sqref="A16">
    <cfRule type="containsText" dxfId="1365" priority="1106" operator="containsText" text="SUIZA">
      <formula>NOT(ISERROR(SEARCH("SUIZA",A16)))</formula>
    </cfRule>
    <cfRule type="containsText" dxfId="1364" priority="1107" operator="containsText" text="AUSTRIA">
      <formula>NOT(ISERROR(SEARCH("AUSTRIA",A16)))</formula>
    </cfRule>
    <cfRule type="containsText" dxfId="1363" priority="1108" operator="containsText" text="IRLANDA">
      <formula>NOT(ISERROR(SEARCH("IRLANDA",A16)))</formula>
    </cfRule>
    <cfRule type="containsText" dxfId="1362" priority="1109" operator="containsText" text="PAÍSES DEL ESTE">
      <formula>NOT(ISERROR(SEARCH("PAÍSES DEL ESTE",A16)))</formula>
    </cfRule>
    <cfRule type="containsText" dxfId="1361" priority="1110" operator="containsText" text="RUSIA">
      <formula>NOT(ISERROR(SEARCH("RUSIA",A16)))</formula>
    </cfRule>
    <cfRule type="containsText" dxfId="1360" priority="1111" operator="containsText" text="HOLANDA">
      <formula>NOT(ISERROR(SEARCH("HOLANDA",A16)))</formula>
    </cfRule>
    <cfRule type="containsText" dxfId="1359" priority="1112" operator="containsText" text="FRANCIA">
      <formula>NOT(ISERROR(SEARCH("FRANCIA",A16)))</formula>
    </cfRule>
    <cfRule type="containsText" dxfId="1358" priority="1113" operator="containsText" text="ITALIA">
      <formula>NOT(ISERROR(SEARCH("ITALIA",A16)))</formula>
    </cfRule>
    <cfRule type="containsText" dxfId="1357" priority="1114" operator="containsText" text="BÉLGICA">
      <formula>NOT(ISERROR(SEARCH("BÉLGICA",A16)))</formula>
    </cfRule>
    <cfRule type="containsText" dxfId="1356" priority="1115" operator="containsText" text="ESPAÑA">
      <formula>NOT(ISERROR(SEARCH("ESPAÑA",A16)))</formula>
    </cfRule>
    <cfRule type="containsText" dxfId="1355" priority="1116" operator="containsText" text="ALEMANIA">
      <formula>NOT(ISERROR(SEARCH("ALEMANIA",A16)))</formula>
    </cfRule>
    <cfRule type="containsText" dxfId="1354" priority="1117" operator="containsText" text="PAÍSES NÓRDICOS">
      <formula>NOT(ISERROR(SEARCH("PAÍSES NÓRDICOS",A16)))</formula>
    </cfRule>
    <cfRule type="containsText" dxfId="1353" priority="1118" operator="containsText" text="REINO UNIDO">
      <formula>NOT(ISERROR(SEARCH("REINO UNIDO",A16)))</formula>
    </cfRule>
    <cfRule type="containsText" dxfId="1352" priority="1119" operator="containsText" text="DINAMARCA">
      <formula>NOT(ISERROR(SEARCH("DINAMARCA",A16)))</formula>
    </cfRule>
    <cfRule type="containsText" dxfId="1351" priority="1120" operator="containsText" text="NORUEGA">
      <formula>NOT(ISERROR(SEARCH("NORUEGA",A16)))</formula>
    </cfRule>
    <cfRule type="containsText" dxfId="1350" priority="1121" operator="containsText" text="FINLANDIA">
      <formula>NOT(ISERROR(SEARCH("FINLANDIA",A16)))</formula>
    </cfRule>
    <cfRule type="containsText" dxfId="1349" priority="1122" operator="containsText" text="SUECIA">
      <formula>NOT(ISERROR(SEARCH("SUECIA",A16)))</formula>
    </cfRule>
  </conditionalFormatting>
  <conditionalFormatting sqref="A16">
    <cfRule type="containsText" dxfId="1348" priority="1089" operator="containsText" text="SUIZA">
      <formula>NOT(ISERROR(SEARCH("SUIZA",A16)))</formula>
    </cfRule>
    <cfRule type="containsText" dxfId="1347" priority="1090" operator="containsText" text="AUSTRIA">
      <formula>NOT(ISERROR(SEARCH("AUSTRIA",A16)))</formula>
    </cfRule>
    <cfRule type="containsText" dxfId="1346" priority="1091" operator="containsText" text="IRLANDA">
      <formula>NOT(ISERROR(SEARCH("IRLANDA",A16)))</formula>
    </cfRule>
    <cfRule type="containsText" dxfId="1345" priority="1092" operator="containsText" text="PAÍSES DEL ESTE">
      <formula>NOT(ISERROR(SEARCH("PAÍSES DEL ESTE",A16)))</formula>
    </cfRule>
    <cfRule type="containsText" dxfId="1344" priority="1093" operator="containsText" text="RUSIA">
      <formula>NOT(ISERROR(SEARCH("RUSIA",A16)))</formula>
    </cfRule>
    <cfRule type="containsText" dxfId="1343" priority="1094" operator="containsText" text="HOLANDA">
      <formula>NOT(ISERROR(SEARCH("HOLANDA",A16)))</formula>
    </cfRule>
    <cfRule type="containsText" dxfId="1342" priority="1095" operator="containsText" text="FRANCIA">
      <formula>NOT(ISERROR(SEARCH("FRANCIA",A16)))</formula>
    </cfRule>
    <cfRule type="containsText" dxfId="1341" priority="1096" operator="containsText" text="ITALIA">
      <formula>NOT(ISERROR(SEARCH("ITALIA",A16)))</formula>
    </cfRule>
    <cfRule type="containsText" dxfId="1340" priority="1097" operator="containsText" text="BÉLGICA">
      <formula>NOT(ISERROR(SEARCH("BÉLGICA",A16)))</formula>
    </cfRule>
    <cfRule type="containsText" dxfId="1339" priority="1098" operator="containsText" text="ESPAÑA">
      <formula>NOT(ISERROR(SEARCH("ESPAÑA",A16)))</formula>
    </cfRule>
    <cfRule type="containsText" dxfId="1338" priority="1099" operator="containsText" text="ALEMANIA">
      <formula>NOT(ISERROR(SEARCH("ALEMANIA",A16)))</formula>
    </cfRule>
    <cfRule type="containsText" dxfId="1337" priority="1100" operator="containsText" text="PAÍSES NÓRDICOS">
      <formula>NOT(ISERROR(SEARCH("PAÍSES NÓRDICOS",A16)))</formula>
    </cfRule>
    <cfRule type="containsText" dxfId="1336" priority="1101" operator="containsText" text="REINO UNIDO">
      <formula>NOT(ISERROR(SEARCH("REINO UNIDO",A16)))</formula>
    </cfRule>
    <cfRule type="containsText" dxfId="1335" priority="1102" operator="containsText" text="DINAMARCA">
      <formula>NOT(ISERROR(SEARCH("DINAMARCA",A16)))</formula>
    </cfRule>
    <cfRule type="containsText" dxfId="1334" priority="1103" operator="containsText" text="NORUEGA">
      <formula>NOT(ISERROR(SEARCH("NORUEGA",A16)))</formula>
    </cfRule>
    <cfRule type="containsText" dxfId="1333" priority="1104" operator="containsText" text="FINLANDIA">
      <formula>NOT(ISERROR(SEARCH("FINLANDIA",A16)))</formula>
    </cfRule>
    <cfRule type="containsText" dxfId="1332" priority="1105" operator="containsText" text="SUECIA">
      <formula>NOT(ISERROR(SEARCH("SUECIA",A16)))</formula>
    </cfRule>
  </conditionalFormatting>
  <conditionalFormatting sqref="A16">
    <cfRule type="containsText" dxfId="1331" priority="1072" operator="containsText" text="SUIZA">
      <formula>NOT(ISERROR(SEARCH("SUIZA",A16)))</formula>
    </cfRule>
    <cfRule type="containsText" dxfId="1330" priority="1073" operator="containsText" text="AUSTRIA">
      <formula>NOT(ISERROR(SEARCH("AUSTRIA",A16)))</formula>
    </cfRule>
    <cfRule type="containsText" dxfId="1329" priority="1074" operator="containsText" text="IRLANDA">
      <formula>NOT(ISERROR(SEARCH("IRLANDA",A16)))</formula>
    </cfRule>
    <cfRule type="containsText" dxfId="1328" priority="1075" operator="containsText" text="PAÍSES DEL ESTE">
      <formula>NOT(ISERROR(SEARCH("PAÍSES DEL ESTE",A16)))</formula>
    </cfRule>
    <cfRule type="containsText" dxfId="1327" priority="1076" operator="containsText" text="RUSIA">
      <formula>NOT(ISERROR(SEARCH("RUSIA",A16)))</formula>
    </cfRule>
    <cfRule type="containsText" dxfId="1326" priority="1077" operator="containsText" text="HOLANDA">
      <formula>NOT(ISERROR(SEARCH("HOLANDA",A16)))</formula>
    </cfRule>
    <cfRule type="containsText" dxfId="1325" priority="1078" operator="containsText" text="FRANCIA">
      <formula>NOT(ISERROR(SEARCH("FRANCIA",A16)))</formula>
    </cfRule>
    <cfRule type="containsText" dxfId="1324" priority="1079" operator="containsText" text="ITALIA">
      <formula>NOT(ISERROR(SEARCH("ITALIA",A16)))</formula>
    </cfRule>
    <cfRule type="containsText" dxfId="1323" priority="1080" operator="containsText" text="BÉLGICA">
      <formula>NOT(ISERROR(SEARCH("BÉLGICA",A16)))</formula>
    </cfRule>
    <cfRule type="containsText" dxfId="1322" priority="1081" operator="containsText" text="ESPAÑA">
      <formula>NOT(ISERROR(SEARCH("ESPAÑA",A16)))</formula>
    </cfRule>
    <cfRule type="containsText" dxfId="1321" priority="1082" operator="containsText" text="ALEMANIA">
      <formula>NOT(ISERROR(SEARCH("ALEMANIA",A16)))</formula>
    </cfRule>
    <cfRule type="containsText" dxfId="1320" priority="1083" operator="containsText" text="PAÍSES NÓRDICOS">
      <formula>NOT(ISERROR(SEARCH("PAÍSES NÓRDICOS",A16)))</formula>
    </cfRule>
    <cfRule type="containsText" dxfId="1319" priority="1084" operator="containsText" text="REINO UNIDO">
      <formula>NOT(ISERROR(SEARCH("REINO UNIDO",A16)))</formula>
    </cfRule>
    <cfRule type="containsText" dxfId="1318" priority="1085" operator="containsText" text="DINAMARCA">
      <formula>NOT(ISERROR(SEARCH("DINAMARCA",A16)))</formula>
    </cfRule>
    <cfRule type="containsText" dxfId="1317" priority="1086" operator="containsText" text="NORUEGA">
      <formula>NOT(ISERROR(SEARCH("NORUEGA",A16)))</formula>
    </cfRule>
    <cfRule type="containsText" dxfId="1316" priority="1087" operator="containsText" text="FINLANDIA">
      <formula>NOT(ISERROR(SEARCH("FINLANDIA",A16)))</formula>
    </cfRule>
    <cfRule type="containsText" dxfId="1315" priority="1088" operator="containsText" text="SUECIA">
      <formula>NOT(ISERROR(SEARCH("SUECIA",A16)))</formula>
    </cfRule>
  </conditionalFormatting>
  <conditionalFormatting sqref="A16">
    <cfRule type="containsText" dxfId="1314" priority="1055" operator="containsText" text="SUIZA">
      <formula>NOT(ISERROR(SEARCH("SUIZA",A16)))</formula>
    </cfRule>
    <cfRule type="containsText" dxfId="1313" priority="1056" operator="containsText" text="AUSTRIA">
      <formula>NOT(ISERROR(SEARCH("AUSTRIA",A16)))</formula>
    </cfRule>
    <cfRule type="containsText" dxfId="1312" priority="1057" operator="containsText" text="IRLANDA">
      <formula>NOT(ISERROR(SEARCH("IRLANDA",A16)))</formula>
    </cfRule>
    <cfRule type="containsText" dxfId="1311" priority="1058" operator="containsText" text="PAÍSES DEL ESTE">
      <formula>NOT(ISERROR(SEARCH("PAÍSES DEL ESTE",A16)))</formula>
    </cfRule>
    <cfRule type="containsText" dxfId="1310" priority="1059" operator="containsText" text="RUSIA">
      <formula>NOT(ISERROR(SEARCH("RUSIA",A16)))</formula>
    </cfRule>
    <cfRule type="containsText" dxfId="1309" priority="1060" operator="containsText" text="HOLANDA">
      <formula>NOT(ISERROR(SEARCH("HOLANDA",A16)))</formula>
    </cfRule>
    <cfRule type="containsText" dxfId="1308" priority="1061" operator="containsText" text="FRANCIA">
      <formula>NOT(ISERROR(SEARCH("FRANCIA",A16)))</formula>
    </cfRule>
    <cfRule type="containsText" dxfId="1307" priority="1062" operator="containsText" text="ITALIA">
      <formula>NOT(ISERROR(SEARCH("ITALIA",A16)))</formula>
    </cfRule>
    <cfRule type="containsText" dxfId="1306" priority="1063" operator="containsText" text="BÉLGICA">
      <formula>NOT(ISERROR(SEARCH("BÉLGICA",A16)))</formula>
    </cfRule>
    <cfRule type="containsText" dxfId="1305" priority="1064" operator="containsText" text="ESPAÑA">
      <formula>NOT(ISERROR(SEARCH("ESPAÑA",A16)))</formula>
    </cfRule>
    <cfRule type="containsText" dxfId="1304" priority="1065" operator="containsText" text="ALEMANIA">
      <formula>NOT(ISERROR(SEARCH("ALEMANIA",A16)))</formula>
    </cfRule>
    <cfRule type="containsText" dxfId="1303" priority="1066" operator="containsText" text="PAÍSES NÓRDICOS">
      <formula>NOT(ISERROR(SEARCH("PAÍSES NÓRDICOS",A16)))</formula>
    </cfRule>
    <cfRule type="containsText" dxfId="1302" priority="1067" operator="containsText" text="REINO UNIDO">
      <formula>NOT(ISERROR(SEARCH("REINO UNIDO",A16)))</formula>
    </cfRule>
    <cfRule type="containsText" dxfId="1301" priority="1068" operator="containsText" text="DINAMARCA">
      <formula>NOT(ISERROR(SEARCH("DINAMARCA",A16)))</formula>
    </cfRule>
    <cfRule type="containsText" dxfId="1300" priority="1069" operator="containsText" text="NORUEGA">
      <formula>NOT(ISERROR(SEARCH("NORUEGA",A16)))</formula>
    </cfRule>
    <cfRule type="containsText" dxfId="1299" priority="1070" operator="containsText" text="FINLANDIA">
      <formula>NOT(ISERROR(SEARCH("FINLANDIA",A16)))</formula>
    </cfRule>
    <cfRule type="containsText" dxfId="1298" priority="1071" operator="containsText" text="SUECIA">
      <formula>NOT(ISERROR(SEARCH("SUECIA",A16)))</formula>
    </cfRule>
  </conditionalFormatting>
  <conditionalFormatting sqref="A16">
    <cfRule type="containsText" dxfId="1297" priority="1038" operator="containsText" text="SUIZA">
      <formula>NOT(ISERROR(SEARCH("SUIZA",A16)))</formula>
    </cfRule>
    <cfRule type="containsText" dxfId="1296" priority="1039" operator="containsText" text="AUSTRIA">
      <formula>NOT(ISERROR(SEARCH("AUSTRIA",A16)))</formula>
    </cfRule>
    <cfRule type="containsText" dxfId="1295" priority="1040" operator="containsText" text="IRLANDA">
      <formula>NOT(ISERROR(SEARCH("IRLANDA",A16)))</formula>
    </cfRule>
    <cfRule type="containsText" dxfId="1294" priority="1041" operator="containsText" text="PAÍSES DEL ESTE">
      <formula>NOT(ISERROR(SEARCH("PAÍSES DEL ESTE",A16)))</formula>
    </cfRule>
    <cfRule type="containsText" dxfId="1293" priority="1042" operator="containsText" text="RUSIA">
      <formula>NOT(ISERROR(SEARCH("RUSIA",A16)))</formula>
    </cfRule>
    <cfRule type="containsText" dxfId="1292" priority="1043" operator="containsText" text="HOLANDA">
      <formula>NOT(ISERROR(SEARCH("HOLANDA",A16)))</formula>
    </cfRule>
    <cfRule type="containsText" dxfId="1291" priority="1044" operator="containsText" text="FRANCIA">
      <formula>NOT(ISERROR(SEARCH("FRANCIA",A16)))</formula>
    </cfRule>
    <cfRule type="containsText" dxfId="1290" priority="1045" operator="containsText" text="ITALIA">
      <formula>NOT(ISERROR(SEARCH("ITALIA",A16)))</formula>
    </cfRule>
    <cfRule type="containsText" dxfId="1289" priority="1046" operator="containsText" text="BÉLGICA">
      <formula>NOT(ISERROR(SEARCH("BÉLGICA",A16)))</formula>
    </cfRule>
    <cfRule type="containsText" dxfId="1288" priority="1047" operator="containsText" text="ESPAÑA">
      <formula>NOT(ISERROR(SEARCH("ESPAÑA",A16)))</formula>
    </cfRule>
    <cfRule type="containsText" dxfId="1287" priority="1048" operator="containsText" text="ALEMANIA">
      <formula>NOT(ISERROR(SEARCH("ALEMANIA",A16)))</formula>
    </cfRule>
    <cfRule type="containsText" dxfId="1286" priority="1049" operator="containsText" text="PAÍSES NÓRDICOS">
      <formula>NOT(ISERROR(SEARCH("PAÍSES NÓRDICOS",A16)))</formula>
    </cfRule>
    <cfRule type="containsText" dxfId="1285" priority="1050" operator="containsText" text="REINO UNIDO">
      <formula>NOT(ISERROR(SEARCH("REINO UNIDO",A16)))</formula>
    </cfRule>
    <cfRule type="containsText" dxfId="1284" priority="1051" operator="containsText" text="DINAMARCA">
      <formula>NOT(ISERROR(SEARCH("DINAMARCA",A16)))</formula>
    </cfRule>
    <cfRule type="containsText" dxfId="1283" priority="1052" operator="containsText" text="NORUEGA">
      <formula>NOT(ISERROR(SEARCH("NORUEGA",A16)))</formula>
    </cfRule>
    <cfRule type="containsText" dxfId="1282" priority="1053" operator="containsText" text="FINLANDIA">
      <formula>NOT(ISERROR(SEARCH("FINLANDIA",A16)))</formula>
    </cfRule>
    <cfRule type="containsText" dxfId="1281" priority="1054" operator="containsText" text="SUECIA">
      <formula>NOT(ISERROR(SEARCH("SUECIA",A16)))</formula>
    </cfRule>
  </conditionalFormatting>
  <conditionalFormatting sqref="A16">
    <cfRule type="containsText" dxfId="1280" priority="1021" operator="containsText" text="SUIZA">
      <formula>NOT(ISERROR(SEARCH("SUIZA",A16)))</formula>
    </cfRule>
    <cfRule type="containsText" dxfId="1279" priority="1022" operator="containsText" text="AUSTRIA">
      <formula>NOT(ISERROR(SEARCH("AUSTRIA",A16)))</formula>
    </cfRule>
    <cfRule type="containsText" dxfId="1278" priority="1023" operator="containsText" text="IRLANDA">
      <formula>NOT(ISERROR(SEARCH("IRLANDA",A16)))</formula>
    </cfRule>
    <cfRule type="containsText" dxfId="1277" priority="1024" operator="containsText" text="PAÍSES DEL ESTE">
      <formula>NOT(ISERROR(SEARCH("PAÍSES DEL ESTE",A16)))</formula>
    </cfRule>
    <cfRule type="containsText" dxfId="1276" priority="1025" operator="containsText" text="RUSIA">
      <formula>NOT(ISERROR(SEARCH("RUSIA",A16)))</formula>
    </cfRule>
    <cfRule type="containsText" dxfId="1275" priority="1026" operator="containsText" text="HOLANDA">
      <formula>NOT(ISERROR(SEARCH("HOLANDA",A16)))</formula>
    </cfRule>
    <cfRule type="containsText" dxfId="1274" priority="1027" operator="containsText" text="FRANCIA">
      <formula>NOT(ISERROR(SEARCH("FRANCIA",A16)))</formula>
    </cfRule>
    <cfRule type="containsText" dxfId="1273" priority="1028" operator="containsText" text="ITALIA">
      <formula>NOT(ISERROR(SEARCH("ITALIA",A16)))</formula>
    </cfRule>
    <cfRule type="containsText" dxfId="1272" priority="1029" operator="containsText" text="BÉLGICA">
      <formula>NOT(ISERROR(SEARCH("BÉLGICA",A16)))</formula>
    </cfRule>
    <cfRule type="containsText" dxfId="1271" priority="1030" operator="containsText" text="ESPAÑA">
      <formula>NOT(ISERROR(SEARCH("ESPAÑA",A16)))</formula>
    </cfRule>
    <cfRule type="containsText" dxfId="1270" priority="1031" operator="containsText" text="ALEMANIA">
      <formula>NOT(ISERROR(SEARCH("ALEMANIA",A16)))</formula>
    </cfRule>
    <cfRule type="containsText" dxfId="1269" priority="1032" operator="containsText" text="PAÍSES NÓRDICOS">
      <formula>NOT(ISERROR(SEARCH("PAÍSES NÓRDICOS",A16)))</formula>
    </cfRule>
    <cfRule type="containsText" dxfId="1268" priority="1033" operator="containsText" text="REINO UNIDO">
      <formula>NOT(ISERROR(SEARCH("REINO UNIDO",A16)))</formula>
    </cfRule>
    <cfRule type="containsText" dxfId="1267" priority="1034" operator="containsText" text="DINAMARCA">
      <formula>NOT(ISERROR(SEARCH("DINAMARCA",A16)))</formula>
    </cfRule>
    <cfRule type="containsText" dxfId="1266" priority="1035" operator="containsText" text="NORUEGA">
      <formula>NOT(ISERROR(SEARCH("NORUEGA",A16)))</formula>
    </cfRule>
    <cfRule type="containsText" dxfId="1265" priority="1036" operator="containsText" text="FINLANDIA">
      <formula>NOT(ISERROR(SEARCH("FINLANDIA",A16)))</formula>
    </cfRule>
    <cfRule type="containsText" dxfId="1264" priority="1037" operator="containsText" text="SUECIA">
      <formula>NOT(ISERROR(SEARCH("SUECIA",A16)))</formula>
    </cfRule>
  </conditionalFormatting>
  <conditionalFormatting sqref="A16">
    <cfRule type="containsText" dxfId="1263" priority="1004" operator="containsText" text="SUIZA">
      <formula>NOT(ISERROR(SEARCH("SUIZA",A16)))</formula>
    </cfRule>
    <cfRule type="containsText" dxfId="1262" priority="1005" operator="containsText" text="AUSTRIA">
      <formula>NOT(ISERROR(SEARCH("AUSTRIA",A16)))</formula>
    </cfRule>
    <cfRule type="containsText" dxfId="1261" priority="1006" operator="containsText" text="IRLANDA">
      <formula>NOT(ISERROR(SEARCH("IRLANDA",A16)))</formula>
    </cfRule>
    <cfRule type="containsText" dxfId="1260" priority="1007" operator="containsText" text="PAÍSES DEL ESTE">
      <formula>NOT(ISERROR(SEARCH("PAÍSES DEL ESTE",A16)))</formula>
    </cfRule>
    <cfRule type="containsText" dxfId="1259" priority="1008" operator="containsText" text="RUSIA">
      <formula>NOT(ISERROR(SEARCH("RUSIA",A16)))</formula>
    </cfRule>
    <cfRule type="containsText" dxfId="1258" priority="1009" operator="containsText" text="HOLANDA">
      <formula>NOT(ISERROR(SEARCH("HOLANDA",A16)))</formula>
    </cfRule>
    <cfRule type="containsText" dxfId="1257" priority="1010" operator="containsText" text="FRANCIA">
      <formula>NOT(ISERROR(SEARCH("FRANCIA",A16)))</formula>
    </cfRule>
    <cfRule type="containsText" dxfId="1256" priority="1011" operator="containsText" text="ITALIA">
      <formula>NOT(ISERROR(SEARCH("ITALIA",A16)))</formula>
    </cfRule>
    <cfRule type="containsText" dxfId="1255" priority="1012" operator="containsText" text="BÉLGICA">
      <formula>NOT(ISERROR(SEARCH("BÉLGICA",A16)))</formula>
    </cfRule>
    <cfRule type="containsText" dxfId="1254" priority="1013" operator="containsText" text="ESPAÑA">
      <formula>NOT(ISERROR(SEARCH("ESPAÑA",A16)))</formula>
    </cfRule>
    <cfRule type="containsText" dxfId="1253" priority="1014" operator="containsText" text="ALEMANIA">
      <formula>NOT(ISERROR(SEARCH("ALEMANIA",A16)))</formula>
    </cfRule>
    <cfRule type="containsText" dxfId="1252" priority="1015" operator="containsText" text="PAÍSES NÓRDICOS">
      <formula>NOT(ISERROR(SEARCH("PAÍSES NÓRDICOS",A16)))</formula>
    </cfRule>
    <cfRule type="containsText" dxfId="1251" priority="1016" operator="containsText" text="REINO UNIDO">
      <formula>NOT(ISERROR(SEARCH("REINO UNIDO",A16)))</formula>
    </cfRule>
    <cfRule type="containsText" dxfId="1250" priority="1017" operator="containsText" text="DINAMARCA">
      <formula>NOT(ISERROR(SEARCH("DINAMARCA",A16)))</formula>
    </cfRule>
    <cfRule type="containsText" dxfId="1249" priority="1018" operator="containsText" text="NORUEGA">
      <formula>NOT(ISERROR(SEARCH("NORUEGA",A16)))</formula>
    </cfRule>
    <cfRule type="containsText" dxfId="1248" priority="1019" operator="containsText" text="FINLANDIA">
      <formula>NOT(ISERROR(SEARCH("FINLANDIA",A16)))</formula>
    </cfRule>
    <cfRule type="containsText" dxfId="1247" priority="1020" operator="containsText" text="SUECIA">
      <formula>NOT(ISERROR(SEARCH("SUECIA",A16)))</formula>
    </cfRule>
  </conditionalFormatting>
  <conditionalFormatting sqref="A16">
    <cfRule type="containsText" dxfId="1246" priority="987" operator="containsText" text="SUIZA">
      <formula>NOT(ISERROR(SEARCH("SUIZA",A16)))</formula>
    </cfRule>
    <cfRule type="containsText" dxfId="1245" priority="988" operator="containsText" text="AUSTRIA">
      <formula>NOT(ISERROR(SEARCH("AUSTRIA",A16)))</formula>
    </cfRule>
    <cfRule type="containsText" dxfId="1244" priority="989" operator="containsText" text="IRLANDA">
      <formula>NOT(ISERROR(SEARCH("IRLANDA",A16)))</formula>
    </cfRule>
    <cfRule type="containsText" dxfId="1243" priority="990" operator="containsText" text="PAÍSES DEL ESTE">
      <formula>NOT(ISERROR(SEARCH("PAÍSES DEL ESTE",A16)))</formula>
    </cfRule>
    <cfRule type="containsText" dxfId="1242" priority="991" operator="containsText" text="RUSIA">
      <formula>NOT(ISERROR(SEARCH("RUSIA",A16)))</formula>
    </cfRule>
    <cfRule type="containsText" dxfId="1241" priority="992" operator="containsText" text="HOLANDA">
      <formula>NOT(ISERROR(SEARCH("HOLANDA",A16)))</formula>
    </cfRule>
    <cfRule type="containsText" dxfId="1240" priority="993" operator="containsText" text="FRANCIA">
      <formula>NOT(ISERROR(SEARCH("FRANCIA",A16)))</formula>
    </cfRule>
    <cfRule type="containsText" dxfId="1239" priority="994" operator="containsText" text="ITALIA">
      <formula>NOT(ISERROR(SEARCH("ITALIA",A16)))</formula>
    </cfRule>
    <cfRule type="containsText" dxfId="1238" priority="995" operator="containsText" text="BÉLGICA">
      <formula>NOT(ISERROR(SEARCH("BÉLGICA",A16)))</formula>
    </cfRule>
    <cfRule type="containsText" dxfId="1237" priority="996" operator="containsText" text="ESPAÑA">
      <formula>NOT(ISERROR(SEARCH("ESPAÑA",A16)))</formula>
    </cfRule>
    <cfRule type="containsText" dxfId="1236" priority="997" operator="containsText" text="ALEMANIA">
      <formula>NOT(ISERROR(SEARCH("ALEMANIA",A16)))</formula>
    </cfRule>
    <cfRule type="containsText" dxfId="1235" priority="998" operator="containsText" text="PAÍSES NÓRDICOS">
      <formula>NOT(ISERROR(SEARCH("PAÍSES NÓRDICOS",A16)))</formula>
    </cfRule>
    <cfRule type="containsText" dxfId="1234" priority="999" operator="containsText" text="REINO UNIDO">
      <formula>NOT(ISERROR(SEARCH("REINO UNIDO",A16)))</formula>
    </cfRule>
    <cfRule type="containsText" dxfId="1233" priority="1000" operator="containsText" text="DINAMARCA">
      <formula>NOT(ISERROR(SEARCH("DINAMARCA",A16)))</formula>
    </cfRule>
    <cfRule type="containsText" dxfId="1232" priority="1001" operator="containsText" text="NORUEGA">
      <formula>NOT(ISERROR(SEARCH("NORUEGA",A16)))</formula>
    </cfRule>
    <cfRule type="containsText" dxfId="1231" priority="1002" operator="containsText" text="FINLANDIA">
      <formula>NOT(ISERROR(SEARCH("FINLANDIA",A16)))</formula>
    </cfRule>
    <cfRule type="containsText" dxfId="1230" priority="1003" operator="containsText" text="SUECIA">
      <formula>NOT(ISERROR(SEARCH("SUECIA",A16)))</formula>
    </cfRule>
  </conditionalFormatting>
  <conditionalFormatting sqref="A16">
    <cfRule type="containsText" dxfId="1229" priority="970" operator="containsText" text="SUIZA">
      <formula>NOT(ISERROR(SEARCH("SUIZA",A16)))</formula>
    </cfRule>
    <cfRule type="containsText" dxfId="1228" priority="971" operator="containsText" text="AUSTRIA">
      <formula>NOT(ISERROR(SEARCH("AUSTRIA",A16)))</formula>
    </cfRule>
    <cfRule type="containsText" dxfId="1227" priority="972" operator="containsText" text="IRLANDA">
      <formula>NOT(ISERROR(SEARCH("IRLANDA",A16)))</formula>
    </cfRule>
    <cfRule type="containsText" dxfId="1226" priority="973" operator="containsText" text="PAÍSES DEL ESTE">
      <formula>NOT(ISERROR(SEARCH("PAÍSES DEL ESTE",A16)))</formula>
    </cfRule>
    <cfRule type="containsText" dxfId="1225" priority="974" operator="containsText" text="RUSIA">
      <formula>NOT(ISERROR(SEARCH("RUSIA",A16)))</formula>
    </cfRule>
    <cfRule type="containsText" dxfId="1224" priority="975" operator="containsText" text="HOLANDA">
      <formula>NOT(ISERROR(SEARCH("HOLANDA",A16)))</formula>
    </cfRule>
    <cfRule type="containsText" dxfId="1223" priority="976" operator="containsText" text="FRANCIA">
      <formula>NOT(ISERROR(SEARCH("FRANCIA",A16)))</formula>
    </cfRule>
    <cfRule type="containsText" dxfId="1222" priority="977" operator="containsText" text="ITALIA">
      <formula>NOT(ISERROR(SEARCH("ITALIA",A16)))</formula>
    </cfRule>
    <cfRule type="containsText" dxfId="1221" priority="978" operator="containsText" text="BÉLGICA">
      <formula>NOT(ISERROR(SEARCH("BÉLGICA",A16)))</formula>
    </cfRule>
    <cfRule type="containsText" dxfId="1220" priority="979" operator="containsText" text="ESPAÑA">
      <formula>NOT(ISERROR(SEARCH("ESPAÑA",A16)))</formula>
    </cfRule>
    <cfRule type="containsText" dxfId="1219" priority="980" operator="containsText" text="ALEMANIA">
      <formula>NOT(ISERROR(SEARCH("ALEMANIA",A16)))</formula>
    </cfRule>
    <cfRule type="containsText" dxfId="1218" priority="981" operator="containsText" text="PAÍSES NÓRDICOS">
      <formula>NOT(ISERROR(SEARCH("PAÍSES NÓRDICOS",A16)))</formula>
    </cfRule>
    <cfRule type="containsText" dxfId="1217" priority="982" operator="containsText" text="REINO UNIDO">
      <formula>NOT(ISERROR(SEARCH("REINO UNIDO",A16)))</formula>
    </cfRule>
    <cfRule type="containsText" dxfId="1216" priority="983" operator="containsText" text="DINAMARCA">
      <formula>NOT(ISERROR(SEARCH("DINAMARCA",A16)))</formula>
    </cfRule>
    <cfRule type="containsText" dxfId="1215" priority="984" operator="containsText" text="NORUEGA">
      <formula>NOT(ISERROR(SEARCH("NORUEGA",A16)))</formula>
    </cfRule>
    <cfRule type="containsText" dxfId="1214" priority="985" operator="containsText" text="FINLANDIA">
      <formula>NOT(ISERROR(SEARCH("FINLANDIA",A16)))</formula>
    </cfRule>
    <cfRule type="containsText" dxfId="1213" priority="986" operator="containsText" text="SUECIA">
      <formula>NOT(ISERROR(SEARCH("SUECIA",A16)))</formula>
    </cfRule>
  </conditionalFormatting>
  <conditionalFormatting sqref="A16">
    <cfRule type="containsText" dxfId="1212" priority="953" operator="containsText" text="SUIZA">
      <formula>NOT(ISERROR(SEARCH("SUIZA",A16)))</formula>
    </cfRule>
    <cfRule type="containsText" dxfId="1211" priority="954" operator="containsText" text="AUSTRIA">
      <formula>NOT(ISERROR(SEARCH("AUSTRIA",A16)))</formula>
    </cfRule>
    <cfRule type="containsText" dxfId="1210" priority="955" operator="containsText" text="IRLANDA">
      <formula>NOT(ISERROR(SEARCH("IRLANDA",A16)))</formula>
    </cfRule>
    <cfRule type="containsText" dxfId="1209" priority="956" operator="containsText" text="PAÍSES DEL ESTE">
      <formula>NOT(ISERROR(SEARCH("PAÍSES DEL ESTE",A16)))</formula>
    </cfRule>
    <cfRule type="containsText" dxfId="1208" priority="957" operator="containsText" text="RUSIA">
      <formula>NOT(ISERROR(SEARCH("RUSIA",A16)))</formula>
    </cfRule>
    <cfRule type="containsText" dxfId="1207" priority="958" operator="containsText" text="HOLANDA">
      <formula>NOT(ISERROR(SEARCH("HOLANDA",A16)))</formula>
    </cfRule>
    <cfRule type="containsText" dxfId="1206" priority="959" operator="containsText" text="FRANCIA">
      <formula>NOT(ISERROR(SEARCH("FRANCIA",A16)))</formula>
    </cfRule>
    <cfRule type="containsText" dxfId="1205" priority="960" operator="containsText" text="ITALIA">
      <formula>NOT(ISERROR(SEARCH("ITALIA",A16)))</formula>
    </cfRule>
    <cfRule type="containsText" dxfId="1204" priority="961" operator="containsText" text="BÉLGICA">
      <formula>NOT(ISERROR(SEARCH("BÉLGICA",A16)))</formula>
    </cfRule>
    <cfRule type="containsText" dxfId="1203" priority="962" operator="containsText" text="ESPAÑA">
      <formula>NOT(ISERROR(SEARCH("ESPAÑA",A16)))</formula>
    </cfRule>
    <cfRule type="containsText" dxfId="1202" priority="963" operator="containsText" text="ALEMANIA">
      <formula>NOT(ISERROR(SEARCH("ALEMANIA",A16)))</formula>
    </cfRule>
    <cfRule type="containsText" dxfId="1201" priority="964" operator="containsText" text="PAÍSES NÓRDICOS">
      <formula>NOT(ISERROR(SEARCH("PAÍSES NÓRDICOS",A16)))</formula>
    </cfRule>
    <cfRule type="containsText" dxfId="1200" priority="965" operator="containsText" text="REINO UNIDO">
      <formula>NOT(ISERROR(SEARCH("REINO UNIDO",A16)))</formula>
    </cfRule>
    <cfRule type="containsText" dxfId="1199" priority="966" operator="containsText" text="DINAMARCA">
      <formula>NOT(ISERROR(SEARCH("DINAMARCA",A16)))</formula>
    </cfRule>
    <cfRule type="containsText" dxfId="1198" priority="967" operator="containsText" text="NORUEGA">
      <formula>NOT(ISERROR(SEARCH("NORUEGA",A16)))</formula>
    </cfRule>
    <cfRule type="containsText" dxfId="1197" priority="968" operator="containsText" text="FINLANDIA">
      <formula>NOT(ISERROR(SEARCH("FINLANDIA",A16)))</formula>
    </cfRule>
    <cfRule type="containsText" dxfId="1196" priority="969" operator="containsText" text="SUECIA">
      <formula>NOT(ISERROR(SEARCH("SUECIA",A16)))</formula>
    </cfRule>
  </conditionalFormatting>
  <conditionalFormatting sqref="A16">
    <cfRule type="containsText" dxfId="1195" priority="936" operator="containsText" text="SUIZA">
      <formula>NOT(ISERROR(SEARCH("SUIZA",A16)))</formula>
    </cfRule>
    <cfRule type="containsText" dxfId="1194" priority="937" operator="containsText" text="AUSTRIA">
      <formula>NOT(ISERROR(SEARCH("AUSTRIA",A16)))</formula>
    </cfRule>
    <cfRule type="containsText" dxfId="1193" priority="938" operator="containsText" text="IRLANDA">
      <formula>NOT(ISERROR(SEARCH("IRLANDA",A16)))</formula>
    </cfRule>
    <cfRule type="containsText" dxfId="1192" priority="939" operator="containsText" text="PAÍSES DEL ESTE">
      <formula>NOT(ISERROR(SEARCH("PAÍSES DEL ESTE",A16)))</formula>
    </cfRule>
    <cfRule type="containsText" dxfId="1191" priority="940" operator="containsText" text="RUSIA">
      <formula>NOT(ISERROR(SEARCH("RUSIA",A16)))</formula>
    </cfRule>
    <cfRule type="containsText" dxfId="1190" priority="941" operator="containsText" text="HOLANDA">
      <formula>NOT(ISERROR(SEARCH("HOLANDA",A16)))</formula>
    </cfRule>
    <cfRule type="containsText" dxfId="1189" priority="942" operator="containsText" text="FRANCIA">
      <formula>NOT(ISERROR(SEARCH("FRANCIA",A16)))</formula>
    </cfRule>
    <cfRule type="containsText" dxfId="1188" priority="943" operator="containsText" text="ITALIA">
      <formula>NOT(ISERROR(SEARCH("ITALIA",A16)))</formula>
    </cfRule>
    <cfRule type="containsText" dxfId="1187" priority="944" operator="containsText" text="BÉLGICA">
      <formula>NOT(ISERROR(SEARCH("BÉLGICA",A16)))</formula>
    </cfRule>
    <cfRule type="containsText" dxfId="1186" priority="945" operator="containsText" text="ESPAÑA">
      <formula>NOT(ISERROR(SEARCH("ESPAÑA",A16)))</formula>
    </cfRule>
    <cfRule type="containsText" dxfId="1185" priority="946" operator="containsText" text="ALEMANIA">
      <formula>NOT(ISERROR(SEARCH("ALEMANIA",A16)))</formula>
    </cfRule>
    <cfRule type="containsText" dxfId="1184" priority="947" operator="containsText" text="PAÍSES NÓRDICOS">
      <formula>NOT(ISERROR(SEARCH("PAÍSES NÓRDICOS",A16)))</formula>
    </cfRule>
    <cfRule type="containsText" dxfId="1183" priority="948" operator="containsText" text="REINO UNIDO">
      <formula>NOT(ISERROR(SEARCH("REINO UNIDO",A16)))</formula>
    </cfRule>
    <cfRule type="containsText" dxfId="1182" priority="949" operator="containsText" text="DINAMARCA">
      <formula>NOT(ISERROR(SEARCH("DINAMARCA",A16)))</formula>
    </cfRule>
    <cfRule type="containsText" dxfId="1181" priority="950" operator="containsText" text="NORUEGA">
      <formula>NOT(ISERROR(SEARCH("NORUEGA",A16)))</formula>
    </cfRule>
    <cfRule type="containsText" dxfId="1180" priority="951" operator="containsText" text="FINLANDIA">
      <formula>NOT(ISERROR(SEARCH("FINLANDIA",A16)))</formula>
    </cfRule>
    <cfRule type="containsText" dxfId="1179" priority="952" operator="containsText" text="SUECIA">
      <formula>NOT(ISERROR(SEARCH("SUECIA",A16)))</formula>
    </cfRule>
  </conditionalFormatting>
  <conditionalFormatting sqref="A16">
    <cfRule type="containsText" dxfId="1178" priority="919" operator="containsText" text="SUIZA">
      <formula>NOT(ISERROR(SEARCH("SUIZA",A16)))</formula>
    </cfRule>
    <cfRule type="containsText" dxfId="1177" priority="920" operator="containsText" text="AUSTRIA">
      <formula>NOT(ISERROR(SEARCH("AUSTRIA",A16)))</formula>
    </cfRule>
    <cfRule type="containsText" dxfId="1176" priority="921" operator="containsText" text="IRLANDA">
      <formula>NOT(ISERROR(SEARCH("IRLANDA",A16)))</formula>
    </cfRule>
    <cfRule type="containsText" dxfId="1175" priority="922" operator="containsText" text="PAÍSES DEL ESTE">
      <formula>NOT(ISERROR(SEARCH("PAÍSES DEL ESTE",A16)))</formula>
    </cfRule>
    <cfRule type="containsText" dxfId="1174" priority="923" operator="containsText" text="RUSIA">
      <formula>NOT(ISERROR(SEARCH("RUSIA",A16)))</formula>
    </cfRule>
    <cfRule type="containsText" dxfId="1173" priority="924" operator="containsText" text="HOLANDA">
      <formula>NOT(ISERROR(SEARCH("HOLANDA",A16)))</formula>
    </cfRule>
    <cfRule type="containsText" dxfId="1172" priority="925" operator="containsText" text="FRANCIA">
      <formula>NOT(ISERROR(SEARCH("FRANCIA",A16)))</formula>
    </cfRule>
    <cfRule type="containsText" dxfId="1171" priority="926" operator="containsText" text="ITALIA">
      <formula>NOT(ISERROR(SEARCH("ITALIA",A16)))</formula>
    </cfRule>
    <cfRule type="containsText" dxfId="1170" priority="927" operator="containsText" text="BÉLGICA">
      <formula>NOT(ISERROR(SEARCH("BÉLGICA",A16)))</formula>
    </cfRule>
    <cfRule type="containsText" dxfId="1169" priority="928" operator="containsText" text="ESPAÑA">
      <formula>NOT(ISERROR(SEARCH("ESPAÑA",A16)))</formula>
    </cfRule>
    <cfRule type="containsText" dxfId="1168" priority="929" operator="containsText" text="ALEMANIA">
      <formula>NOT(ISERROR(SEARCH("ALEMANIA",A16)))</formula>
    </cfRule>
    <cfRule type="containsText" dxfId="1167" priority="930" operator="containsText" text="PAÍSES NÓRDICOS">
      <formula>NOT(ISERROR(SEARCH("PAÍSES NÓRDICOS",A16)))</formula>
    </cfRule>
    <cfRule type="containsText" dxfId="1166" priority="931" operator="containsText" text="REINO UNIDO">
      <formula>NOT(ISERROR(SEARCH("REINO UNIDO",A16)))</formula>
    </cfRule>
    <cfRule type="containsText" dxfId="1165" priority="932" operator="containsText" text="DINAMARCA">
      <formula>NOT(ISERROR(SEARCH("DINAMARCA",A16)))</formula>
    </cfRule>
    <cfRule type="containsText" dxfId="1164" priority="933" operator="containsText" text="NORUEGA">
      <formula>NOT(ISERROR(SEARCH("NORUEGA",A16)))</formula>
    </cfRule>
    <cfRule type="containsText" dxfId="1163" priority="934" operator="containsText" text="FINLANDIA">
      <formula>NOT(ISERROR(SEARCH("FINLANDIA",A16)))</formula>
    </cfRule>
    <cfRule type="containsText" dxfId="1162" priority="935" operator="containsText" text="SUECIA">
      <formula>NOT(ISERROR(SEARCH("SUECIA",A16)))</formula>
    </cfRule>
  </conditionalFormatting>
  <conditionalFormatting sqref="A16">
    <cfRule type="containsText" dxfId="1161" priority="902" operator="containsText" text="SUIZA">
      <formula>NOT(ISERROR(SEARCH("SUIZA",A16)))</formula>
    </cfRule>
    <cfRule type="containsText" dxfId="1160" priority="903" operator="containsText" text="AUSTRIA">
      <formula>NOT(ISERROR(SEARCH("AUSTRIA",A16)))</formula>
    </cfRule>
    <cfRule type="containsText" dxfId="1159" priority="904" operator="containsText" text="IRLANDA">
      <formula>NOT(ISERROR(SEARCH("IRLANDA",A16)))</formula>
    </cfRule>
    <cfRule type="containsText" dxfId="1158" priority="905" operator="containsText" text="PAÍSES DEL ESTE">
      <formula>NOT(ISERROR(SEARCH("PAÍSES DEL ESTE",A16)))</formula>
    </cfRule>
    <cfRule type="containsText" dxfId="1157" priority="906" operator="containsText" text="RUSIA">
      <formula>NOT(ISERROR(SEARCH("RUSIA",A16)))</formula>
    </cfRule>
    <cfRule type="containsText" dxfId="1156" priority="907" operator="containsText" text="HOLANDA">
      <formula>NOT(ISERROR(SEARCH("HOLANDA",A16)))</formula>
    </cfRule>
    <cfRule type="containsText" dxfId="1155" priority="908" operator="containsText" text="FRANCIA">
      <formula>NOT(ISERROR(SEARCH("FRANCIA",A16)))</formula>
    </cfRule>
    <cfRule type="containsText" dxfId="1154" priority="909" operator="containsText" text="ITALIA">
      <formula>NOT(ISERROR(SEARCH("ITALIA",A16)))</formula>
    </cfRule>
    <cfRule type="containsText" dxfId="1153" priority="910" operator="containsText" text="BÉLGICA">
      <formula>NOT(ISERROR(SEARCH("BÉLGICA",A16)))</formula>
    </cfRule>
    <cfRule type="containsText" dxfId="1152" priority="911" operator="containsText" text="ESPAÑA">
      <formula>NOT(ISERROR(SEARCH("ESPAÑA",A16)))</formula>
    </cfRule>
    <cfRule type="containsText" dxfId="1151" priority="912" operator="containsText" text="ALEMANIA">
      <formula>NOT(ISERROR(SEARCH("ALEMANIA",A16)))</formula>
    </cfRule>
    <cfRule type="containsText" dxfId="1150" priority="913" operator="containsText" text="PAÍSES NÓRDICOS">
      <formula>NOT(ISERROR(SEARCH("PAÍSES NÓRDICOS",A16)))</formula>
    </cfRule>
    <cfRule type="containsText" dxfId="1149" priority="914" operator="containsText" text="REINO UNIDO">
      <formula>NOT(ISERROR(SEARCH("REINO UNIDO",A16)))</formula>
    </cfRule>
    <cfRule type="containsText" dxfId="1148" priority="915" operator="containsText" text="DINAMARCA">
      <formula>NOT(ISERROR(SEARCH("DINAMARCA",A16)))</formula>
    </cfRule>
    <cfRule type="containsText" dxfId="1147" priority="916" operator="containsText" text="NORUEGA">
      <formula>NOT(ISERROR(SEARCH("NORUEGA",A16)))</formula>
    </cfRule>
    <cfRule type="containsText" dxfId="1146" priority="917" operator="containsText" text="FINLANDIA">
      <formula>NOT(ISERROR(SEARCH("FINLANDIA",A16)))</formula>
    </cfRule>
    <cfRule type="containsText" dxfId="1145" priority="918" operator="containsText" text="SUECIA">
      <formula>NOT(ISERROR(SEARCH("SUECIA",A16)))</formula>
    </cfRule>
  </conditionalFormatting>
  <conditionalFormatting sqref="A16">
    <cfRule type="containsText" dxfId="1144" priority="885" operator="containsText" text="SUIZA">
      <formula>NOT(ISERROR(SEARCH("SUIZA",A16)))</formula>
    </cfRule>
    <cfRule type="containsText" dxfId="1143" priority="886" operator="containsText" text="AUSTRIA">
      <formula>NOT(ISERROR(SEARCH("AUSTRIA",A16)))</formula>
    </cfRule>
    <cfRule type="containsText" dxfId="1142" priority="887" operator="containsText" text="IRLANDA">
      <formula>NOT(ISERROR(SEARCH("IRLANDA",A16)))</formula>
    </cfRule>
    <cfRule type="containsText" dxfId="1141" priority="888" operator="containsText" text="PAÍSES DEL ESTE">
      <formula>NOT(ISERROR(SEARCH("PAÍSES DEL ESTE",A16)))</formula>
    </cfRule>
    <cfRule type="containsText" dxfId="1140" priority="889" operator="containsText" text="RUSIA">
      <formula>NOT(ISERROR(SEARCH("RUSIA",A16)))</formula>
    </cfRule>
    <cfRule type="containsText" dxfId="1139" priority="890" operator="containsText" text="HOLANDA">
      <formula>NOT(ISERROR(SEARCH("HOLANDA",A16)))</formula>
    </cfRule>
    <cfRule type="containsText" dxfId="1138" priority="891" operator="containsText" text="FRANCIA">
      <formula>NOT(ISERROR(SEARCH("FRANCIA",A16)))</formula>
    </cfRule>
    <cfRule type="containsText" dxfId="1137" priority="892" operator="containsText" text="ITALIA">
      <formula>NOT(ISERROR(SEARCH("ITALIA",A16)))</formula>
    </cfRule>
    <cfRule type="containsText" dxfId="1136" priority="893" operator="containsText" text="BÉLGICA">
      <formula>NOT(ISERROR(SEARCH("BÉLGICA",A16)))</formula>
    </cfRule>
    <cfRule type="containsText" dxfId="1135" priority="894" operator="containsText" text="ESPAÑA">
      <formula>NOT(ISERROR(SEARCH("ESPAÑA",A16)))</formula>
    </cfRule>
    <cfRule type="containsText" dxfId="1134" priority="895" operator="containsText" text="ALEMANIA">
      <formula>NOT(ISERROR(SEARCH("ALEMANIA",A16)))</formula>
    </cfRule>
    <cfRule type="containsText" dxfId="1133" priority="896" operator="containsText" text="PAÍSES NÓRDICOS">
      <formula>NOT(ISERROR(SEARCH("PAÍSES NÓRDICOS",A16)))</formula>
    </cfRule>
    <cfRule type="containsText" dxfId="1132" priority="897" operator="containsText" text="REINO UNIDO">
      <formula>NOT(ISERROR(SEARCH("REINO UNIDO",A16)))</formula>
    </cfRule>
    <cfRule type="containsText" dxfId="1131" priority="898" operator="containsText" text="DINAMARCA">
      <formula>NOT(ISERROR(SEARCH("DINAMARCA",A16)))</formula>
    </cfRule>
    <cfRule type="containsText" dxfId="1130" priority="899" operator="containsText" text="NORUEGA">
      <formula>NOT(ISERROR(SEARCH("NORUEGA",A16)))</formula>
    </cfRule>
    <cfRule type="containsText" dxfId="1129" priority="900" operator="containsText" text="FINLANDIA">
      <formula>NOT(ISERROR(SEARCH("FINLANDIA",A16)))</formula>
    </cfRule>
    <cfRule type="containsText" dxfId="1128" priority="901" operator="containsText" text="SUECIA">
      <formula>NOT(ISERROR(SEARCH("SUECIA",A16)))</formula>
    </cfRule>
  </conditionalFormatting>
  <conditionalFormatting sqref="A16">
    <cfRule type="containsText" dxfId="1127" priority="868" operator="containsText" text="SUIZA">
      <formula>NOT(ISERROR(SEARCH("SUIZA",A16)))</formula>
    </cfRule>
    <cfRule type="containsText" dxfId="1126" priority="869" operator="containsText" text="AUSTRIA">
      <formula>NOT(ISERROR(SEARCH("AUSTRIA",A16)))</formula>
    </cfRule>
    <cfRule type="containsText" dxfId="1125" priority="870" operator="containsText" text="IRLANDA">
      <formula>NOT(ISERROR(SEARCH("IRLANDA",A16)))</formula>
    </cfRule>
    <cfRule type="containsText" dxfId="1124" priority="871" operator="containsText" text="PAÍSES DEL ESTE">
      <formula>NOT(ISERROR(SEARCH("PAÍSES DEL ESTE",A16)))</formula>
    </cfRule>
    <cfRule type="containsText" dxfId="1123" priority="872" operator="containsText" text="RUSIA">
      <formula>NOT(ISERROR(SEARCH("RUSIA",A16)))</formula>
    </cfRule>
    <cfRule type="containsText" dxfId="1122" priority="873" operator="containsText" text="HOLANDA">
      <formula>NOT(ISERROR(SEARCH("HOLANDA",A16)))</formula>
    </cfRule>
    <cfRule type="containsText" dxfId="1121" priority="874" operator="containsText" text="FRANCIA">
      <formula>NOT(ISERROR(SEARCH("FRANCIA",A16)))</formula>
    </cfRule>
    <cfRule type="containsText" dxfId="1120" priority="875" operator="containsText" text="ITALIA">
      <formula>NOT(ISERROR(SEARCH("ITALIA",A16)))</formula>
    </cfRule>
    <cfRule type="containsText" dxfId="1119" priority="876" operator="containsText" text="BÉLGICA">
      <formula>NOT(ISERROR(SEARCH("BÉLGICA",A16)))</formula>
    </cfRule>
    <cfRule type="containsText" dxfId="1118" priority="877" operator="containsText" text="ESPAÑA">
      <formula>NOT(ISERROR(SEARCH("ESPAÑA",A16)))</formula>
    </cfRule>
    <cfRule type="containsText" dxfId="1117" priority="878" operator="containsText" text="ALEMANIA">
      <formula>NOT(ISERROR(SEARCH("ALEMANIA",A16)))</formula>
    </cfRule>
    <cfRule type="containsText" dxfId="1116" priority="879" operator="containsText" text="PAÍSES NÓRDICOS">
      <formula>NOT(ISERROR(SEARCH("PAÍSES NÓRDICOS",A16)))</formula>
    </cfRule>
    <cfRule type="containsText" dxfId="1115" priority="880" operator="containsText" text="REINO UNIDO">
      <formula>NOT(ISERROR(SEARCH("REINO UNIDO",A16)))</formula>
    </cfRule>
    <cfRule type="containsText" dxfId="1114" priority="881" operator="containsText" text="DINAMARCA">
      <formula>NOT(ISERROR(SEARCH("DINAMARCA",A16)))</formula>
    </cfRule>
    <cfRule type="containsText" dxfId="1113" priority="882" operator="containsText" text="NORUEGA">
      <formula>NOT(ISERROR(SEARCH("NORUEGA",A16)))</formula>
    </cfRule>
    <cfRule type="containsText" dxfId="1112" priority="883" operator="containsText" text="FINLANDIA">
      <formula>NOT(ISERROR(SEARCH("FINLANDIA",A16)))</formula>
    </cfRule>
    <cfRule type="containsText" dxfId="1111" priority="884" operator="containsText" text="SUECIA">
      <formula>NOT(ISERROR(SEARCH("SUECIA",A16)))</formula>
    </cfRule>
  </conditionalFormatting>
  <conditionalFormatting sqref="A16">
    <cfRule type="containsText" dxfId="1110" priority="851" operator="containsText" text="SUIZA">
      <formula>NOT(ISERROR(SEARCH("SUIZA",A16)))</formula>
    </cfRule>
    <cfRule type="containsText" dxfId="1109" priority="852" operator="containsText" text="AUSTRIA">
      <formula>NOT(ISERROR(SEARCH("AUSTRIA",A16)))</formula>
    </cfRule>
    <cfRule type="containsText" dxfId="1108" priority="853" operator="containsText" text="IRLANDA">
      <formula>NOT(ISERROR(SEARCH("IRLANDA",A16)))</formula>
    </cfRule>
    <cfRule type="containsText" dxfId="1107" priority="854" operator="containsText" text="PAÍSES DEL ESTE">
      <formula>NOT(ISERROR(SEARCH("PAÍSES DEL ESTE",A16)))</formula>
    </cfRule>
    <cfRule type="containsText" dxfId="1106" priority="855" operator="containsText" text="RUSIA">
      <formula>NOT(ISERROR(SEARCH("RUSIA",A16)))</formula>
    </cfRule>
    <cfRule type="containsText" dxfId="1105" priority="856" operator="containsText" text="HOLANDA">
      <formula>NOT(ISERROR(SEARCH("HOLANDA",A16)))</formula>
    </cfRule>
    <cfRule type="containsText" dxfId="1104" priority="857" operator="containsText" text="FRANCIA">
      <formula>NOT(ISERROR(SEARCH("FRANCIA",A16)))</formula>
    </cfRule>
    <cfRule type="containsText" dxfId="1103" priority="858" operator="containsText" text="ITALIA">
      <formula>NOT(ISERROR(SEARCH("ITALIA",A16)))</formula>
    </cfRule>
    <cfRule type="containsText" dxfId="1102" priority="859" operator="containsText" text="BÉLGICA">
      <formula>NOT(ISERROR(SEARCH("BÉLGICA",A16)))</formula>
    </cfRule>
    <cfRule type="containsText" dxfId="1101" priority="860" operator="containsText" text="ESPAÑA">
      <formula>NOT(ISERROR(SEARCH("ESPAÑA",A16)))</formula>
    </cfRule>
    <cfRule type="containsText" dxfId="1100" priority="861" operator="containsText" text="ALEMANIA">
      <formula>NOT(ISERROR(SEARCH("ALEMANIA",A16)))</formula>
    </cfRule>
    <cfRule type="containsText" dxfId="1099" priority="862" operator="containsText" text="PAÍSES NÓRDICOS">
      <formula>NOT(ISERROR(SEARCH("PAÍSES NÓRDICOS",A16)))</formula>
    </cfRule>
    <cfRule type="containsText" dxfId="1098" priority="863" operator="containsText" text="REINO UNIDO">
      <formula>NOT(ISERROR(SEARCH("REINO UNIDO",A16)))</formula>
    </cfRule>
    <cfRule type="containsText" dxfId="1097" priority="864" operator="containsText" text="DINAMARCA">
      <formula>NOT(ISERROR(SEARCH("DINAMARCA",A16)))</formula>
    </cfRule>
    <cfRule type="containsText" dxfId="1096" priority="865" operator="containsText" text="NORUEGA">
      <formula>NOT(ISERROR(SEARCH("NORUEGA",A16)))</formula>
    </cfRule>
    <cfRule type="containsText" dxfId="1095" priority="866" operator="containsText" text="FINLANDIA">
      <formula>NOT(ISERROR(SEARCH("FINLANDIA",A16)))</formula>
    </cfRule>
    <cfRule type="containsText" dxfId="1094" priority="867" operator="containsText" text="SUECIA">
      <formula>NOT(ISERROR(SEARCH("SUECIA",A16)))</formula>
    </cfRule>
  </conditionalFormatting>
  <conditionalFormatting sqref="A16">
    <cfRule type="containsText" dxfId="1093" priority="834" operator="containsText" text="SUIZA">
      <formula>NOT(ISERROR(SEARCH("SUIZA",A16)))</formula>
    </cfRule>
    <cfRule type="containsText" dxfId="1092" priority="835" operator="containsText" text="AUSTRIA">
      <formula>NOT(ISERROR(SEARCH("AUSTRIA",A16)))</formula>
    </cfRule>
    <cfRule type="containsText" dxfId="1091" priority="836" operator="containsText" text="IRLANDA">
      <formula>NOT(ISERROR(SEARCH("IRLANDA",A16)))</formula>
    </cfRule>
    <cfRule type="containsText" dxfId="1090" priority="837" operator="containsText" text="PAÍSES DEL ESTE">
      <formula>NOT(ISERROR(SEARCH("PAÍSES DEL ESTE",A16)))</formula>
    </cfRule>
    <cfRule type="containsText" dxfId="1089" priority="838" operator="containsText" text="RUSIA">
      <formula>NOT(ISERROR(SEARCH("RUSIA",A16)))</formula>
    </cfRule>
    <cfRule type="containsText" dxfId="1088" priority="839" operator="containsText" text="HOLANDA">
      <formula>NOT(ISERROR(SEARCH("HOLANDA",A16)))</formula>
    </cfRule>
    <cfRule type="containsText" dxfId="1087" priority="840" operator="containsText" text="FRANCIA">
      <formula>NOT(ISERROR(SEARCH("FRANCIA",A16)))</formula>
    </cfRule>
    <cfRule type="containsText" dxfId="1086" priority="841" operator="containsText" text="ITALIA">
      <formula>NOT(ISERROR(SEARCH("ITALIA",A16)))</formula>
    </cfRule>
    <cfRule type="containsText" dxfId="1085" priority="842" operator="containsText" text="BÉLGICA">
      <formula>NOT(ISERROR(SEARCH("BÉLGICA",A16)))</formula>
    </cfRule>
    <cfRule type="containsText" dxfId="1084" priority="843" operator="containsText" text="ESPAÑA">
      <formula>NOT(ISERROR(SEARCH("ESPAÑA",A16)))</formula>
    </cfRule>
    <cfRule type="containsText" dxfId="1083" priority="844" operator="containsText" text="ALEMANIA">
      <formula>NOT(ISERROR(SEARCH("ALEMANIA",A16)))</formula>
    </cfRule>
    <cfRule type="containsText" dxfId="1082" priority="845" operator="containsText" text="PAÍSES NÓRDICOS">
      <formula>NOT(ISERROR(SEARCH("PAÍSES NÓRDICOS",A16)))</formula>
    </cfRule>
    <cfRule type="containsText" dxfId="1081" priority="846" operator="containsText" text="REINO UNIDO">
      <formula>NOT(ISERROR(SEARCH("REINO UNIDO",A16)))</formula>
    </cfRule>
    <cfRule type="containsText" dxfId="1080" priority="847" operator="containsText" text="DINAMARCA">
      <formula>NOT(ISERROR(SEARCH("DINAMARCA",A16)))</formula>
    </cfRule>
    <cfRule type="containsText" dxfId="1079" priority="848" operator="containsText" text="NORUEGA">
      <formula>NOT(ISERROR(SEARCH("NORUEGA",A16)))</formula>
    </cfRule>
    <cfRule type="containsText" dxfId="1078" priority="849" operator="containsText" text="FINLANDIA">
      <formula>NOT(ISERROR(SEARCH("FINLANDIA",A16)))</formula>
    </cfRule>
    <cfRule type="containsText" dxfId="1077" priority="850" operator="containsText" text="SUECIA">
      <formula>NOT(ISERROR(SEARCH("SUECIA",A16)))</formula>
    </cfRule>
  </conditionalFormatting>
  <conditionalFormatting sqref="A16">
    <cfRule type="containsText" dxfId="1076" priority="817" operator="containsText" text="SUIZA">
      <formula>NOT(ISERROR(SEARCH("SUIZA",A16)))</formula>
    </cfRule>
    <cfRule type="containsText" dxfId="1075" priority="818" operator="containsText" text="AUSTRIA">
      <formula>NOT(ISERROR(SEARCH("AUSTRIA",A16)))</formula>
    </cfRule>
    <cfRule type="containsText" dxfId="1074" priority="819" operator="containsText" text="IRLANDA">
      <formula>NOT(ISERROR(SEARCH("IRLANDA",A16)))</formula>
    </cfRule>
    <cfRule type="containsText" dxfId="1073" priority="820" operator="containsText" text="PAÍSES DEL ESTE">
      <formula>NOT(ISERROR(SEARCH("PAÍSES DEL ESTE",A16)))</formula>
    </cfRule>
    <cfRule type="containsText" dxfId="1072" priority="821" operator="containsText" text="RUSIA">
      <formula>NOT(ISERROR(SEARCH("RUSIA",A16)))</formula>
    </cfRule>
    <cfRule type="containsText" dxfId="1071" priority="822" operator="containsText" text="HOLANDA">
      <formula>NOT(ISERROR(SEARCH("HOLANDA",A16)))</formula>
    </cfRule>
    <cfRule type="containsText" dxfId="1070" priority="823" operator="containsText" text="FRANCIA">
      <formula>NOT(ISERROR(SEARCH("FRANCIA",A16)))</formula>
    </cfRule>
    <cfRule type="containsText" dxfId="1069" priority="824" operator="containsText" text="ITALIA">
      <formula>NOT(ISERROR(SEARCH("ITALIA",A16)))</formula>
    </cfRule>
    <cfRule type="containsText" dxfId="1068" priority="825" operator="containsText" text="BÉLGICA">
      <formula>NOT(ISERROR(SEARCH("BÉLGICA",A16)))</formula>
    </cfRule>
    <cfRule type="containsText" dxfId="1067" priority="826" operator="containsText" text="ESPAÑA">
      <formula>NOT(ISERROR(SEARCH("ESPAÑA",A16)))</formula>
    </cfRule>
    <cfRule type="containsText" dxfId="1066" priority="827" operator="containsText" text="ALEMANIA">
      <formula>NOT(ISERROR(SEARCH("ALEMANIA",A16)))</formula>
    </cfRule>
    <cfRule type="containsText" dxfId="1065" priority="828" operator="containsText" text="PAÍSES NÓRDICOS">
      <formula>NOT(ISERROR(SEARCH("PAÍSES NÓRDICOS",A16)))</formula>
    </cfRule>
    <cfRule type="containsText" dxfId="1064" priority="829" operator="containsText" text="REINO UNIDO">
      <formula>NOT(ISERROR(SEARCH("REINO UNIDO",A16)))</formula>
    </cfRule>
    <cfRule type="containsText" dxfId="1063" priority="830" operator="containsText" text="DINAMARCA">
      <formula>NOT(ISERROR(SEARCH("DINAMARCA",A16)))</formula>
    </cfRule>
    <cfRule type="containsText" dxfId="1062" priority="831" operator="containsText" text="NORUEGA">
      <formula>NOT(ISERROR(SEARCH("NORUEGA",A16)))</formula>
    </cfRule>
    <cfRule type="containsText" dxfId="1061" priority="832" operator="containsText" text="FINLANDIA">
      <formula>NOT(ISERROR(SEARCH("FINLANDIA",A16)))</formula>
    </cfRule>
    <cfRule type="containsText" dxfId="1060" priority="833" operator="containsText" text="SUECIA">
      <formula>NOT(ISERROR(SEARCH("SUECIA",A16)))</formula>
    </cfRule>
  </conditionalFormatting>
  <conditionalFormatting sqref="A16">
    <cfRule type="containsText" dxfId="1059" priority="800" operator="containsText" text="SUIZA">
      <formula>NOT(ISERROR(SEARCH("SUIZA",A16)))</formula>
    </cfRule>
    <cfRule type="containsText" dxfId="1058" priority="801" operator="containsText" text="AUSTRIA">
      <formula>NOT(ISERROR(SEARCH("AUSTRIA",A16)))</formula>
    </cfRule>
    <cfRule type="containsText" dxfId="1057" priority="802" operator="containsText" text="IRLANDA">
      <formula>NOT(ISERROR(SEARCH("IRLANDA",A16)))</formula>
    </cfRule>
    <cfRule type="containsText" dxfId="1056" priority="803" operator="containsText" text="PAÍSES DEL ESTE">
      <formula>NOT(ISERROR(SEARCH("PAÍSES DEL ESTE",A16)))</formula>
    </cfRule>
    <cfRule type="containsText" dxfId="1055" priority="804" operator="containsText" text="RUSIA">
      <formula>NOT(ISERROR(SEARCH("RUSIA",A16)))</formula>
    </cfRule>
    <cfRule type="containsText" dxfId="1054" priority="805" operator="containsText" text="HOLANDA">
      <formula>NOT(ISERROR(SEARCH("HOLANDA",A16)))</formula>
    </cfRule>
    <cfRule type="containsText" dxfId="1053" priority="806" operator="containsText" text="FRANCIA">
      <formula>NOT(ISERROR(SEARCH("FRANCIA",A16)))</formula>
    </cfRule>
    <cfRule type="containsText" dxfId="1052" priority="807" operator="containsText" text="ITALIA">
      <formula>NOT(ISERROR(SEARCH("ITALIA",A16)))</formula>
    </cfRule>
    <cfRule type="containsText" dxfId="1051" priority="808" operator="containsText" text="BÉLGICA">
      <formula>NOT(ISERROR(SEARCH("BÉLGICA",A16)))</formula>
    </cfRule>
    <cfRule type="containsText" dxfId="1050" priority="809" operator="containsText" text="ESPAÑA">
      <formula>NOT(ISERROR(SEARCH("ESPAÑA",A16)))</formula>
    </cfRule>
    <cfRule type="containsText" dxfId="1049" priority="810" operator="containsText" text="ALEMANIA">
      <formula>NOT(ISERROR(SEARCH("ALEMANIA",A16)))</formula>
    </cfRule>
    <cfRule type="containsText" dxfId="1048" priority="811" operator="containsText" text="PAÍSES NÓRDICOS">
      <formula>NOT(ISERROR(SEARCH("PAÍSES NÓRDICOS",A16)))</formula>
    </cfRule>
    <cfRule type="containsText" dxfId="1047" priority="812" operator="containsText" text="REINO UNIDO">
      <formula>NOT(ISERROR(SEARCH("REINO UNIDO",A16)))</formula>
    </cfRule>
    <cfRule type="containsText" dxfId="1046" priority="813" operator="containsText" text="DINAMARCA">
      <formula>NOT(ISERROR(SEARCH("DINAMARCA",A16)))</formula>
    </cfRule>
    <cfRule type="containsText" dxfId="1045" priority="814" operator="containsText" text="NORUEGA">
      <formula>NOT(ISERROR(SEARCH("NORUEGA",A16)))</formula>
    </cfRule>
    <cfRule type="containsText" dxfId="1044" priority="815" operator="containsText" text="FINLANDIA">
      <formula>NOT(ISERROR(SEARCH("FINLANDIA",A16)))</formula>
    </cfRule>
    <cfRule type="containsText" dxfId="1043" priority="816" operator="containsText" text="SUECIA">
      <formula>NOT(ISERROR(SEARCH("SUECIA",A16)))</formula>
    </cfRule>
  </conditionalFormatting>
  <conditionalFormatting sqref="A16">
    <cfRule type="containsText" dxfId="1042" priority="783" operator="containsText" text="SUIZA">
      <formula>NOT(ISERROR(SEARCH("SUIZA",A16)))</formula>
    </cfRule>
    <cfRule type="containsText" dxfId="1041" priority="784" operator="containsText" text="AUSTRIA">
      <formula>NOT(ISERROR(SEARCH("AUSTRIA",A16)))</formula>
    </cfRule>
    <cfRule type="containsText" dxfId="1040" priority="785" operator="containsText" text="IRLANDA">
      <formula>NOT(ISERROR(SEARCH("IRLANDA",A16)))</formula>
    </cfRule>
    <cfRule type="containsText" dxfId="1039" priority="786" operator="containsText" text="PAÍSES DEL ESTE">
      <formula>NOT(ISERROR(SEARCH("PAÍSES DEL ESTE",A16)))</formula>
    </cfRule>
    <cfRule type="containsText" dxfId="1038" priority="787" operator="containsText" text="RUSIA">
      <formula>NOT(ISERROR(SEARCH("RUSIA",A16)))</formula>
    </cfRule>
    <cfRule type="containsText" dxfId="1037" priority="788" operator="containsText" text="HOLANDA">
      <formula>NOT(ISERROR(SEARCH("HOLANDA",A16)))</formula>
    </cfRule>
    <cfRule type="containsText" dxfId="1036" priority="789" operator="containsText" text="FRANCIA">
      <formula>NOT(ISERROR(SEARCH("FRANCIA",A16)))</formula>
    </cfRule>
    <cfRule type="containsText" dxfId="1035" priority="790" operator="containsText" text="ITALIA">
      <formula>NOT(ISERROR(SEARCH("ITALIA",A16)))</formula>
    </cfRule>
    <cfRule type="containsText" dxfId="1034" priority="791" operator="containsText" text="BÉLGICA">
      <formula>NOT(ISERROR(SEARCH("BÉLGICA",A16)))</formula>
    </cfRule>
    <cfRule type="containsText" dxfId="1033" priority="792" operator="containsText" text="ESPAÑA">
      <formula>NOT(ISERROR(SEARCH("ESPAÑA",A16)))</formula>
    </cfRule>
    <cfRule type="containsText" dxfId="1032" priority="793" operator="containsText" text="ALEMANIA">
      <formula>NOT(ISERROR(SEARCH("ALEMANIA",A16)))</formula>
    </cfRule>
    <cfRule type="containsText" dxfId="1031" priority="794" operator="containsText" text="PAÍSES NÓRDICOS">
      <formula>NOT(ISERROR(SEARCH("PAÍSES NÓRDICOS",A16)))</formula>
    </cfRule>
    <cfRule type="containsText" dxfId="1030" priority="795" operator="containsText" text="REINO UNIDO">
      <formula>NOT(ISERROR(SEARCH("REINO UNIDO",A16)))</formula>
    </cfRule>
    <cfRule type="containsText" dxfId="1029" priority="796" operator="containsText" text="DINAMARCA">
      <formula>NOT(ISERROR(SEARCH("DINAMARCA",A16)))</formula>
    </cfRule>
    <cfRule type="containsText" dxfId="1028" priority="797" operator="containsText" text="NORUEGA">
      <formula>NOT(ISERROR(SEARCH("NORUEGA",A16)))</formula>
    </cfRule>
    <cfRule type="containsText" dxfId="1027" priority="798" operator="containsText" text="FINLANDIA">
      <formula>NOT(ISERROR(SEARCH("FINLANDIA",A16)))</formula>
    </cfRule>
    <cfRule type="containsText" dxfId="1026" priority="799" operator="containsText" text="SUECIA">
      <formula>NOT(ISERROR(SEARCH("SUECIA",A16)))</formula>
    </cfRule>
  </conditionalFormatting>
  <conditionalFormatting sqref="A16">
    <cfRule type="containsText" dxfId="1025" priority="766" operator="containsText" text="SUIZA">
      <formula>NOT(ISERROR(SEARCH("SUIZA",A16)))</formula>
    </cfRule>
    <cfRule type="containsText" dxfId="1024" priority="767" operator="containsText" text="AUSTRIA">
      <formula>NOT(ISERROR(SEARCH("AUSTRIA",A16)))</formula>
    </cfRule>
    <cfRule type="containsText" dxfId="1023" priority="768" operator="containsText" text="IRLANDA">
      <formula>NOT(ISERROR(SEARCH("IRLANDA",A16)))</formula>
    </cfRule>
    <cfRule type="containsText" dxfId="1022" priority="769" operator="containsText" text="PAÍSES DEL ESTE">
      <formula>NOT(ISERROR(SEARCH("PAÍSES DEL ESTE",A16)))</formula>
    </cfRule>
    <cfRule type="containsText" dxfId="1021" priority="770" operator="containsText" text="RUSIA">
      <formula>NOT(ISERROR(SEARCH("RUSIA",A16)))</formula>
    </cfRule>
    <cfRule type="containsText" dxfId="1020" priority="771" operator="containsText" text="HOLANDA">
      <formula>NOT(ISERROR(SEARCH("HOLANDA",A16)))</formula>
    </cfRule>
    <cfRule type="containsText" dxfId="1019" priority="772" operator="containsText" text="FRANCIA">
      <formula>NOT(ISERROR(SEARCH("FRANCIA",A16)))</formula>
    </cfRule>
    <cfRule type="containsText" dxfId="1018" priority="773" operator="containsText" text="ITALIA">
      <formula>NOT(ISERROR(SEARCH("ITALIA",A16)))</formula>
    </cfRule>
    <cfRule type="containsText" dxfId="1017" priority="774" operator="containsText" text="BÉLGICA">
      <formula>NOT(ISERROR(SEARCH("BÉLGICA",A16)))</formula>
    </cfRule>
    <cfRule type="containsText" dxfId="1016" priority="775" operator="containsText" text="ESPAÑA">
      <formula>NOT(ISERROR(SEARCH("ESPAÑA",A16)))</formula>
    </cfRule>
    <cfRule type="containsText" dxfId="1015" priority="776" operator="containsText" text="ALEMANIA">
      <formula>NOT(ISERROR(SEARCH("ALEMANIA",A16)))</formula>
    </cfRule>
    <cfRule type="containsText" dxfId="1014" priority="777" operator="containsText" text="PAÍSES NÓRDICOS">
      <formula>NOT(ISERROR(SEARCH("PAÍSES NÓRDICOS",A16)))</formula>
    </cfRule>
    <cfRule type="containsText" dxfId="1013" priority="778" operator="containsText" text="REINO UNIDO">
      <formula>NOT(ISERROR(SEARCH("REINO UNIDO",A16)))</formula>
    </cfRule>
    <cfRule type="containsText" dxfId="1012" priority="779" operator="containsText" text="DINAMARCA">
      <formula>NOT(ISERROR(SEARCH("DINAMARCA",A16)))</formula>
    </cfRule>
    <cfRule type="containsText" dxfId="1011" priority="780" operator="containsText" text="NORUEGA">
      <formula>NOT(ISERROR(SEARCH("NORUEGA",A16)))</formula>
    </cfRule>
    <cfRule type="containsText" dxfId="1010" priority="781" operator="containsText" text="FINLANDIA">
      <formula>NOT(ISERROR(SEARCH("FINLANDIA",A16)))</formula>
    </cfRule>
    <cfRule type="containsText" dxfId="1009" priority="782" operator="containsText" text="SUECIA">
      <formula>NOT(ISERROR(SEARCH("SUECIA",A16)))</formula>
    </cfRule>
  </conditionalFormatting>
  <conditionalFormatting sqref="A16">
    <cfRule type="containsText" dxfId="1008" priority="749" operator="containsText" text="SUIZA">
      <formula>NOT(ISERROR(SEARCH("SUIZA",A16)))</formula>
    </cfRule>
    <cfRule type="containsText" dxfId="1007" priority="750" operator="containsText" text="AUSTRIA">
      <formula>NOT(ISERROR(SEARCH("AUSTRIA",A16)))</formula>
    </cfRule>
    <cfRule type="containsText" dxfId="1006" priority="751" operator="containsText" text="IRLANDA">
      <formula>NOT(ISERROR(SEARCH("IRLANDA",A16)))</formula>
    </cfRule>
    <cfRule type="containsText" dxfId="1005" priority="752" operator="containsText" text="PAÍSES DEL ESTE">
      <formula>NOT(ISERROR(SEARCH("PAÍSES DEL ESTE",A16)))</formula>
    </cfRule>
    <cfRule type="containsText" dxfId="1004" priority="753" operator="containsText" text="RUSIA">
      <formula>NOT(ISERROR(SEARCH("RUSIA",A16)))</formula>
    </cfRule>
    <cfRule type="containsText" dxfId="1003" priority="754" operator="containsText" text="HOLANDA">
      <formula>NOT(ISERROR(SEARCH("HOLANDA",A16)))</formula>
    </cfRule>
    <cfRule type="containsText" dxfId="1002" priority="755" operator="containsText" text="FRANCIA">
      <formula>NOT(ISERROR(SEARCH("FRANCIA",A16)))</formula>
    </cfRule>
    <cfRule type="containsText" dxfId="1001" priority="756" operator="containsText" text="ITALIA">
      <formula>NOT(ISERROR(SEARCH("ITALIA",A16)))</formula>
    </cfRule>
    <cfRule type="containsText" dxfId="1000" priority="757" operator="containsText" text="BÉLGICA">
      <formula>NOT(ISERROR(SEARCH("BÉLGICA",A16)))</formula>
    </cfRule>
    <cfRule type="containsText" dxfId="999" priority="758" operator="containsText" text="ESPAÑA">
      <formula>NOT(ISERROR(SEARCH("ESPAÑA",A16)))</formula>
    </cfRule>
    <cfRule type="containsText" dxfId="998" priority="759" operator="containsText" text="ALEMANIA">
      <formula>NOT(ISERROR(SEARCH("ALEMANIA",A16)))</formula>
    </cfRule>
    <cfRule type="containsText" dxfId="997" priority="760" operator="containsText" text="PAÍSES NÓRDICOS">
      <formula>NOT(ISERROR(SEARCH("PAÍSES NÓRDICOS",A16)))</formula>
    </cfRule>
    <cfRule type="containsText" dxfId="996" priority="761" operator="containsText" text="REINO UNIDO">
      <formula>NOT(ISERROR(SEARCH("REINO UNIDO",A16)))</formula>
    </cfRule>
    <cfRule type="containsText" dxfId="995" priority="762" operator="containsText" text="DINAMARCA">
      <formula>NOT(ISERROR(SEARCH("DINAMARCA",A16)))</formula>
    </cfRule>
    <cfRule type="containsText" dxfId="994" priority="763" operator="containsText" text="NORUEGA">
      <formula>NOT(ISERROR(SEARCH("NORUEGA",A16)))</formula>
    </cfRule>
    <cfRule type="containsText" dxfId="993" priority="764" operator="containsText" text="FINLANDIA">
      <formula>NOT(ISERROR(SEARCH("FINLANDIA",A16)))</formula>
    </cfRule>
    <cfRule type="containsText" dxfId="992" priority="765" operator="containsText" text="SUECIA">
      <formula>NOT(ISERROR(SEARCH("SUECIA",A16)))</formula>
    </cfRule>
  </conditionalFormatting>
  <conditionalFormatting sqref="A16">
    <cfRule type="containsText" dxfId="991" priority="732" operator="containsText" text="SUIZA">
      <formula>NOT(ISERROR(SEARCH("SUIZA",A16)))</formula>
    </cfRule>
    <cfRule type="containsText" dxfId="990" priority="733" operator="containsText" text="AUSTRIA">
      <formula>NOT(ISERROR(SEARCH("AUSTRIA",A16)))</formula>
    </cfRule>
    <cfRule type="containsText" dxfId="989" priority="734" operator="containsText" text="IRLANDA">
      <formula>NOT(ISERROR(SEARCH("IRLANDA",A16)))</formula>
    </cfRule>
    <cfRule type="containsText" dxfId="988" priority="735" operator="containsText" text="PAÍSES DEL ESTE">
      <formula>NOT(ISERROR(SEARCH("PAÍSES DEL ESTE",A16)))</formula>
    </cfRule>
    <cfRule type="containsText" dxfId="987" priority="736" operator="containsText" text="RUSIA">
      <formula>NOT(ISERROR(SEARCH("RUSIA",A16)))</formula>
    </cfRule>
    <cfRule type="containsText" dxfId="986" priority="737" operator="containsText" text="HOLANDA">
      <formula>NOT(ISERROR(SEARCH("HOLANDA",A16)))</formula>
    </cfRule>
    <cfRule type="containsText" dxfId="985" priority="738" operator="containsText" text="FRANCIA">
      <formula>NOT(ISERROR(SEARCH("FRANCIA",A16)))</formula>
    </cfRule>
    <cfRule type="containsText" dxfId="984" priority="739" operator="containsText" text="ITALIA">
      <formula>NOT(ISERROR(SEARCH("ITALIA",A16)))</formula>
    </cfRule>
    <cfRule type="containsText" dxfId="983" priority="740" operator="containsText" text="BÉLGICA">
      <formula>NOT(ISERROR(SEARCH("BÉLGICA",A16)))</formula>
    </cfRule>
    <cfRule type="containsText" dxfId="982" priority="741" operator="containsText" text="ESPAÑA">
      <formula>NOT(ISERROR(SEARCH("ESPAÑA",A16)))</formula>
    </cfRule>
    <cfRule type="containsText" dxfId="981" priority="742" operator="containsText" text="ALEMANIA">
      <formula>NOT(ISERROR(SEARCH("ALEMANIA",A16)))</formula>
    </cfRule>
    <cfRule type="containsText" dxfId="980" priority="743" operator="containsText" text="PAÍSES NÓRDICOS">
      <formula>NOT(ISERROR(SEARCH("PAÍSES NÓRDICOS",A16)))</formula>
    </cfRule>
    <cfRule type="containsText" dxfId="979" priority="744" operator="containsText" text="REINO UNIDO">
      <formula>NOT(ISERROR(SEARCH("REINO UNIDO",A16)))</formula>
    </cfRule>
    <cfRule type="containsText" dxfId="978" priority="745" operator="containsText" text="DINAMARCA">
      <formula>NOT(ISERROR(SEARCH("DINAMARCA",A16)))</formula>
    </cfRule>
    <cfRule type="containsText" dxfId="977" priority="746" operator="containsText" text="NORUEGA">
      <formula>NOT(ISERROR(SEARCH("NORUEGA",A16)))</formula>
    </cfRule>
    <cfRule type="containsText" dxfId="976" priority="747" operator="containsText" text="FINLANDIA">
      <formula>NOT(ISERROR(SEARCH("FINLANDIA",A16)))</formula>
    </cfRule>
    <cfRule type="containsText" dxfId="975" priority="748" operator="containsText" text="SUECIA">
      <formula>NOT(ISERROR(SEARCH("SUECIA",A16)))</formula>
    </cfRule>
  </conditionalFormatting>
  <conditionalFormatting sqref="A16">
    <cfRule type="containsText" dxfId="974" priority="715" operator="containsText" text="SUIZA">
      <formula>NOT(ISERROR(SEARCH("SUIZA",A16)))</formula>
    </cfRule>
    <cfRule type="containsText" dxfId="973" priority="716" operator="containsText" text="AUSTRIA">
      <formula>NOT(ISERROR(SEARCH("AUSTRIA",A16)))</formula>
    </cfRule>
    <cfRule type="containsText" dxfId="972" priority="717" operator="containsText" text="IRLANDA">
      <formula>NOT(ISERROR(SEARCH("IRLANDA",A16)))</formula>
    </cfRule>
    <cfRule type="containsText" dxfId="971" priority="718" operator="containsText" text="PAÍSES DEL ESTE">
      <formula>NOT(ISERROR(SEARCH("PAÍSES DEL ESTE",A16)))</formula>
    </cfRule>
    <cfRule type="containsText" dxfId="970" priority="719" operator="containsText" text="RUSIA">
      <formula>NOT(ISERROR(SEARCH("RUSIA",A16)))</formula>
    </cfRule>
    <cfRule type="containsText" dxfId="969" priority="720" operator="containsText" text="HOLANDA">
      <formula>NOT(ISERROR(SEARCH("HOLANDA",A16)))</formula>
    </cfRule>
    <cfRule type="containsText" dxfId="968" priority="721" operator="containsText" text="FRANCIA">
      <formula>NOT(ISERROR(SEARCH("FRANCIA",A16)))</formula>
    </cfRule>
    <cfRule type="containsText" dxfId="967" priority="722" operator="containsText" text="ITALIA">
      <formula>NOT(ISERROR(SEARCH("ITALIA",A16)))</formula>
    </cfRule>
    <cfRule type="containsText" dxfId="966" priority="723" operator="containsText" text="BÉLGICA">
      <formula>NOT(ISERROR(SEARCH("BÉLGICA",A16)))</formula>
    </cfRule>
    <cfRule type="containsText" dxfId="965" priority="724" operator="containsText" text="ESPAÑA">
      <formula>NOT(ISERROR(SEARCH("ESPAÑA",A16)))</formula>
    </cfRule>
    <cfRule type="containsText" dxfId="964" priority="725" operator="containsText" text="ALEMANIA">
      <formula>NOT(ISERROR(SEARCH("ALEMANIA",A16)))</formula>
    </cfRule>
    <cfRule type="containsText" dxfId="963" priority="726" operator="containsText" text="PAÍSES NÓRDICOS">
      <formula>NOT(ISERROR(SEARCH("PAÍSES NÓRDICOS",A16)))</formula>
    </cfRule>
    <cfRule type="containsText" dxfId="962" priority="727" operator="containsText" text="REINO UNIDO">
      <formula>NOT(ISERROR(SEARCH("REINO UNIDO",A16)))</formula>
    </cfRule>
    <cfRule type="containsText" dxfId="961" priority="728" operator="containsText" text="DINAMARCA">
      <formula>NOT(ISERROR(SEARCH("DINAMARCA",A16)))</formula>
    </cfRule>
    <cfRule type="containsText" dxfId="960" priority="729" operator="containsText" text="NORUEGA">
      <formula>NOT(ISERROR(SEARCH("NORUEGA",A16)))</formula>
    </cfRule>
    <cfRule type="containsText" dxfId="959" priority="730" operator="containsText" text="FINLANDIA">
      <formula>NOT(ISERROR(SEARCH("FINLANDIA",A16)))</formula>
    </cfRule>
    <cfRule type="containsText" dxfId="958" priority="731" operator="containsText" text="SUECIA">
      <formula>NOT(ISERROR(SEARCH("SUECIA",A16)))</formula>
    </cfRule>
  </conditionalFormatting>
  <conditionalFormatting sqref="A16">
    <cfRule type="containsText" dxfId="957" priority="698" operator="containsText" text="SUIZA">
      <formula>NOT(ISERROR(SEARCH("SUIZA",A16)))</formula>
    </cfRule>
    <cfRule type="containsText" dxfId="956" priority="699" operator="containsText" text="AUSTRIA">
      <formula>NOT(ISERROR(SEARCH("AUSTRIA",A16)))</formula>
    </cfRule>
    <cfRule type="containsText" dxfId="955" priority="700" operator="containsText" text="IRLANDA">
      <formula>NOT(ISERROR(SEARCH("IRLANDA",A16)))</formula>
    </cfRule>
    <cfRule type="containsText" dxfId="954" priority="701" operator="containsText" text="PAÍSES DEL ESTE">
      <formula>NOT(ISERROR(SEARCH("PAÍSES DEL ESTE",A16)))</formula>
    </cfRule>
    <cfRule type="containsText" dxfId="953" priority="702" operator="containsText" text="RUSIA">
      <formula>NOT(ISERROR(SEARCH("RUSIA",A16)))</formula>
    </cfRule>
    <cfRule type="containsText" dxfId="952" priority="703" operator="containsText" text="HOLANDA">
      <formula>NOT(ISERROR(SEARCH("HOLANDA",A16)))</formula>
    </cfRule>
    <cfRule type="containsText" dxfId="951" priority="704" operator="containsText" text="FRANCIA">
      <formula>NOT(ISERROR(SEARCH("FRANCIA",A16)))</formula>
    </cfRule>
    <cfRule type="containsText" dxfId="950" priority="705" operator="containsText" text="ITALIA">
      <formula>NOT(ISERROR(SEARCH("ITALIA",A16)))</formula>
    </cfRule>
    <cfRule type="containsText" dxfId="949" priority="706" operator="containsText" text="BÉLGICA">
      <formula>NOT(ISERROR(SEARCH("BÉLGICA",A16)))</formula>
    </cfRule>
    <cfRule type="containsText" dxfId="948" priority="707" operator="containsText" text="ESPAÑA">
      <formula>NOT(ISERROR(SEARCH("ESPAÑA",A16)))</formula>
    </cfRule>
    <cfRule type="containsText" dxfId="947" priority="708" operator="containsText" text="ALEMANIA">
      <formula>NOT(ISERROR(SEARCH("ALEMANIA",A16)))</formula>
    </cfRule>
    <cfRule type="containsText" dxfId="946" priority="709" operator="containsText" text="PAÍSES NÓRDICOS">
      <formula>NOT(ISERROR(SEARCH("PAÍSES NÓRDICOS",A16)))</formula>
    </cfRule>
    <cfRule type="containsText" dxfId="945" priority="710" operator="containsText" text="REINO UNIDO">
      <formula>NOT(ISERROR(SEARCH("REINO UNIDO",A16)))</formula>
    </cfRule>
    <cfRule type="containsText" dxfId="944" priority="711" operator="containsText" text="DINAMARCA">
      <formula>NOT(ISERROR(SEARCH("DINAMARCA",A16)))</formula>
    </cfRule>
    <cfRule type="containsText" dxfId="943" priority="712" operator="containsText" text="NORUEGA">
      <formula>NOT(ISERROR(SEARCH("NORUEGA",A16)))</formula>
    </cfRule>
    <cfRule type="containsText" dxfId="942" priority="713" operator="containsText" text="FINLANDIA">
      <formula>NOT(ISERROR(SEARCH("FINLANDIA",A16)))</formula>
    </cfRule>
    <cfRule type="containsText" dxfId="941" priority="714" operator="containsText" text="SUECIA">
      <formula>NOT(ISERROR(SEARCH("SUECIA",A16)))</formula>
    </cfRule>
  </conditionalFormatting>
  <conditionalFormatting sqref="A16">
    <cfRule type="containsText" dxfId="940" priority="681" operator="containsText" text="SUIZA">
      <formula>NOT(ISERROR(SEARCH("SUIZA",A16)))</formula>
    </cfRule>
    <cfRule type="containsText" dxfId="939" priority="682" operator="containsText" text="AUSTRIA">
      <formula>NOT(ISERROR(SEARCH("AUSTRIA",A16)))</formula>
    </cfRule>
    <cfRule type="containsText" dxfId="938" priority="683" operator="containsText" text="IRLANDA">
      <formula>NOT(ISERROR(SEARCH("IRLANDA",A16)))</formula>
    </cfRule>
    <cfRule type="containsText" dxfId="937" priority="684" operator="containsText" text="PAÍSES DEL ESTE">
      <formula>NOT(ISERROR(SEARCH("PAÍSES DEL ESTE",A16)))</formula>
    </cfRule>
    <cfRule type="containsText" dxfId="936" priority="685" operator="containsText" text="RUSIA">
      <formula>NOT(ISERROR(SEARCH("RUSIA",A16)))</formula>
    </cfRule>
    <cfRule type="containsText" dxfId="935" priority="686" operator="containsText" text="HOLANDA">
      <formula>NOT(ISERROR(SEARCH("HOLANDA",A16)))</formula>
    </cfRule>
    <cfRule type="containsText" dxfId="934" priority="687" operator="containsText" text="FRANCIA">
      <formula>NOT(ISERROR(SEARCH("FRANCIA",A16)))</formula>
    </cfRule>
    <cfRule type="containsText" dxfId="933" priority="688" operator="containsText" text="ITALIA">
      <formula>NOT(ISERROR(SEARCH("ITALIA",A16)))</formula>
    </cfRule>
    <cfRule type="containsText" dxfId="932" priority="689" operator="containsText" text="BÉLGICA">
      <formula>NOT(ISERROR(SEARCH("BÉLGICA",A16)))</formula>
    </cfRule>
    <cfRule type="containsText" dxfId="931" priority="690" operator="containsText" text="ESPAÑA">
      <formula>NOT(ISERROR(SEARCH("ESPAÑA",A16)))</formula>
    </cfRule>
    <cfRule type="containsText" dxfId="930" priority="691" operator="containsText" text="ALEMANIA">
      <formula>NOT(ISERROR(SEARCH("ALEMANIA",A16)))</formula>
    </cfRule>
    <cfRule type="containsText" dxfId="929" priority="692" operator="containsText" text="PAÍSES NÓRDICOS">
      <formula>NOT(ISERROR(SEARCH("PAÍSES NÓRDICOS",A16)))</formula>
    </cfRule>
    <cfRule type="containsText" dxfId="928" priority="693" operator="containsText" text="REINO UNIDO">
      <formula>NOT(ISERROR(SEARCH("REINO UNIDO",A16)))</formula>
    </cfRule>
    <cfRule type="containsText" dxfId="927" priority="694" operator="containsText" text="DINAMARCA">
      <formula>NOT(ISERROR(SEARCH("DINAMARCA",A16)))</formula>
    </cfRule>
    <cfRule type="containsText" dxfId="926" priority="695" operator="containsText" text="NORUEGA">
      <formula>NOT(ISERROR(SEARCH("NORUEGA",A16)))</formula>
    </cfRule>
    <cfRule type="containsText" dxfId="925" priority="696" operator="containsText" text="FINLANDIA">
      <formula>NOT(ISERROR(SEARCH("FINLANDIA",A16)))</formula>
    </cfRule>
    <cfRule type="containsText" dxfId="924" priority="697" operator="containsText" text="SUECIA">
      <formula>NOT(ISERROR(SEARCH("SUECIA",A16)))</formula>
    </cfRule>
  </conditionalFormatting>
  <conditionalFormatting sqref="A16">
    <cfRule type="containsText" dxfId="923" priority="664" operator="containsText" text="SUIZA">
      <formula>NOT(ISERROR(SEARCH("SUIZA",A16)))</formula>
    </cfRule>
    <cfRule type="containsText" dxfId="922" priority="665" operator="containsText" text="AUSTRIA">
      <formula>NOT(ISERROR(SEARCH("AUSTRIA",A16)))</formula>
    </cfRule>
    <cfRule type="containsText" dxfId="921" priority="666" operator="containsText" text="IRLANDA">
      <formula>NOT(ISERROR(SEARCH("IRLANDA",A16)))</formula>
    </cfRule>
    <cfRule type="containsText" dxfId="920" priority="667" operator="containsText" text="PAÍSES DEL ESTE">
      <formula>NOT(ISERROR(SEARCH("PAÍSES DEL ESTE",A16)))</formula>
    </cfRule>
    <cfRule type="containsText" dxfId="919" priority="668" operator="containsText" text="RUSIA">
      <formula>NOT(ISERROR(SEARCH("RUSIA",A16)))</formula>
    </cfRule>
    <cfRule type="containsText" dxfId="918" priority="669" operator="containsText" text="HOLANDA">
      <formula>NOT(ISERROR(SEARCH("HOLANDA",A16)))</formula>
    </cfRule>
    <cfRule type="containsText" dxfId="917" priority="670" operator="containsText" text="FRANCIA">
      <formula>NOT(ISERROR(SEARCH("FRANCIA",A16)))</formula>
    </cfRule>
    <cfRule type="containsText" dxfId="916" priority="671" operator="containsText" text="ITALIA">
      <formula>NOT(ISERROR(SEARCH("ITALIA",A16)))</formula>
    </cfRule>
    <cfRule type="containsText" dxfId="915" priority="672" operator="containsText" text="BÉLGICA">
      <formula>NOT(ISERROR(SEARCH("BÉLGICA",A16)))</formula>
    </cfRule>
    <cfRule type="containsText" dxfId="914" priority="673" operator="containsText" text="ESPAÑA">
      <formula>NOT(ISERROR(SEARCH("ESPAÑA",A16)))</formula>
    </cfRule>
    <cfRule type="containsText" dxfId="913" priority="674" operator="containsText" text="ALEMANIA">
      <formula>NOT(ISERROR(SEARCH("ALEMANIA",A16)))</formula>
    </cfRule>
    <cfRule type="containsText" dxfId="912" priority="675" operator="containsText" text="PAÍSES NÓRDICOS">
      <formula>NOT(ISERROR(SEARCH("PAÍSES NÓRDICOS",A16)))</formula>
    </cfRule>
    <cfRule type="containsText" dxfId="911" priority="676" operator="containsText" text="REINO UNIDO">
      <formula>NOT(ISERROR(SEARCH("REINO UNIDO",A16)))</formula>
    </cfRule>
    <cfRule type="containsText" dxfId="910" priority="677" operator="containsText" text="DINAMARCA">
      <formula>NOT(ISERROR(SEARCH("DINAMARCA",A16)))</formula>
    </cfRule>
    <cfRule type="containsText" dxfId="909" priority="678" operator="containsText" text="NORUEGA">
      <formula>NOT(ISERROR(SEARCH("NORUEGA",A16)))</formula>
    </cfRule>
    <cfRule type="containsText" dxfId="908" priority="679" operator="containsText" text="FINLANDIA">
      <formula>NOT(ISERROR(SEARCH("FINLANDIA",A16)))</formula>
    </cfRule>
    <cfRule type="containsText" dxfId="907" priority="680" operator="containsText" text="SUECIA">
      <formula>NOT(ISERROR(SEARCH("SUECIA",A16)))</formula>
    </cfRule>
  </conditionalFormatting>
  <conditionalFormatting sqref="A16">
    <cfRule type="containsText" dxfId="906" priority="647" operator="containsText" text="SUIZA">
      <formula>NOT(ISERROR(SEARCH("SUIZA",A16)))</formula>
    </cfRule>
    <cfRule type="containsText" dxfId="905" priority="648" operator="containsText" text="AUSTRIA">
      <formula>NOT(ISERROR(SEARCH("AUSTRIA",A16)))</formula>
    </cfRule>
    <cfRule type="containsText" dxfId="904" priority="649" operator="containsText" text="IRLANDA">
      <formula>NOT(ISERROR(SEARCH("IRLANDA",A16)))</formula>
    </cfRule>
    <cfRule type="containsText" dxfId="903" priority="650" operator="containsText" text="PAÍSES DEL ESTE">
      <formula>NOT(ISERROR(SEARCH("PAÍSES DEL ESTE",A16)))</formula>
    </cfRule>
    <cfRule type="containsText" dxfId="902" priority="651" operator="containsText" text="RUSIA">
      <formula>NOT(ISERROR(SEARCH("RUSIA",A16)))</formula>
    </cfRule>
    <cfRule type="containsText" dxfId="901" priority="652" operator="containsText" text="HOLANDA">
      <formula>NOT(ISERROR(SEARCH("HOLANDA",A16)))</formula>
    </cfRule>
    <cfRule type="containsText" dxfId="900" priority="653" operator="containsText" text="FRANCIA">
      <formula>NOT(ISERROR(SEARCH("FRANCIA",A16)))</formula>
    </cfRule>
    <cfRule type="containsText" dxfId="899" priority="654" operator="containsText" text="ITALIA">
      <formula>NOT(ISERROR(SEARCH("ITALIA",A16)))</formula>
    </cfRule>
    <cfRule type="containsText" dxfId="898" priority="655" operator="containsText" text="BÉLGICA">
      <formula>NOT(ISERROR(SEARCH("BÉLGICA",A16)))</formula>
    </cfRule>
    <cfRule type="containsText" dxfId="897" priority="656" operator="containsText" text="ESPAÑA">
      <formula>NOT(ISERROR(SEARCH("ESPAÑA",A16)))</formula>
    </cfRule>
    <cfRule type="containsText" dxfId="896" priority="657" operator="containsText" text="ALEMANIA">
      <formula>NOT(ISERROR(SEARCH("ALEMANIA",A16)))</formula>
    </cfRule>
    <cfRule type="containsText" dxfId="895" priority="658" operator="containsText" text="PAÍSES NÓRDICOS">
      <formula>NOT(ISERROR(SEARCH("PAÍSES NÓRDICOS",A16)))</formula>
    </cfRule>
    <cfRule type="containsText" dxfId="894" priority="659" operator="containsText" text="REINO UNIDO">
      <formula>NOT(ISERROR(SEARCH("REINO UNIDO",A16)))</formula>
    </cfRule>
    <cfRule type="containsText" dxfId="893" priority="660" operator="containsText" text="DINAMARCA">
      <formula>NOT(ISERROR(SEARCH("DINAMARCA",A16)))</formula>
    </cfRule>
    <cfRule type="containsText" dxfId="892" priority="661" operator="containsText" text="NORUEGA">
      <formula>NOT(ISERROR(SEARCH("NORUEGA",A16)))</formula>
    </cfRule>
    <cfRule type="containsText" dxfId="891" priority="662" operator="containsText" text="FINLANDIA">
      <formula>NOT(ISERROR(SEARCH("FINLANDIA",A16)))</formula>
    </cfRule>
    <cfRule type="containsText" dxfId="890" priority="663" operator="containsText" text="SUECIA">
      <formula>NOT(ISERROR(SEARCH("SUECIA",A16)))</formula>
    </cfRule>
  </conditionalFormatting>
  <conditionalFormatting sqref="A16">
    <cfRule type="containsText" dxfId="889" priority="630" operator="containsText" text="SUIZA">
      <formula>NOT(ISERROR(SEARCH("SUIZA",A16)))</formula>
    </cfRule>
    <cfRule type="containsText" dxfId="888" priority="631" operator="containsText" text="AUSTRIA">
      <formula>NOT(ISERROR(SEARCH("AUSTRIA",A16)))</formula>
    </cfRule>
    <cfRule type="containsText" dxfId="887" priority="632" operator="containsText" text="IRLANDA">
      <formula>NOT(ISERROR(SEARCH("IRLANDA",A16)))</formula>
    </cfRule>
    <cfRule type="containsText" dxfId="886" priority="633" operator="containsText" text="PAÍSES DEL ESTE">
      <formula>NOT(ISERROR(SEARCH("PAÍSES DEL ESTE",A16)))</formula>
    </cfRule>
    <cfRule type="containsText" dxfId="885" priority="634" operator="containsText" text="RUSIA">
      <formula>NOT(ISERROR(SEARCH("RUSIA",A16)))</formula>
    </cfRule>
    <cfRule type="containsText" dxfId="884" priority="635" operator="containsText" text="HOLANDA">
      <formula>NOT(ISERROR(SEARCH("HOLANDA",A16)))</formula>
    </cfRule>
    <cfRule type="containsText" dxfId="883" priority="636" operator="containsText" text="FRANCIA">
      <formula>NOT(ISERROR(SEARCH("FRANCIA",A16)))</formula>
    </cfRule>
    <cfRule type="containsText" dxfId="882" priority="637" operator="containsText" text="ITALIA">
      <formula>NOT(ISERROR(SEARCH("ITALIA",A16)))</formula>
    </cfRule>
    <cfRule type="containsText" dxfId="881" priority="638" operator="containsText" text="BÉLGICA">
      <formula>NOT(ISERROR(SEARCH("BÉLGICA",A16)))</formula>
    </cfRule>
    <cfRule type="containsText" dxfId="880" priority="639" operator="containsText" text="ESPAÑA">
      <formula>NOT(ISERROR(SEARCH("ESPAÑA",A16)))</formula>
    </cfRule>
    <cfRule type="containsText" dxfId="879" priority="640" operator="containsText" text="ALEMANIA">
      <formula>NOT(ISERROR(SEARCH("ALEMANIA",A16)))</formula>
    </cfRule>
    <cfRule type="containsText" dxfId="878" priority="641" operator="containsText" text="PAÍSES NÓRDICOS">
      <formula>NOT(ISERROR(SEARCH("PAÍSES NÓRDICOS",A16)))</formula>
    </cfRule>
    <cfRule type="containsText" dxfId="877" priority="642" operator="containsText" text="REINO UNIDO">
      <formula>NOT(ISERROR(SEARCH("REINO UNIDO",A16)))</formula>
    </cfRule>
    <cfRule type="containsText" dxfId="876" priority="643" operator="containsText" text="DINAMARCA">
      <formula>NOT(ISERROR(SEARCH("DINAMARCA",A16)))</formula>
    </cfRule>
    <cfRule type="containsText" dxfId="875" priority="644" operator="containsText" text="NORUEGA">
      <formula>NOT(ISERROR(SEARCH("NORUEGA",A16)))</formula>
    </cfRule>
    <cfRule type="containsText" dxfId="874" priority="645" operator="containsText" text="FINLANDIA">
      <formula>NOT(ISERROR(SEARCH("FINLANDIA",A16)))</formula>
    </cfRule>
    <cfRule type="containsText" dxfId="873" priority="646" operator="containsText" text="SUECIA">
      <formula>NOT(ISERROR(SEARCH("SUECIA",A16)))</formula>
    </cfRule>
  </conditionalFormatting>
  <conditionalFormatting sqref="A16">
    <cfRule type="containsText" dxfId="872" priority="613" operator="containsText" text="SUIZA">
      <formula>NOT(ISERROR(SEARCH("SUIZA",A16)))</formula>
    </cfRule>
    <cfRule type="containsText" dxfId="871" priority="614" operator="containsText" text="AUSTRIA">
      <formula>NOT(ISERROR(SEARCH("AUSTRIA",A16)))</formula>
    </cfRule>
    <cfRule type="containsText" dxfId="870" priority="615" operator="containsText" text="IRLANDA">
      <formula>NOT(ISERROR(SEARCH("IRLANDA",A16)))</formula>
    </cfRule>
    <cfRule type="containsText" dxfId="869" priority="616" operator="containsText" text="PAÍSES DEL ESTE">
      <formula>NOT(ISERROR(SEARCH("PAÍSES DEL ESTE",A16)))</formula>
    </cfRule>
    <cfRule type="containsText" dxfId="868" priority="617" operator="containsText" text="RUSIA">
      <formula>NOT(ISERROR(SEARCH("RUSIA",A16)))</formula>
    </cfRule>
    <cfRule type="containsText" dxfId="867" priority="618" operator="containsText" text="HOLANDA">
      <formula>NOT(ISERROR(SEARCH("HOLANDA",A16)))</formula>
    </cfRule>
    <cfRule type="containsText" dxfId="866" priority="619" operator="containsText" text="FRANCIA">
      <formula>NOT(ISERROR(SEARCH("FRANCIA",A16)))</formula>
    </cfRule>
    <cfRule type="containsText" dxfId="865" priority="620" operator="containsText" text="ITALIA">
      <formula>NOT(ISERROR(SEARCH("ITALIA",A16)))</formula>
    </cfRule>
    <cfRule type="containsText" dxfId="864" priority="621" operator="containsText" text="BÉLGICA">
      <formula>NOT(ISERROR(SEARCH("BÉLGICA",A16)))</formula>
    </cfRule>
    <cfRule type="containsText" dxfId="863" priority="622" operator="containsText" text="ESPAÑA">
      <formula>NOT(ISERROR(SEARCH("ESPAÑA",A16)))</formula>
    </cfRule>
    <cfRule type="containsText" dxfId="862" priority="623" operator="containsText" text="ALEMANIA">
      <formula>NOT(ISERROR(SEARCH("ALEMANIA",A16)))</formula>
    </cfRule>
    <cfRule type="containsText" dxfId="861" priority="624" operator="containsText" text="PAÍSES NÓRDICOS">
      <formula>NOT(ISERROR(SEARCH("PAÍSES NÓRDICOS",A16)))</formula>
    </cfRule>
    <cfRule type="containsText" dxfId="860" priority="625" operator="containsText" text="REINO UNIDO">
      <formula>NOT(ISERROR(SEARCH("REINO UNIDO",A16)))</formula>
    </cfRule>
    <cfRule type="containsText" dxfId="859" priority="626" operator="containsText" text="DINAMARCA">
      <formula>NOT(ISERROR(SEARCH("DINAMARCA",A16)))</formula>
    </cfRule>
    <cfRule type="containsText" dxfId="858" priority="627" operator="containsText" text="NORUEGA">
      <formula>NOT(ISERROR(SEARCH("NORUEGA",A16)))</formula>
    </cfRule>
    <cfRule type="containsText" dxfId="857" priority="628" operator="containsText" text="FINLANDIA">
      <formula>NOT(ISERROR(SEARCH("FINLANDIA",A16)))</formula>
    </cfRule>
    <cfRule type="containsText" dxfId="856" priority="629" operator="containsText" text="SUECIA">
      <formula>NOT(ISERROR(SEARCH("SUECIA",A16)))</formula>
    </cfRule>
  </conditionalFormatting>
  <conditionalFormatting sqref="A16">
    <cfRule type="containsText" dxfId="855" priority="596" operator="containsText" text="SUIZA">
      <formula>NOT(ISERROR(SEARCH("SUIZA",A16)))</formula>
    </cfRule>
    <cfRule type="containsText" dxfId="854" priority="597" operator="containsText" text="AUSTRIA">
      <formula>NOT(ISERROR(SEARCH("AUSTRIA",A16)))</formula>
    </cfRule>
    <cfRule type="containsText" dxfId="853" priority="598" operator="containsText" text="IRLANDA">
      <formula>NOT(ISERROR(SEARCH("IRLANDA",A16)))</formula>
    </cfRule>
    <cfRule type="containsText" dxfId="852" priority="599" operator="containsText" text="PAÍSES DEL ESTE">
      <formula>NOT(ISERROR(SEARCH("PAÍSES DEL ESTE",A16)))</formula>
    </cfRule>
    <cfRule type="containsText" dxfId="851" priority="600" operator="containsText" text="RUSIA">
      <formula>NOT(ISERROR(SEARCH("RUSIA",A16)))</formula>
    </cfRule>
    <cfRule type="containsText" dxfId="850" priority="601" operator="containsText" text="HOLANDA">
      <formula>NOT(ISERROR(SEARCH("HOLANDA",A16)))</formula>
    </cfRule>
    <cfRule type="containsText" dxfId="849" priority="602" operator="containsText" text="FRANCIA">
      <formula>NOT(ISERROR(SEARCH("FRANCIA",A16)))</formula>
    </cfRule>
    <cfRule type="containsText" dxfId="848" priority="603" operator="containsText" text="ITALIA">
      <formula>NOT(ISERROR(SEARCH("ITALIA",A16)))</formula>
    </cfRule>
    <cfRule type="containsText" dxfId="847" priority="604" operator="containsText" text="BÉLGICA">
      <formula>NOT(ISERROR(SEARCH("BÉLGICA",A16)))</formula>
    </cfRule>
    <cfRule type="containsText" dxfId="846" priority="605" operator="containsText" text="ESPAÑA">
      <formula>NOT(ISERROR(SEARCH("ESPAÑA",A16)))</formula>
    </cfRule>
    <cfRule type="containsText" dxfId="845" priority="606" operator="containsText" text="ALEMANIA">
      <formula>NOT(ISERROR(SEARCH("ALEMANIA",A16)))</formula>
    </cfRule>
    <cfRule type="containsText" dxfId="844" priority="607" operator="containsText" text="PAÍSES NÓRDICOS">
      <formula>NOT(ISERROR(SEARCH("PAÍSES NÓRDICOS",A16)))</formula>
    </cfRule>
    <cfRule type="containsText" dxfId="843" priority="608" operator="containsText" text="REINO UNIDO">
      <formula>NOT(ISERROR(SEARCH("REINO UNIDO",A16)))</formula>
    </cfRule>
    <cfRule type="containsText" dxfId="842" priority="609" operator="containsText" text="DINAMARCA">
      <formula>NOT(ISERROR(SEARCH("DINAMARCA",A16)))</formula>
    </cfRule>
    <cfRule type="containsText" dxfId="841" priority="610" operator="containsText" text="NORUEGA">
      <formula>NOT(ISERROR(SEARCH("NORUEGA",A16)))</formula>
    </cfRule>
    <cfRule type="containsText" dxfId="840" priority="611" operator="containsText" text="FINLANDIA">
      <formula>NOT(ISERROR(SEARCH("FINLANDIA",A16)))</formula>
    </cfRule>
    <cfRule type="containsText" dxfId="839" priority="612" operator="containsText" text="SUECIA">
      <formula>NOT(ISERROR(SEARCH("SUECIA",A16)))</formula>
    </cfRule>
  </conditionalFormatting>
  <conditionalFormatting sqref="A16">
    <cfRule type="containsText" dxfId="838" priority="579" operator="containsText" text="SUIZA">
      <formula>NOT(ISERROR(SEARCH("SUIZA",A16)))</formula>
    </cfRule>
    <cfRule type="containsText" dxfId="837" priority="580" operator="containsText" text="AUSTRIA">
      <formula>NOT(ISERROR(SEARCH("AUSTRIA",A16)))</formula>
    </cfRule>
    <cfRule type="containsText" dxfId="836" priority="581" operator="containsText" text="IRLANDA">
      <formula>NOT(ISERROR(SEARCH("IRLANDA",A16)))</formula>
    </cfRule>
    <cfRule type="containsText" dxfId="835" priority="582" operator="containsText" text="PAÍSES DEL ESTE">
      <formula>NOT(ISERROR(SEARCH("PAÍSES DEL ESTE",A16)))</formula>
    </cfRule>
    <cfRule type="containsText" dxfId="834" priority="583" operator="containsText" text="RUSIA">
      <formula>NOT(ISERROR(SEARCH("RUSIA",A16)))</formula>
    </cfRule>
    <cfRule type="containsText" dxfId="833" priority="584" operator="containsText" text="HOLANDA">
      <formula>NOT(ISERROR(SEARCH("HOLANDA",A16)))</formula>
    </cfRule>
    <cfRule type="containsText" dxfId="832" priority="585" operator="containsText" text="FRANCIA">
      <formula>NOT(ISERROR(SEARCH("FRANCIA",A16)))</formula>
    </cfRule>
    <cfRule type="containsText" dxfId="831" priority="586" operator="containsText" text="ITALIA">
      <formula>NOT(ISERROR(SEARCH("ITALIA",A16)))</formula>
    </cfRule>
    <cfRule type="containsText" dxfId="830" priority="587" operator="containsText" text="BÉLGICA">
      <formula>NOT(ISERROR(SEARCH("BÉLGICA",A16)))</formula>
    </cfRule>
    <cfRule type="containsText" dxfId="829" priority="588" operator="containsText" text="ESPAÑA">
      <formula>NOT(ISERROR(SEARCH("ESPAÑA",A16)))</formula>
    </cfRule>
    <cfRule type="containsText" dxfId="828" priority="589" operator="containsText" text="ALEMANIA">
      <formula>NOT(ISERROR(SEARCH("ALEMANIA",A16)))</formula>
    </cfRule>
    <cfRule type="containsText" dxfId="827" priority="590" operator="containsText" text="PAÍSES NÓRDICOS">
      <formula>NOT(ISERROR(SEARCH("PAÍSES NÓRDICOS",A16)))</formula>
    </cfRule>
    <cfRule type="containsText" dxfId="826" priority="591" operator="containsText" text="REINO UNIDO">
      <formula>NOT(ISERROR(SEARCH("REINO UNIDO",A16)))</formula>
    </cfRule>
    <cfRule type="containsText" dxfId="825" priority="592" operator="containsText" text="DINAMARCA">
      <formula>NOT(ISERROR(SEARCH("DINAMARCA",A16)))</formula>
    </cfRule>
    <cfRule type="containsText" dxfId="824" priority="593" operator="containsText" text="NORUEGA">
      <formula>NOT(ISERROR(SEARCH("NORUEGA",A16)))</formula>
    </cfRule>
    <cfRule type="containsText" dxfId="823" priority="594" operator="containsText" text="FINLANDIA">
      <formula>NOT(ISERROR(SEARCH("FINLANDIA",A16)))</formula>
    </cfRule>
    <cfRule type="containsText" dxfId="822" priority="595" operator="containsText" text="SUECIA">
      <formula>NOT(ISERROR(SEARCH("SUECIA",A16)))</formula>
    </cfRule>
  </conditionalFormatting>
  <conditionalFormatting sqref="A16">
    <cfRule type="containsText" dxfId="821" priority="562" operator="containsText" text="SUIZA">
      <formula>NOT(ISERROR(SEARCH("SUIZA",A16)))</formula>
    </cfRule>
    <cfRule type="containsText" dxfId="820" priority="563" operator="containsText" text="AUSTRIA">
      <formula>NOT(ISERROR(SEARCH("AUSTRIA",A16)))</formula>
    </cfRule>
    <cfRule type="containsText" dxfId="819" priority="564" operator="containsText" text="IRLANDA">
      <formula>NOT(ISERROR(SEARCH("IRLANDA",A16)))</formula>
    </cfRule>
    <cfRule type="containsText" dxfId="818" priority="565" operator="containsText" text="PAÍSES DEL ESTE">
      <formula>NOT(ISERROR(SEARCH("PAÍSES DEL ESTE",A16)))</formula>
    </cfRule>
    <cfRule type="containsText" dxfId="817" priority="566" operator="containsText" text="RUSIA">
      <formula>NOT(ISERROR(SEARCH("RUSIA",A16)))</formula>
    </cfRule>
    <cfRule type="containsText" dxfId="816" priority="567" operator="containsText" text="HOLANDA">
      <formula>NOT(ISERROR(SEARCH("HOLANDA",A16)))</formula>
    </cfRule>
    <cfRule type="containsText" dxfId="815" priority="568" operator="containsText" text="FRANCIA">
      <formula>NOT(ISERROR(SEARCH("FRANCIA",A16)))</formula>
    </cfRule>
    <cfRule type="containsText" dxfId="814" priority="569" operator="containsText" text="ITALIA">
      <formula>NOT(ISERROR(SEARCH("ITALIA",A16)))</formula>
    </cfRule>
    <cfRule type="containsText" dxfId="813" priority="570" operator="containsText" text="BÉLGICA">
      <formula>NOT(ISERROR(SEARCH("BÉLGICA",A16)))</formula>
    </cfRule>
    <cfRule type="containsText" dxfId="812" priority="571" operator="containsText" text="ESPAÑA">
      <formula>NOT(ISERROR(SEARCH("ESPAÑA",A16)))</formula>
    </cfRule>
    <cfRule type="containsText" dxfId="811" priority="572" operator="containsText" text="ALEMANIA">
      <formula>NOT(ISERROR(SEARCH("ALEMANIA",A16)))</formula>
    </cfRule>
    <cfRule type="containsText" dxfId="810" priority="573" operator="containsText" text="PAÍSES NÓRDICOS">
      <formula>NOT(ISERROR(SEARCH("PAÍSES NÓRDICOS",A16)))</formula>
    </cfRule>
    <cfRule type="containsText" dxfId="809" priority="574" operator="containsText" text="REINO UNIDO">
      <formula>NOT(ISERROR(SEARCH("REINO UNIDO",A16)))</formula>
    </cfRule>
    <cfRule type="containsText" dxfId="808" priority="575" operator="containsText" text="DINAMARCA">
      <formula>NOT(ISERROR(SEARCH("DINAMARCA",A16)))</formula>
    </cfRule>
    <cfRule type="containsText" dxfId="807" priority="576" operator="containsText" text="NORUEGA">
      <formula>NOT(ISERROR(SEARCH("NORUEGA",A16)))</formula>
    </cfRule>
    <cfRule type="containsText" dxfId="806" priority="577" operator="containsText" text="FINLANDIA">
      <formula>NOT(ISERROR(SEARCH("FINLANDIA",A16)))</formula>
    </cfRule>
    <cfRule type="containsText" dxfId="805" priority="578" operator="containsText" text="SUECIA">
      <formula>NOT(ISERROR(SEARCH("SUECIA",A16)))</formula>
    </cfRule>
  </conditionalFormatting>
  <conditionalFormatting sqref="A16">
    <cfRule type="containsText" dxfId="804" priority="545" operator="containsText" text="SUIZA">
      <formula>NOT(ISERROR(SEARCH("SUIZA",A16)))</formula>
    </cfRule>
    <cfRule type="containsText" dxfId="803" priority="546" operator="containsText" text="AUSTRIA">
      <formula>NOT(ISERROR(SEARCH("AUSTRIA",A16)))</formula>
    </cfRule>
    <cfRule type="containsText" dxfId="802" priority="547" operator="containsText" text="IRLANDA">
      <formula>NOT(ISERROR(SEARCH("IRLANDA",A16)))</formula>
    </cfRule>
    <cfRule type="containsText" dxfId="801" priority="548" operator="containsText" text="PAÍSES DEL ESTE">
      <formula>NOT(ISERROR(SEARCH("PAÍSES DEL ESTE",A16)))</formula>
    </cfRule>
    <cfRule type="containsText" dxfId="800" priority="549" operator="containsText" text="RUSIA">
      <formula>NOT(ISERROR(SEARCH("RUSIA",A16)))</formula>
    </cfRule>
    <cfRule type="containsText" dxfId="799" priority="550" operator="containsText" text="HOLANDA">
      <formula>NOT(ISERROR(SEARCH("HOLANDA",A16)))</formula>
    </cfRule>
    <cfRule type="containsText" dxfId="798" priority="551" operator="containsText" text="FRANCIA">
      <formula>NOT(ISERROR(SEARCH("FRANCIA",A16)))</formula>
    </cfRule>
    <cfRule type="containsText" dxfId="797" priority="552" operator="containsText" text="ITALIA">
      <formula>NOT(ISERROR(SEARCH("ITALIA",A16)))</formula>
    </cfRule>
    <cfRule type="containsText" dxfId="796" priority="553" operator="containsText" text="BÉLGICA">
      <formula>NOT(ISERROR(SEARCH("BÉLGICA",A16)))</formula>
    </cfRule>
    <cfRule type="containsText" dxfId="795" priority="554" operator="containsText" text="ESPAÑA">
      <formula>NOT(ISERROR(SEARCH("ESPAÑA",A16)))</formula>
    </cfRule>
    <cfRule type="containsText" dxfId="794" priority="555" operator="containsText" text="ALEMANIA">
      <formula>NOT(ISERROR(SEARCH("ALEMANIA",A16)))</formula>
    </cfRule>
    <cfRule type="containsText" dxfId="793" priority="556" operator="containsText" text="PAÍSES NÓRDICOS">
      <formula>NOT(ISERROR(SEARCH("PAÍSES NÓRDICOS",A16)))</formula>
    </cfRule>
    <cfRule type="containsText" dxfId="792" priority="557" operator="containsText" text="REINO UNIDO">
      <formula>NOT(ISERROR(SEARCH("REINO UNIDO",A16)))</formula>
    </cfRule>
    <cfRule type="containsText" dxfId="791" priority="558" operator="containsText" text="DINAMARCA">
      <formula>NOT(ISERROR(SEARCH("DINAMARCA",A16)))</formula>
    </cfRule>
    <cfRule type="containsText" dxfId="790" priority="559" operator="containsText" text="NORUEGA">
      <formula>NOT(ISERROR(SEARCH("NORUEGA",A16)))</formula>
    </cfRule>
    <cfRule type="containsText" dxfId="789" priority="560" operator="containsText" text="FINLANDIA">
      <formula>NOT(ISERROR(SEARCH("FINLANDIA",A16)))</formula>
    </cfRule>
    <cfRule type="containsText" dxfId="788" priority="561" operator="containsText" text="SUECIA">
      <formula>NOT(ISERROR(SEARCH("SUECIA",A16)))</formula>
    </cfRule>
  </conditionalFormatting>
  <conditionalFormatting sqref="A16">
    <cfRule type="containsText" dxfId="787" priority="528" operator="containsText" text="SUIZA">
      <formula>NOT(ISERROR(SEARCH("SUIZA",A16)))</formula>
    </cfRule>
    <cfRule type="containsText" dxfId="786" priority="529" operator="containsText" text="AUSTRIA">
      <formula>NOT(ISERROR(SEARCH("AUSTRIA",A16)))</formula>
    </cfRule>
    <cfRule type="containsText" dxfId="785" priority="530" operator="containsText" text="IRLANDA">
      <formula>NOT(ISERROR(SEARCH("IRLANDA",A16)))</formula>
    </cfRule>
    <cfRule type="containsText" dxfId="784" priority="531" operator="containsText" text="PAÍSES DEL ESTE">
      <formula>NOT(ISERROR(SEARCH("PAÍSES DEL ESTE",A16)))</formula>
    </cfRule>
    <cfRule type="containsText" dxfId="783" priority="532" operator="containsText" text="RUSIA">
      <formula>NOT(ISERROR(SEARCH("RUSIA",A16)))</formula>
    </cfRule>
    <cfRule type="containsText" dxfId="782" priority="533" operator="containsText" text="HOLANDA">
      <formula>NOT(ISERROR(SEARCH("HOLANDA",A16)))</formula>
    </cfRule>
    <cfRule type="containsText" dxfId="781" priority="534" operator="containsText" text="FRANCIA">
      <formula>NOT(ISERROR(SEARCH("FRANCIA",A16)))</formula>
    </cfRule>
    <cfRule type="containsText" dxfId="780" priority="535" operator="containsText" text="ITALIA">
      <formula>NOT(ISERROR(SEARCH("ITALIA",A16)))</formula>
    </cfRule>
    <cfRule type="containsText" dxfId="779" priority="536" operator="containsText" text="BÉLGICA">
      <formula>NOT(ISERROR(SEARCH("BÉLGICA",A16)))</formula>
    </cfRule>
    <cfRule type="containsText" dxfId="778" priority="537" operator="containsText" text="ESPAÑA">
      <formula>NOT(ISERROR(SEARCH("ESPAÑA",A16)))</formula>
    </cfRule>
    <cfRule type="containsText" dxfId="777" priority="538" operator="containsText" text="ALEMANIA">
      <formula>NOT(ISERROR(SEARCH("ALEMANIA",A16)))</formula>
    </cfRule>
    <cfRule type="containsText" dxfId="776" priority="539" operator="containsText" text="PAÍSES NÓRDICOS">
      <formula>NOT(ISERROR(SEARCH("PAÍSES NÓRDICOS",A16)))</formula>
    </cfRule>
    <cfRule type="containsText" dxfId="775" priority="540" operator="containsText" text="REINO UNIDO">
      <formula>NOT(ISERROR(SEARCH("REINO UNIDO",A16)))</formula>
    </cfRule>
    <cfRule type="containsText" dxfId="774" priority="541" operator="containsText" text="DINAMARCA">
      <formula>NOT(ISERROR(SEARCH("DINAMARCA",A16)))</formula>
    </cfRule>
    <cfRule type="containsText" dxfId="773" priority="542" operator="containsText" text="NORUEGA">
      <formula>NOT(ISERROR(SEARCH("NORUEGA",A16)))</formula>
    </cfRule>
    <cfRule type="containsText" dxfId="772" priority="543" operator="containsText" text="FINLANDIA">
      <formula>NOT(ISERROR(SEARCH("FINLANDIA",A16)))</formula>
    </cfRule>
    <cfRule type="containsText" dxfId="771" priority="544" operator="containsText" text="SUECIA">
      <formula>NOT(ISERROR(SEARCH("SUECIA",A16)))</formula>
    </cfRule>
  </conditionalFormatting>
  <conditionalFormatting sqref="A16">
    <cfRule type="containsText" dxfId="770" priority="511" operator="containsText" text="SUIZA">
      <formula>NOT(ISERROR(SEARCH("SUIZA",A16)))</formula>
    </cfRule>
    <cfRule type="containsText" dxfId="769" priority="512" operator="containsText" text="AUSTRIA">
      <formula>NOT(ISERROR(SEARCH("AUSTRIA",A16)))</formula>
    </cfRule>
    <cfRule type="containsText" dxfId="768" priority="513" operator="containsText" text="IRLANDA">
      <formula>NOT(ISERROR(SEARCH("IRLANDA",A16)))</formula>
    </cfRule>
    <cfRule type="containsText" dxfId="767" priority="514" operator="containsText" text="PAÍSES DEL ESTE">
      <formula>NOT(ISERROR(SEARCH("PAÍSES DEL ESTE",A16)))</formula>
    </cfRule>
    <cfRule type="containsText" dxfId="766" priority="515" operator="containsText" text="RUSIA">
      <formula>NOT(ISERROR(SEARCH("RUSIA",A16)))</formula>
    </cfRule>
    <cfRule type="containsText" dxfId="765" priority="516" operator="containsText" text="HOLANDA">
      <formula>NOT(ISERROR(SEARCH("HOLANDA",A16)))</formula>
    </cfRule>
    <cfRule type="containsText" dxfId="764" priority="517" operator="containsText" text="FRANCIA">
      <formula>NOT(ISERROR(SEARCH("FRANCIA",A16)))</formula>
    </cfRule>
    <cfRule type="containsText" dxfId="763" priority="518" operator="containsText" text="ITALIA">
      <formula>NOT(ISERROR(SEARCH("ITALIA",A16)))</formula>
    </cfRule>
    <cfRule type="containsText" dxfId="762" priority="519" operator="containsText" text="BÉLGICA">
      <formula>NOT(ISERROR(SEARCH("BÉLGICA",A16)))</formula>
    </cfRule>
    <cfRule type="containsText" dxfId="761" priority="520" operator="containsText" text="ESPAÑA">
      <formula>NOT(ISERROR(SEARCH("ESPAÑA",A16)))</formula>
    </cfRule>
    <cfRule type="containsText" dxfId="760" priority="521" operator="containsText" text="ALEMANIA">
      <formula>NOT(ISERROR(SEARCH("ALEMANIA",A16)))</formula>
    </cfRule>
    <cfRule type="containsText" dxfId="759" priority="522" operator="containsText" text="PAÍSES NÓRDICOS">
      <formula>NOT(ISERROR(SEARCH("PAÍSES NÓRDICOS",A16)))</formula>
    </cfRule>
    <cfRule type="containsText" dxfId="758" priority="523" operator="containsText" text="REINO UNIDO">
      <formula>NOT(ISERROR(SEARCH("REINO UNIDO",A16)))</formula>
    </cfRule>
    <cfRule type="containsText" dxfId="757" priority="524" operator="containsText" text="DINAMARCA">
      <formula>NOT(ISERROR(SEARCH("DINAMARCA",A16)))</formula>
    </cfRule>
    <cfRule type="containsText" dxfId="756" priority="525" operator="containsText" text="NORUEGA">
      <formula>NOT(ISERROR(SEARCH("NORUEGA",A16)))</formula>
    </cfRule>
    <cfRule type="containsText" dxfId="755" priority="526" operator="containsText" text="FINLANDIA">
      <formula>NOT(ISERROR(SEARCH("FINLANDIA",A16)))</formula>
    </cfRule>
    <cfRule type="containsText" dxfId="754" priority="527" operator="containsText" text="SUECIA">
      <formula>NOT(ISERROR(SEARCH("SUECIA",A16)))</formula>
    </cfRule>
  </conditionalFormatting>
  <conditionalFormatting sqref="A16">
    <cfRule type="containsText" dxfId="753" priority="494" operator="containsText" text="SUIZA">
      <formula>NOT(ISERROR(SEARCH("SUIZA",A16)))</formula>
    </cfRule>
    <cfRule type="containsText" dxfId="752" priority="495" operator="containsText" text="AUSTRIA">
      <formula>NOT(ISERROR(SEARCH("AUSTRIA",A16)))</formula>
    </cfRule>
    <cfRule type="containsText" dxfId="751" priority="496" operator="containsText" text="IRLANDA">
      <formula>NOT(ISERROR(SEARCH("IRLANDA",A16)))</formula>
    </cfRule>
    <cfRule type="containsText" dxfId="750" priority="497" operator="containsText" text="PAÍSES DEL ESTE">
      <formula>NOT(ISERROR(SEARCH("PAÍSES DEL ESTE",A16)))</formula>
    </cfRule>
    <cfRule type="containsText" dxfId="749" priority="498" operator="containsText" text="RUSIA">
      <formula>NOT(ISERROR(SEARCH("RUSIA",A16)))</formula>
    </cfRule>
    <cfRule type="containsText" dxfId="748" priority="499" operator="containsText" text="HOLANDA">
      <formula>NOT(ISERROR(SEARCH("HOLANDA",A16)))</formula>
    </cfRule>
    <cfRule type="containsText" dxfId="747" priority="500" operator="containsText" text="FRANCIA">
      <formula>NOT(ISERROR(SEARCH("FRANCIA",A16)))</formula>
    </cfRule>
    <cfRule type="containsText" dxfId="746" priority="501" operator="containsText" text="ITALIA">
      <formula>NOT(ISERROR(SEARCH("ITALIA",A16)))</formula>
    </cfRule>
    <cfRule type="containsText" dxfId="745" priority="502" operator="containsText" text="BÉLGICA">
      <formula>NOT(ISERROR(SEARCH("BÉLGICA",A16)))</formula>
    </cfRule>
    <cfRule type="containsText" dxfId="744" priority="503" operator="containsText" text="ESPAÑA">
      <formula>NOT(ISERROR(SEARCH("ESPAÑA",A16)))</formula>
    </cfRule>
    <cfRule type="containsText" dxfId="743" priority="504" operator="containsText" text="ALEMANIA">
      <formula>NOT(ISERROR(SEARCH("ALEMANIA",A16)))</formula>
    </cfRule>
    <cfRule type="containsText" dxfId="742" priority="505" operator="containsText" text="PAÍSES NÓRDICOS">
      <formula>NOT(ISERROR(SEARCH("PAÍSES NÓRDICOS",A16)))</formula>
    </cfRule>
    <cfRule type="containsText" dxfId="741" priority="506" operator="containsText" text="REINO UNIDO">
      <formula>NOT(ISERROR(SEARCH("REINO UNIDO",A16)))</formula>
    </cfRule>
    <cfRule type="containsText" dxfId="740" priority="507" operator="containsText" text="DINAMARCA">
      <formula>NOT(ISERROR(SEARCH("DINAMARCA",A16)))</formula>
    </cfRule>
    <cfRule type="containsText" dxfId="739" priority="508" operator="containsText" text="NORUEGA">
      <formula>NOT(ISERROR(SEARCH("NORUEGA",A16)))</formula>
    </cfRule>
    <cfRule type="containsText" dxfId="738" priority="509" operator="containsText" text="FINLANDIA">
      <formula>NOT(ISERROR(SEARCH("FINLANDIA",A16)))</formula>
    </cfRule>
    <cfRule type="containsText" dxfId="737" priority="510" operator="containsText" text="SUECIA">
      <formula>NOT(ISERROR(SEARCH("SUECIA",A16)))</formula>
    </cfRule>
  </conditionalFormatting>
  <conditionalFormatting sqref="A16">
    <cfRule type="containsText" dxfId="736" priority="477" operator="containsText" text="SUIZA">
      <formula>NOT(ISERROR(SEARCH("SUIZA",A16)))</formula>
    </cfRule>
    <cfRule type="containsText" dxfId="735" priority="478" operator="containsText" text="AUSTRIA">
      <formula>NOT(ISERROR(SEARCH("AUSTRIA",A16)))</formula>
    </cfRule>
    <cfRule type="containsText" dxfId="734" priority="479" operator="containsText" text="IRLANDA">
      <formula>NOT(ISERROR(SEARCH("IRLANDA",A16)))</formula>
    </cfRule>
    <cfRule type="containsText" dxfId="733" priority="480" operator="containsText" text="PAÍSES DEL ESTE">
      <formula>NOT(ISERROR(SEARCH("PAÍSES DEL ESTE",A16)))</formula>
    </cfRule>
    <cfRule type="containsText" dxfId="732" priority="481" operator="containsText" text="RUSIA">
      <formula>NOT(ISERROR(SEARCH("RUSIA",A16)))</formula>
    </cfRule>
    <cfRule type="containsText" dxfId="731" priority="482" operator="containsText" text="HOLANDA">
      <formula>NOT(ISERROR(SEARCH("HOLANDA",A16)))</formula>
    </cfRule>
    <cfRule type="containsText" dxfId="730" priority="483" operator="containsText" text="FRANCIA">
      <formula>NOT(ISERROR(SEARCH("FRANCIA",A16)))</formula>
    </cfRule>
    <cfRule type="containsText" dxfId="729" priority="484" operator="containsText" text="ITALIA">
      <formula>NOT(ISERROR(SEARCH("ITALIA",A16)))</formula>
    </cfRule>
    <cfRule type="containsText" dxfId="728" priority="485" operator="containsText" text="BÉLGICA">
      <formula>NOT(ISERROR(SEARCH("BÉLGICA",A16)))</formula>
    </cfRule>
    <cfRule type="containsText" dxfId="727" priority="486" operator="containsText" text="ESPAÑA">
      <formula>NOT(ISERROR(SEARCH("ESPAÑA",A16)))</formula>
    </cfRule>
    <cfRule type="containsText" dxfId="726" priority="487" operator="containsText" text="ALEMANIA">
      <formula>NOT(ISERROR(SEARCH("ALEMANIA",A16)))</formula>
    </cfRule>
    <cfRule type="containsText" dxfId="725" priority="488" operator="containsText" text="PAÍSES NÓRDICOS">
      <formula>NOT(ISERROR(SEARCH("PAÍSES NÓRDICOS",A16)))</formula>
    </cfRule>
    <cfRule type="containsText" dxfId="724" priority="489" operator="containsText" text="REINO UNIDO">
      <formula>NOT(ISERROR(SEARCH("REINO UNIDO",A16)))</formula>
    </cfRule>
    <cfRule type="containsText" dxfId="723" priority="490" operator="containsText" text="DINAMARCA">
      <formula>NOT(ISERROR(SEARCH("DINAMARCA",A16)))</formula>
    </cfRule>
    <cfRule type="containsText" dxfId="722" priority="491" operator="containsText" text="NORUEGA">
      <formula>NOT(ISERROR(SEARCH("NORUEGA",A16)))</formula>
    </cfRule>
    <cfRule type="containsText" dxfId="721" priority="492" operator="containsText" text="FINLANDIA">
      <formula>NOT(ISERROR(SEARCH("FINLANDIA",A16)))</formula>
    </cfRule>
    <cfRule type="containsText" dxfId="720" priority="493" operator="containsText" text="SUECIA">
      <formula>NOT(ISERROR(SEARCH("SUECIA",A16)))</formula>
    </cfRule>
  </conditionalFormatting>
  <conditionalFormatting sqref="A16">
    <cfRule type="containsText" dxfId="719" priority="460" operator="containsText" text="SUIZA">
      <formula>NOT(ISERROR(SEARCH("SUIZA",A16)))</formula>
    </cfRule>
    <cfRule type="containsText" dxfId="718" priority="461" operator="containsText" text="AUSTRIA">
      <formula>NOT(ISERROR(SEARCH("AUSTRIA",A16)))</formula>
    </cfRule>
    <cfRule type="containsText" dxfId="717" priority="462" operator="containsText" text="IRLANDA">
      <formula>NOT(ISERROR(SEARCH("IRLANDA",A16)))</formula>
    </cfRule>
    <cfRule type="containsText" dxfId="716" priority="463" operator="containsText" text="PAÍSES DEL ESTE">
      <formula>NOT(ISERROR(SEARCH("PAÍSES DEL ESTE",A16)))</formula>
    </cfRule>
    <cfRule type="containsText" dxfId="715" priority="464" operator="containsText" text="RUSIA">
      <formula>NOT(ISERROR(SEARCH("RUSIA",A16)))</formula>
    </cfRule>
    <cfRule type="containsText" dxfId="714" priority="465" operator="containsText" text="HOLANDA">
      <formula>NOT(ISERROR(SEARCH("HOLANDA",A16)))</formula>
    </cfRule>
    <cfRule type="containsText" dxfId="713" priority="466" operator="containsText" text="FRANCIA">
      <formula>NOT(ISERROR(SEARCH("FRANCIA",A16)))</formula>
    </cfRule>
    <cfRule type="containsText" dxfId="712" priority="467" operator="containsText" text="ITALIA">
      <formula>NOT(ISERROR(SEARCH("ITALIA",A16)))</formula>
    </cfRule>
    <cfRule type="containsText" dxfId="711" priority="468" operator="containsText" text="BÉLGICA">
      <formula>NOT(ISERROR(SEARCH("BÉLGICA",A16)))</formula>
    </cfRule>
    <cfRule type="containsText" dxfId="710" priority="469" operator="containsText" text="ESPAÑA">
      <formula>NOT(ISERROR(SEARCH("ESPAÑA",A16)))</formula>
    </cfRule>
    <cfRule type="containsText" dxfId="709" priority="470" operator="containsText" text="ALEMANIA">
      <formula>NOT(ISERROR(SEARCH("ALEMANIA",A16)))</formula>
    </cfRule>
    <cfRule type="containsText" dxfId="708" priority="471" operator="containsText" text="PAÍSES NÓRDICOS">
      <formula>NOT(ISERROR(SEARCH("PAÍSES NÓRDICOS",A16)))</formula>
    </cfRule>
    <cfRule type="containsText" dxfId="707" priority="472" operator="containsText" text="REINO UNIDO">
      <formula>NOT(ISERROR(SEARCH("REINO UNIDO",A16)))</formula>
    </cfRule>
    <cfRule type="containsText" dxfId="706" priority="473" operator="containsText" text="DINAMARCA">
      <formula>NOT(ISERROR(SEARCH("DINAMARCA",A16)))</formula>
    </cfRule>
    <cfRule type="containsText" dxfId="705" priority="474" operator="containsText" text="NORUEGA">
      <formula>NOT(ISERROR(SEARCH("NORUEGA",A16)))</formula>
    </cfRule>
    <cfRule type="containsText" dxfId="704" priority="475" operator="containsText" text="FINLANDIA">
      <formula>NOT(ISERROR(SEARCH("FINLANDIA",A16)))</formula>
    </cfRule>
    <cfRule type="containsText" dxfId="703" priority="476" operator="containsText" text="SUECIA">
      <formula>NOT(ISERROR(SEARCH("SUECIA",A16)))</formula>
    </cfRule>
  </conditionalFormatting>
  <conditionalFormatting sqref="A16">
    <cfRule type="containsText" dxfId="702" priority="443" operator="containsText" text="SUIZA">
      <formula>NOT(ISERROR(SEARCH("SUIZA",A16)))</formula>
    </cfRule>
    <cfRule type="containsText" dxfId="701" priority="444" operator="containsText" text="AUSTRIA">
      <formula>NOT(ISERROR(SEARCH("AUSTRIA",A16)))</formula>
    </cfRule>
    <cfRule type="containsText" dxfId="700" priority="445" operator="containsText" text="IRLANDA">
      <formula>NOT(ISERROR(SEARCH("IRLANDA",A16)))</formula>
    </cfRule>
    <cfRule type="containsText" dxfId="699" priority="446" operator="containsText" text="PAÍSES DEL ESTE">
      <formula>NOT(ISERROR(SEARCH("PAÍSES DEL ESTE",A16)))</formula>
    </cfRule>
    <cfRule type="containsText" dxfId="698" priority="447" operator="containsText" text="RUSIA">
      <formula>NOT(ISERROR(SEARCH("RUSIA",A16)))</formula>
    </cfRule>
    <cfRule type="containsText" dxfId="697" priority="448" operator="containsText" text="HOLANDA">
      <formula>NOT(ISERROR(SEARCH("HOLANDA",A16)))</formula>
    </cfRule>
    <cfRule type="containsText" dxfId="696" priority="449" operator="containsText" text="FRANCIA">
      <formula>NOT(ISERROR(SEARCH("FRANCIA",A16)))</formula>
    </cfRule>
    <cfRule type="containsText" dxfId="695" priority="450" operator="containsText" text="ITALIA">
      <formula>NOT(ISERROR(SEARCH("ITALIA",A16)))</formula>
    </cfRule>
    <cfRule type="containsText" dxfId="694" priority="451" operator="containsText" text="BÉLGICA">
      <formula>NOT(ISERROR(SEARCH("BÉLGICA",A16)))</formula>
    </cfRule>
    <cfRule type="containsText" dxfId="693" priority="452" operator="containsText" text="ESPAÑA">
      <formula>NOT(ISERROR(SEARCH("ESPAÑA",A16)))</formula>
    </cfRule>
    <cfRule type="containsText" dxfId="692" priority="453" operator="containsText" text="ALEMANIA">
      <formula>NOT(ISERROR(SEARCH("ALEMANIA",A16)))</formula>
    </cfRule>
    <cfRule type="containsText" dxfId="691" priority="454" operator="containsText" text="PAÍSES NÓRDICOS">
      <formula>NOT(ISERROR(SEARCH("PAÍSES NÓRDICOS",A16)))</formula>
    </cfRule>
    <cfRule type="containsText" dxfId="690" priority="455" operator="containsText" text="REINO UNIDO">
      <formula>NOT(ISERROR(SEARCH("REINO UNIDO",A16)))</formula>
    </cfRule>
    <cfRule type="containsText" dxfId="689" priority="456" operator="containsText" text="DINAMARCA">
      <formula>NOT(ISERROR(SEARCH("DINAMARCA",A16)))</formula>
    </cfRule>
    <cfRule type="containsText" dxfId="688" priority="457" operator="containsText" text="NORUEGA">
      <formula>NOT(ISERROR(SEARCH("NORUEGA",A16)))</formula>
    </cfRule>
    <cfRule type="containsText" dxfId="687" priority="458" operator="containsText" text="FINLANDIA">
      <formula>NOT(ISERROR(SEARCH("FINLANDIA",A16)))</formula>
    </cfRule>
    <cfRule type="containsText" dxfId="686" priority="459" operator="containsText" text="SUECIA">
      <formula>NOT(ISERROR(SEARCH("SUECIA",A16)))</formula>
    </cfRule>
  </conditionalFormatting>
  <conditionalFormatting sqref="A16">
    <cfRule type="containsText" dxfId="685" priority="426" operator="containsText" text="SUIZA">
      <formula>NOT(ISERROR(SEARCH("SUIZA",A16)))</formula>
    </cfRule>
    <cfRule type="containsText" dxfId="684" priority="427" operator="containsText" text="AUSTRIA">
      <formula>NOT(ISERROR(SEARCH("AUSTRIA",A16)))</formula>
    </cfRule>
    <cfRule type="containsText" dxfId="683" priority="428" operator="containsText" text="IRLANDA">
      <formula>NOT(ISERROR(SEARCH("IRLANDA",A16)))</formula>
    </cfRule>
    <cfRule type="containsText" dxfId="682" priority="429" operator="containsText" text="PAÍSES DEL ESTE">
      <formula>NOT(ISERROR(SEARCH("PAÍSES DEL ESTE",A16)))</formula>
    </cfRule>
    <cfRule type="containsText" dxfId="681" priority="430" operator="containsText" text="RUSIA">
      <formula>NOT(ISERROR(SEARCH("RUSIA",A16)))</formula>
    </cfRule>
    <cfRule type="containsText" dxfId="680" priority="431" operator="containsText" text="HOLANDA">
      <formula>NOT(ISERROR(SEARCH("HOLANDA",A16)))</formula>
    </cfRule>
    <cfRule type="containsText" dxfId="679" priority="432" operator="containsText" text="FRANCIA">
      <formula>NOT(ISERROR(SEARCH("FRANCIA",A16)))</formula>
    </cfRule>
    <cfRule type="containsText" dxfId="678" priority="433" operator="containsText" text="ITALIA">
      <formula>NOT(ISERROR(SEARCH("ITALIA",A16)))</formula>
    </cfRule>
    <cfRule type="containsText" dxfId="677" priority="434" operator="containsText" text="BÉLGICA">
      <formula>NOT(ISERROR(SEARCH("BÉLGICA",A16)))</formula>
    </cfRule>
    <cfRule type="containsText" dxfId="676" priority="435" operator="containsText" text="ESPAÑA">
      <formula>NOT(ISERROR(SEARCH("ESPAÑA",A16)))</formula>
    </cfRule>
    <cfRule type="containsText" dxfId="675" priority="436" operator="containsText" text="ALEMANIA">
      <formula>NOT(ISERROR(SEARCH("ALEMANIA",A16)))</formula>
    </cfRule>
    <cfRule type="containsText" dxfId="674" priority="437" operator="containsText" text="PAÍSES NÓRDICOS">
      <formula>NOT(ISERROR(SEARCH("PAÍSES NÓRDICOS",A16)))</formula>
    </cfRule>
    <cfRule type="containsText" dxfId="673" priority="438" operator="containsText" text="REINO UNIDO">
      <formula>NOT(ISERROR(SEARCH("REINO UNIDO",A16)))</formula>
    </cfRule>
    <cfRule type="containsText" dxfId="672" priority="439" operator="containsText" text="DINAMARCA">
      <formula>NOT(ISERROR(SEARCH("DINAMARCA",A16)))</formula>
    </cfRule>
    <cfRule type="containsText" dxfId="671" priority="440" operator="containsText" text="NORUEGA">
      <formula>NOT(ISERROR(SEARCH("NORUEGA",A16)))</formula>
    </cfRule>
    <cfRule type="containsText" dxfId="670" priority="441" operator="containsText" text="FINLANDIA">
      <formula>NOT(ISERROR(SEARCH("FINLANDIA",A16)))</formula>
    </cfRule>
    <cfRule type="containsText" dxfId="669" priority="442" operator="containsText" text="SUECIA">
      <formula>NOT(ISERROR(SEARCH("SUECIA",A16)))</formula>
    </cfRule>
  </conditionalFormatting>
  <conditionalFormatting sqref="A16">
    <cfRule type="containsText" dxfId="668" priority="409" operator="containsText" text="SUIZA">
      <formula>NOT(ISERROR(SEARCH("SUIZA",A16)))</formula>
    </cfRule>
    <cfRule type="containsText" dxfId="667" priority="410" operator="containsText" text="AUSTRIA">
      <formula>NOT(ISERROR(SEARCH("AUSTRIA",A16)))</formula>
    </cfRule>
    <cfRule type="containsText" dxfId="666" priority="411" operator="containsText" text="IRLANDA">
      <formula>NOT(ISERROR(SEARCH("IRLANDA",A16)))</formula>
    </cfRule>
    <cfRule type="containsText" dxfId="665" priority="412" operator="containsText" text="PAÍSES DEL ESTE">
      <formula>NOT(ISERROR(SEARCH("PAÍSES DEL ESTE",A16)))</formula>
    </cfRule>
    <cfRule type="containsText" dxfId="664" priority="413" operator="containsText" text="RUSIA">
      <formula>NOT(ISERROR(SEARCH("RUSIA",A16)))</formula>
    </cfRule>
    <cfRule type="containsText" dxfId="663" priority="414" operator="containsText" text="HOLANDA">
      <formula>NOT(ISERROR(SEARCH("HOLANDA",A16)))</formula>
    </cfRule>
    <cfRule type="containsText" dxfId="662" priority="415" operator="containsText" text="FRANCIA">
      <formula>NOT(ISERROR(SEARCH("FRANCIA",A16)))</formula>
    </cfRule>
    <cfRule type="containsText" dxfId="661" priority="416" operator="containsText" text="ITALIA">
      <formula>NOT(ISERROR(SEARCH("ITALIA",A16)))</formula>
    </cfRule>
    <cfRule type="containsText" dxfId="660" priority="417" operator="containsText" text="BÉLGICA">
      <formula>NOT(ISERROR(SEARCH("BÉLGICA",A16)))</formula>
    </cfRule>
    <cfRule type="containsText" dxfId="659" priority="418" operator="containsText" text="ESPAÑA">
      <formula>NOT(ISERROR(SEARCH("ESPAÑA",A16)))</formula>
    </cfRule>
    <cfRule type="containsText" dxfId="658" priority="419" operator="containsText" text="ALEMANIA">
      <formula>NOT(ISERROR(SEARCH("ALEMANIA",A16)))</formula>
    </cfRule>
    <cfRule type="containsText" dxfId="657" priority="420" operator="containsText" text="PAÍSES NÓRDICOS">
      <formula>NOT(ISERROR(SEARCH("PAÍSES NÓRDICOS",A16)))</formula>
    </cfRule>
    <cfRule type="containsText" dxfId="656" priority="421" operator="containsText" text="REINO UNIDO">
      <formula>NOT(ISERROR(SEARCH("REINO UNIDO",A16)))</formula>
    </cfRule>
    <cfRule type="containsText" dxfId="655" priority="422" operator="containsText" text="DINAMARCA">
      <formula>NOT(ISERROR(SEARCH("DINAMARCA",A16)))</formula>
    </cfRule>
    <cfRule type="containsText" dxfId="654" priority="423" operator="containsText" text="NORUEGA">
      <formula>NOT(ISERROR(SEARCH("NORUEGA",A16)))</formula>
    </cfRule>
    <cfRule type="containsText" dxfId="653" priority="424" operator="containsText" text="FINLANDIA">
      <formula>NOT(ISERROR(SEARCH("FINLANDIA",A16)))</formula>
    </cfRule>
    <cfRule type="containsText" dxfId="652" priority="425" operator="containsText" text="SUECIA">
      <formula>NOT(ISERROR(SEARCH("SUECIA",A16)))</formula>
    </cfRule>
  </conditionalFormatting>
  <conditionalFormatting sqref="A16">
    <cfRule type="containsText" dxfId="651" priority="392" operator="containsText" text="SUIZA">
      <formula>NOT(ISERROR(SEARCH("SUIZA",A16)))</formula>
    </cfRule>
    <cfRule type="containsText" dxfId="650" priority="393" operator="containsText" text="AUSTRIA">
      <formula>NOT(ISERROR(SEARCH("AUSTRIA",A16)))</formula>
    </cfRule>
    <cfRule type="containsText" dxfId="649" priority="394" operator="containsText" text="IRLANDA">
      <formula>NOT(ISERROR(SEARCH("IRLANDA",A16)))</formula>
    </cfRule>
    <cfRule type="containsText" dxfId="648" priority="395" operator="containsText" text="PAÍSES DEL ESTE">
      <formula>NOT(ISERROR(SEARCH("PAÍSES DEL ESTE",A16)))</formula>
    </cfRule>
    <cfRule type="containsText" dxfId="647" priority="396" operator="containsText" text="RUSIA">
      <formula>NOT(ISERROR(SEARCH("RUSIA",A16)))</formula>
    </cfRule>
    <cfRule type="containsText" dxfId="646" priority="397" operator="containsText" text="HOLANDA">
      <formula>NOT(ISERROR(SEARCH("HOLANDA",A16)))</formula>
    </cfRule>
    <cfRule type="containsText" dxfId="645" priority="398" operator="containsText" text="FRANCIA">
      <formula>NOT(ISERROR(SEARCH("FRANCIA",A16)))</formula>
    </cfRule>
    <cfRule type="containsText" dxfId="644" priority="399" operator="containsText" text="ITALIA">
      <formula>NOT(ISERROR(SEARCH("ITALIA",A16)))</formula>
    </cfRule>
    <cfRule type="containsText" dxfId="643" priority="400" operator="containsText" text="BÉLGICA">
      <formula>NOT(ISERROR(SEARCH("BÉLGICA",A16)))</formula>
    </cfRule>
    <cfRule type="containsText" dxfId="642" priority="401" operator="containsText" text="ESPAÑA">
      <formula>NOT(ISERROR(SEARCH("ESPAÑA",A16)))</formula>
    </cfRule>
    <cfRule type="containsText" dxfId="641" priority="402" operator="containsText" text="ALEMANIA">
      <formula>NOT(ISERROR(SEARCH("ALEMANIA",A16)))</formula>
    </cfRule>
    <cfRule type="containsText" dxfId="640" priority="403" operator="containsText" text="PAÍSES NÓRDICOS">
      <formula>NOT(ISERROR(SEARCH("PAÍSES NÓRDICOS",A16)))</formula>
    </cfRule>
    <cfRule type="containsText" dxfId="639" priority="404" operator="containsText" text="REINO UNIDO">
      <formula>NOT(ISERROR(SEARCH("REINO UNIDO",A16)))</formula>
    </cfRule>
    <cfRule type="containsText" dxfId="638" priority="405" operator="containsText" text="DINAMARCA">
      <formula>NOT(ISERROR(SEARCH("DINAMARCA",A16)))</formula>
    </cfRule>
    <cfRule type="containsText" dxfId="637" priority="406" operator="containsText" text="NORUEGA">
      <formula>NOT(ISERROR(SEARCH("NORUEGA",A16)))</formula>
    </cfRule>
    <cfRule type="containsText" dxfId="636" priority="407" operator="containsText" text="FINLANDIA">
      <formula>NOT(ISERROR(SEARCH("FINLANDIA",A16)))</formula>
    </cfRule>
    <cfRule type="containsText" dxfId="635" priority="408" operator="containsText" text="SUECIA">
      <formula>NOT(ISERROR(SEARCH("SUECIA",A16)))</formula>
    </cfRule>
  </conditionalFormatting>
  <conditionalFormatting sqref="A16">
    <cfRule type="containsText" dxfId="634" priority="375" operator="containsText" text="SUIZA">
      <formula>NOT(ISERROR(SEARCH("SUIZA",A16)))</formula>
    </cfRule>
    <cfRule type="containsText" dxfId="633" priority="376" operator="containsText" text="AUSTRIA">
      <formula>NOT(ISERROR(SEARCH("AUSTRIA",A16)))</formula>
    </cfRule>
    <cfRule type="containsText" dxfId="632" priority="377" operator="containsText" text="IRLANDA">
      <formula>NOT(ISERROR(SEARCH("IRLANDA",A16)))</formula>
    </cfRule>
    <cfRule type="containsText" dxfId="631" priority="378" operator="containsText" text="PAÍSES DEL ESTE">
      <formula>NOT(ISERROR(SEARCH("PAÍSES DEL ESTE",A16)))</formula>
    </cfRule>
    <cfRule type="containsText" dxfId="630" priority="379" operator="containsText" text="RUSIA">
      <formula>NOT(ISERROR(SEARCH("RUSIA",A16)))</formula>
    </cfRule>
    <cfRule type="containsText" dxfId="629" priority="380" operator="containsText" text="HOLANDA">
      <formula>NOT(ISERROR(SEARCH("HOLANDA",A16)))</formula>
    </cfRule>
    <cfRule type="containsText" dxfId="628" priority="381" operator="containsText" text="FRANCIA">
      <formula>NOT(ISERROR(SEARCH("FRANCIA",A16)))</formula>
    </cfRule>
    <cfRule type="containsText" dxfId="627" priority="382" operator="containsText" text="ITALIA">
      <formula>NOT(ISERROR(SEARCH("ITALIA",A16)))</formula>
    </cfRule>
    <cfRule type="containsText" dxfId="626" priority="383" operator="containsText" text="BÉLGICA">
      <formula>NOT(ISERROR(SEARCH("BÉLGICA",A16)))</formula>
    </cfRule>
    <cfRule type="containsText" dxfId="625" priority="384" operator="containsText" text="ESPAÑA">
      <formula>NOT(ISERROR(SEARCH("ESPAÑA",A16)))</formula>
    </cfRule>
    <cfRule type="containsText" dxfId="624" priority="385" operator="containsText" text="ALEMANIA">
      <formula>NOT(ISERROR(SEARCH("ALEMANIA",A16)))</formula>
    </cfRule>
    <cfRule type="containsText" dxfId="623" priority="386" operator="containsText" text="PAÍSES NÓRDICOS">
      <formula>NOT(ISERROR(SEARCH("PAÍSES NÓRDICOS",A16)))</formula>
    </cfRule>
    <cfRule type="containsText" dxfId="622" priority="387" operator="containsText" text="REINO UNIDO">
      <formula>NOT(ISERROR(SEARCH("REINO UNIDO",A16)))</formula>
    </cfRule>
    <cfRule type="containsText" dxfId="621" priority="388" operator="containsText" text="DINAMARCA">
      <formula>NOT(ISERROR(SEARCH("DINAMARCA",A16)))</formula>
    </cfRule>
    <cfRule type="containsText" dxfId="620" priority="389" operator="containsText" text="NORUEGA">
      <formula>NOT(ISERROR(SEARCH("NORUEGA",A16)))</formula>
    </cfRule>
    <cfRule type="containsText" dxfId="619" priority="390" operator="containsText" text="FINLANDIA">
      <formula>NOT(ISERROR(SEARCH("FINLANDIA",A16)))</formula>
    </cfRule>
    <cfRule type="containsText" dxfId="618" priority="391" operator="containsText" text="SUECIA">
      <formula>NOT(ISERROR(SEARCH("SUECIA",A16)))</formula>
    </cfRule>
  </conditionalFormatting>
  <conditionalFormatting sqref="A16">
    <cfRule type="containsText" dxfId="617" priority="358" operator="containsText" text="SUIZA">
      <formula>NOT(ISERROR(SEARCH("SUIZA",A16)))</formula>
    </cfRule>
    <cfRule type="containsText" dxfId="616" priority="359" operator="containsText" text="AUSTRIA">
      <formula>NOT(ISERROR(SEARCH("AUSTRIA",A16)))</formula>
    </cfRule>
    <cfRule type="containsText" dxfId="615" priority="360" operator="containsText" text="IRLANDA">
      <formula>NOT(ISERROR(SEARCH("IRLANDA",A16)))</formula>
    </cfRule>
    <cfRule type="containsText" dxfId="614" priority="361" operator="containsText" text="PAÍSES DEL ESTE">
      <formula>NOT(ISERROR(SEARCH("PAÍSES DEL ESTE",A16)))</formula>
    </cfRule>
    <cfRule type="containsText" dxfId="613" priority="362" operator="containsText" text="RUSIA">
      <formula>NOT(ISERROR(SEARCH("RUSIA",A16)))</formula>
    </cfRule>
    <cfRule type="containsText" dxfId="612" priority="363" operator="containsText" text="HOLANDA">
      <formula>NOT(ISERROR(SEARCH("HOLANDA",A16)))</formula>
    </cfRule>
    <cfRule type="containsText" dxfId="611" priority="364" operator="containsText" text="FRANCIA">
      <formula>NOT(ISERROR(SEARCH("FRANCIA",A16)))</formula>
    </cfRule>
    <cfRule type="containsText" dxfId="610" priority="365" operator="containsText" text="ITALIA">
      <formula>NOT(ISERROR(SEARCH("ITALIA",A16)))</formula>
    </cfRule>
    <cfRule type="containsText" dxfId="609" priority="366" operator="containsText" text="BÉLGICA">
      <formula>NOT(ISERROR(SEARCH("BÉLGICA",A16)))</formula>
    </cfRule>
    <cfRule type="containsText" dxfId="608" priority="367" operator="containsText" text="ESPAÑA">
      <formula>NOT(ISERROR(SEARCH("ESPAÑA",A16)))</formula>
    </cfRule>
    <cfRule type="containsText" dxfId="607" priority="368" operator="containsText" text="ALEMANIA">
      <formula>NOT(ISERROR(SEARCH("ALEMANIA",A16)))</formula>
    </cfRule>
    <cfRule type="containsText" dxfId="606" priority="369" operator="containsText" text="PAÍSES NÓRDICOS">
      <formula>NOT(ISERROR(SEARCH("PAÍSES NÓRDICOS",A16)))</formula>
    </cfRule>
    <cfRule type="containsText" dxfId="605" priority="370" operator="containsText" text="REINO UNIDO">
      <formula>NOT(ISERROR(SEARCH("REINO UNIDO",A16)))</formula>
    </cfRule>
    <cfRule type="containsText" dxfId="604" priority="371" operator="containsText" text="DINAMARCA">
      <formula>NOT(ISERROR(SEARCH("DINAMARCA",A16)))</formula>
    </cfRule>
    <cfRule type="containsText" dxfId="603" priority="372" operator="containsText" text="NORUEGA">
      <formula>NOT(ISERROR(SEARCH("NORUEGA",A16)))</formula>
    </cfRule>
    <cfRule type="containsText" dxfId="602" priority="373" operator="containsText" text="FINLANDIA">
      <formula>NOT(ISERROR(SEARCH("FINLANDIA",A16)))</formula>
    </cfRule>
    <cfRule type="containsText" dxfId="601" priority="374" operator="containsText" text="SUECIA">
      <formula>NOT(ISERROR(SEARCH("SUECIA",A16)))</formula>
    </cfRule>
  </conditionalFormatting>
  <conditionalFormatting sqref="A16">
    <cfRule type="containsText" dxfId="600" priority="341" operator="containsText" text="SUIZA">
      <formula>NOT(ISERROR(SEARCH("SUIZA",A16)))</formula>
    </cfRule>
    <cfRule type="containsText" dxfId="599" priority="342" operator="containsText" text="AUSTRIA">
      <formula>NOT(ISERROR(SEARCH("AUSTRIA",A16)))</formula>
    </cfRule>
    <cfRule type="containsText" dxfId="598" priority="343" operator="containsText" text="IRLANDA">
      <formula>NOT(ISERROR(SEARCH("IRLANDA",A16)))</formula>
    </cfRule>
    <cfRule type="containsText" dxfId="597" priority="344" operator="containsText" text="PAÍSES DEL ESTE">
      <formula>NOT(ISERROR(SEARCH("PAÍSES DEL ESTE",A16)))</formula>
    </cfRule>
    <cfRule type="containsText" dxfId="596" priority="345" operator="containsText" text="RUSIA">
      <formula>NOT(ISERROR(SEARCH("RUSIA",A16)))</formula>
    </cfRule>
    <cfRule type="containsText" dxfId="595" priority="346" operator="containsText" text="HOLANDA">
      <formula>NOT(ISERROR(SEARCH("HOLANDA",A16)))</formula>
    </cfRule>
    <cfRule type="containsText" dxfId="594" priority="347" operator="containsText" text="FRANCIA">
      <formula>NOT(ISERROR(SEARCH("FRANCIA",A16)))</formula>
    </cfRule>
    <cfRule type="containsText" dxfId="593" priority="348" operator="containsText" text="ITALIA">
      <formula>NOT(ISERROR(SEARCH("ITALIA",A16)))</formula>
    </cfRule>
    <cfRule type="containsText" dxfId="592" priority="349" operator="containsText" text="BÉLGICA">
      <formula>NOT(ISERROR(SEARCH("BÉLGICA",A16)))</formula>
    </cfRule>
    <cfRule type="containsText" dxfId="591" priority="350" operator="containsText" text="ESPAÑA">
      <formula>NOT(ISERROR(SEARCH("ESPAÑA",A16)))</formula>
    </cfRule>
    <cfRule type="containsText" dxfId="590" priority="351" operator="containsText" text="ALEMANIA">
      <formula>NOT(ISERROR(SEARCH("ALEMANIA",A16)))</formula>
    </cfRule>
    <cfRule type="containsText" dxfId="589" priority="352" operator="containsText" text="PAÍSES NÓRDICOS">
      <formula>NOT(ISERROR(SEARCH("PAÍSES NÓRDICOS",A16)))</formula>
    </cfRule>
    <cfRule type="containsText" dxfId="588" priority="353" operator="containsText" text="REINO UNIDO">
      <formula>NOT(ISERROR(SEARCH("REINO UNIDO",A16)))</formula>
    </cfRule>
    <cfRule type="containsText" dxfId="587" priority="354" operator="containsText" text="DINAMARCA">
      <formula>NOT(ISERROR(SEARCH("DINAMARCA",A16)))</formula>
    </cfRule>
    <cfRule type="containsText" dxfId="586" priority="355" operator="containsText" text="NORUEGA">
      <formula>NOT(ISERROR(SEARCH("NORUEGA",A16)))</formula>
    </cfRule>
    <cfRule type="containsText" dxfId="585" priority="356" operator="containsText" text="FINLANDIA">
      <formula>NOT(ISERROR(SEARCH("FINLANDIA",A16)))</formula>
    </cfRule>
    <cfRule type="containsText" dxfId="584" priority="357" operator="containsText" text="SUECIA">
      <formula>NOT(ISERROR(SEARCH("SUECIA",A16)))</formula>
    </cfRule>
  </conditionalFormatting>
  <conditionalFormatting sqref="A16">
    <cfRule type="containsText" dxfId="583" priority="324" operator="containsText" text="SUIZA">
      <formula>NOT(ISERROR(SEARCH("SUIZA",A16)))</formula>
    </cfRule>
    <cfRule type="containsText" dxfId="582" priority="325" operator="containsText" text="AUSTRIA">
      <formula>NOT(ISERROR(SEARCH("AUSTRIA",A16)))</formula>
    </cfRule>
    <cfRule type="containsText" dxfId="581" priority="326" operator="containsText" text="IRLANDA">
      <formula>NOT(ISERROR(SEARCH("IRLANDA",A16)))</formula>
    </cfRule>
    <cfRule type="containsText" dxfId="580" priority="327" operator="containsText" text="PAÍSES DEL ESTE">
      <formula>NOT(ISERROR(SEARCH("PAÍSES DEL ESTE",A16)))</formula>
    </cfRule>
    <cfRule type="containsText" dxfId="579" priority="328" operator="containsText" text="RUSIA">
      <formula>NOT(ISERROR(SEARCH("RUSIA",A16)))</formula>
    </cfRule>
    <cfRule type="containsText" dxfId="578" priority="329" operator="containsText" text="HOLANDA">
      <formula>NOT(ISERROR(SEARCH("HOLANDA",A16)))</formula>
    </cfRule>
    <cfRule type="containsText" dxfId="577" priority="330" operator="containsText" text="FRANCIA">
      <formula>NOT(ISERROR(SEARCH("FRANCIA",A16)))</formula>
    </cfRule>
    <cfRule type="containsText" dxfId="576" priority="331" operator="containsText" text="ITALIA">
      <formula>NOT(ISERROR(SEARCH("ITALIA",A16)))</formula>
    </cfRule>
    <cfRule type="containsText" dxfId="575" priority="332" operator="containsText" text="BÉLGICA">
      <formula>NOT(ISERROR(SEARCH("BÉLGICA",A16)))</formula>
    </cfRule>
    <cfRule type="containsText" dxfId="574" priority="333" operator="containsText" text="ESPAÑA">
      <formula>NOT(ISERROR(SEARCH("ESPAÑA",A16)))</formula>
    </cfRule>
    <cfRule type="containsText" dxfId="573" priority="334" operator="containsText" text="ALEMANIA">
      <formula>NOT(ISERROR(SEARCH("ALEMANIA",A16)))</formula>
    </cfRule>
    <cfRule type="containsText" dxfId="572" priority="335" operator="containsText" text="PAÍSES NÓRDICOS">
      <formula>NOT(ISERROR(SEARCH("PAÍSES NÓRDICOS",A16)))</formula>
    </cfRule>
    <cfRule type="containsText" dxfId="571" priority="336" operator="containsText" text="REINO UNIDO">
      <formula>NOT(ISERROR(SEARCH("REINO UNIDO",A16)))</formula>
    </cfRule>
    <cfRule type="containsText" dxfId="570" priority="337" operator="containsText" text="DINAMARCA">
      <formula>NOT(ISERROR(SEARCH("DINAMARCA",A16)))</formula>
    </cfRule>
    <cfRule type="containsText" dxfId="569" priority="338" operator="containsText" text="NORUEGA">
      <formula>NOT(ISERROR(SEARCH("NORUEGA",A16)))</formula>
    </cfRule>
    <cfRule type="containsText" dxfId="568" priority="339" operator="containsText" text="FINLANDIA">
      <formula>NOT(ISERROR(SEARCH("FINLANDIA",A16)))</formula>
    </cfRule>
    <cfRule type="containsText" dxfId="567" priority="340" operator="containsText" text="SUECIA">
      <formula>NOT(ISERROR(SEARCH("SUECIA",A16)))</formula>
    </cfRule>
  </conditionalFormatting>
  <conditionalFormatting sqref="A16">
    <cfRule type="containsText" dxfId="566" priority="307" operator="containsText" text="SUIZA">
      <formula>NOT(ISERROR(SEARCH("SUIZA",A16)))</formula>
    </cfRule>
    <cfRule type="containsText" dxfId="565" priority="308" operator="containsText" text="AUSTRIA">
      <formula>NOT(ISERROR(SEARCH("AUSTRIA",A16)))</formula>
    </cfRule>
    <cfRule type="containsText" dxfId="564" priority="309" operator="containsText" text="IRLANDA">
      <formula>NOT(ISERROR(SEARCH("IRLANDA",A16)))</formula>
    </cfRule>
    <cfRule type="containsText" dxfId="563" priority="310" operator="containsText" text="PAÍSES DEL ESTE">
      <formula>NOT(ISERROR(SEARCH("PAÍSES DEL ESTE",A16)))</formula>
    </cfRule>
    <cfRule type="containsText" dxfId="562" priority="311" operator="containsText" text="RUSIA">
      <formula>NOT(ISERROR(SEARCH("RUSIA",A16)))</formula>
    </cfRule>
    <cfRule type="containsText" dxfId="561" priority="312" operator="containsText" text="HOLANDA">
      <formula>NOT(ISERROR(SEARCH("HOLANDA",A16)))</formula>
    </cfRule>
    <cfRule type="containsText" dxfId="560" priority="313" operator="containsText" text="FRANCIA">
      <formula>NOT(ISERROR(SEARCH("FRANCIA",A16)))</formula>
    </cfRule>
    <cfRule type="containsText" dxfId="559" priority="314" operator="containsText" text="ITALIA">
      <formula>NOT(ISERROR(SEARCH("ITALIA",A16)))</formula>
    </cfRule>
    <cfRule type="containsText" dxfId="558" priority="315" operator="containsText" text="BÉLGICA">
      <formula>NOT(ISERROR(SEARCH("BÉLGICA",A16)))</formula>
    </cfRule>
    <cfRule type="containsText" dxfId="557" priority="316" operator="containsText" text="ESPAÑA">
      <formula>NOT(ISERROR(SEARCH("ESPAÑA",A16)))</formula>
    </cfRule>
    <cfRule type="containsText" dxfId="556" priority="317" operator="containsText" text="ALEMANIA">
      <formula>NOT(ISERROR(SEARCH("ALEMANIA",A16)))</formula>
    </cfRule>
    <cfRule type="containsText" dxfId="555" priority="318" operator="containsText" text="PAÍSES NÓRDICOS">
      <formula>NOT(ISERROR(SEARCH("PAÍSES NÓRDICOS",A16)))</formula>
    </cfRule>
    <cfRule type="containsText" dxfId="554" priority="319" operator="containsText" text="REINO UNIDO">
      <formula>NOT(ISERROR(SEARCH("REINO UNIDO",A16)))</formula>
    </cfRule>
    <cfRule type="containsText" dxfId="553" priority="320" operator="containsText" text="DINAMARCA">
      <formula>NOT(ISERROR(SEARCH("DINAMARCA",A16)))</formula>
    </cfRule>
    <cfRule type="containsText" dxfId="552" priority="321" operator="containsText" text="NORUEGA">
      <formula>NOT(ISERROR(SEARCH("NORUEGA",A16)))</formula>
    </cfRule>
    <cfRule type="containsText" dxfId="551" priority="322" operator="containsText" text="FINLANDIA">
      <formula>NOT(ISERROR(SEARCH("FINLANDIA",A16)))</formula>
    </cfRule>
    <cfRule type="containsText" dxfId="550" priority="323" operator="containsText" text="SUECIA">
      <formula>NOT(ISERROR(SEARCH("SUECIA",A16)))</formula>
    </cfRule>
  </conditionalFormatting>
  <conditionalFormatting sqref="A15">
    <cfRule type="containsText" dxfId="549" priority="290" operator="containsText" text="SUIZA">
      <formula>NOT(ISERROR(SEARCH("SUIZA",A15)))</formula>
    </cfRule>
    <cfRule type="containsText" dxfId="548" priority="291" operator="containsText" text="AUSTRIA">
      <formula>NOT(ISERROR(SEARCH("AUSTRIA",A15)))</formula>
    </cfRule>
    <cfRule type="containsText" dxfId="547" priority="292" operator="containsText" text="IRLANDA">
      <formula>NOT(ISERROR(SEARCH("IRLANDA",A15)))</formula>
    </cfRule>
    <cfRule type="containsText" dxfId="546" priority="293" operator="containsText" text="PAÍSES DEL ESTE">
      <formula>NOT(ISERROR(SEARCH("PAÍSES DEL ESTE",A15)))</formula>
    </cfRule>
    <cfRule type="containsText" dxfId="545" priority="294" operator="containsText" text="RUSIA">
      <formula>NOT(ISERROR(SEARCH("RUSIA",A15)))</formula>
    </cfRule>
    <cfRule type="containsText" dxfId="544" priority="295" operator="containsText" text="HOLANDA">
      <formula>NOT(ISERROR(SEARCH("HOLANDA",A15)))</formula>
    </cfRule>
    <cfRule type="containsText" dxfId="543" priority="296" operator="containsText" text="FRANCIA">
      <formula>NOT(ISERROR(SEARCH("FRANCIA",A15)))</formula>
    </cfRule>
    <cfRule type="containsText" dxfId="542" priority="297" operator="containsText" text="ITALIA">
      <formula>NOT(ISERROR(SEARCH("ITALIA",A15)))</formula>
    </cfRule>
    <cfRule type="containsText" dxfId="541" priority="298" operator="containsText" text="BÉLGICA">
      <formula>NOT(ISERROR(SEARCH("BÉLGICA",A15)))</formula>
    </cfRule>
    <cfRule type="containsText" dxfId="540" priority="299" operator="containsText" text="ESPAÑA">
      <formula>NOT(ISERROR(SEARCH("ESPAÑA",A15)))</formula>
    </cfRule>
    <cfRule type="containsText" dxfId="539" priority="300" operator="containsText" text="ALEMANIA">
      <formula>NOT(ISERROR(SEARCH("ALEMANIA",A15)))</formula>
    </cfRule>
    <cfRule type="containsText" dxfId="538" priority="301" operator="containsText" text="PAÍSES NÓRDICOS">
      <formula>NOT(ISERROR(SEARCH("PAÍSES NÓRDICOS",A15)))</formula>
    </cfRule>
    <cfRule type="containsText" dxfId="537" priority="302" operator="containsText" text="REINO UNIDO">
      <formula>NOT(ISERROR(SEARCH("REINO UNIDO",A15)))</formula>
    </cfRule>
    <cfRule type="containsText" dxfId="536" priority="303" operator="containsText" text="DINAMARCA">
      <formula>NOT(ISERROR(SEARCH("DINAMARCA",A15)))</formula>
    </cfRule>
    <cfRule type="containsText" dxfId="535" priority="304" operator="containsText" text="NORUEGA">
      <formula>NOT(ISERROR(SEARCH("NORUEGA",A15)))</formula>
    </cfRule>
    <cfRule type="containsText" dxfId="534" priority="305" operator="containsText" text="FINLANDIA">
      <formula>NOT(ISERROR(SEARCH("FINLANDIA",A15)))</formula>
    </cfRule>
    <cfRule type="containsText" dxfId="533" priority="306" operator="containsText" text="SUECIA">
      <formula>NOT(ISERROR(SEARCH("SUECIA",A15)))</formula>
    </cfRule>
  </conditionalFormatting>
  <conditionalFormatting sqref="A15">
    <cfRule type="containsText" dxfId="532" priority="273" operator="containsText" text="SUIZA">
      <formula>NOT(ISERROR(SEARCH("SUIZA",A15)))</formula>
    </cfRule>
    <cfRule type="containsText" dxfId="531" priority="274" operator="containsText" text="AUSTRIA">
      <formula>NOT(ISERROR(SEARCH("AUSTRIA",A15)))</formula>
    </cfRule>
    <cfRule type="containsText" dxfId="530" priority="275" operator="containsText" text="IRLANDA">
      <formula>NOT(ISERROR(SEARCH("IRLANDA",A15)))</formula>
    </cfRule>
    <cfRule type="containsText" dxfId="529" priority="276" operator="containsText" text="PAÍSES DEL ESTE">
      <formula>NOT(ISERROR(SEARCH("PAÍSES DEL ESTE",A15)))</formula>
    </cfRule>
    <cfRule type="containsText" dxfId="528" priority="277" operator="containsText" text="RUSIA">
      <formula>NOT(ISERROR(SEARCH("RUSIA",A15)))</formula>
    </cfRule>
    <cfRule type="containsText" dxfId="527" priority="278" operator="containsText" text="HOLANDA">
      <formula>NOT(ISERROR(SEARCH("HOLANDA",A15)))</formula>
    </cfRule>
    <cfRule type="containsText" dxfId="526" priority="279" operator="containsText" text="FRANCIA">
      <formula>NOT(ISERROR(SEARCH("FRANCIA",A15)))</formula>
    </cfRule>
    <cfRule type="containsText" dxfId="525" priority="280" operator="containsText" text="ITALIA">
      <formula>NOT(ISERROR(SEARCH("ITALIA",A15)))</formula>
    </cfRule>
    <cfRule type="containsText" dxfId="524" priority="281" operator="containsText" text="BÉLGICA">
      <formula>NOT(ISERROR(SEARCH("BÉLGICA",A15)))</formula>
    </cfRule>
    <cfRule type="containsText" dxfId="523" priority="282" operator="containsText" text="ESPAÑA">
      <formula>NOT(ISERROR(SEARCH("ESPAÑA",A15)))</formula>
    </cfRule>
    <cfRule type="containsText" dxfId="522" priority="283" operator="containsText" text="ALEMANIA">
      <formula>NOT(ISERROR(SEARCH("ALEMANIA",A15)))</formula>
    </cfRule>
    <cfRule type="containsText" dxfId="521" priority="284" operator="containsText" text="PAÍSES NÓRDICOS">
      <formula>NOT(ISERROR(SEARCH("PAÍSES NÓRDICOS",A15)))</formula>
    </cfRule>
    <cfRule type="containsText" dxfId="520" priority="285" operator="containsText" text="REINO UNIDO">
      <formula>NOT(ISERROR(SEARCH("REINO UNIDO",A15)))</formula>
    </cfRule>
    <cfRule type="containsText" dxfId="519" priority="286" operator="containsText" text="DINAMARCA">
      <formula>NOT(ISERROR(SEARCH("DINAMARCA",A15)))</formula>
    </cfRule>
    <cfRule type="containsText" dxfId="518" priority="287" operator="containsText" text="NORUEGA">
      <formula>NOT(ISERROR(SEARCH("NORUEGA",A15)))</formula>
    </cfRule>
    <cfRule type="containsText" dxfId="517" priority="288" operator="containsText" text="FINLANDIA">
      <formula>NOT(ISERROR(SEARCH("FINLANDIA",A15)))</formula>
    </cfRule>
    <cfRule type="containsText" dxfId="516" priority="289" operator="containsText" text="SUECIA">
      <formula>NOT(ISERROR(SEARCH("SUECIA",A15)))</formula>
    </cfRule>
  </conditionalFormatting>
  <conditionalFormatting sqref="A15">
    <cfRule type="containsText" dxfId="515" priority="256" operator="containsText" text="SUIZA">
      <formula>NOT(ISERROR(SEARCH("SUIZA",A15)))</formula>
    </cfRule>
    <cfRule type="containsText" dxfId="514" priority="257" operator="containsText" text="AUSTRIA">
      <formula>NOT(ISERROR(SEARCH("AUSTRIA",A15)))</formula>
    </cfRule>
    <cfRule type="containsText" dxfId="513" priority="258" operator="containsText" text="IRLANDA">
      <formula>NOT(ISERROR(SEARCH("IRLANDA",A15)))</formula>
    </cfRule>
    <cfRule type="containsText" dxfId="512" priority="259" operator="containsText" text="PAÍSES DEL ESTE">
      <formula>NOT(ISERROR(SEARCH("PAÍSES DEL ESTE",A15)))</formula>
    </cfRule>
    <cfRule type="containsText" dxfId="511" priority="260" operator="containsText" text="RUSIA">
      <formula>NOT(ISERROR(SEARCH("RUSIA",A15)))</formula>
    </cfRule>
    <cfRule type="containsText" dxfId="510" priority="261" operator="containsText" text="HOLANDA">
      <formula>NOT(ISERROR(SEARCH("HOLANDA",A15)))</formula>
    </cfRule>
    <cfRule type="containsText" dxfId="509" priority="262" operator="containsText" text="FRANCIA">
      <formula>NOT(ISERROR(SEARCH("FRANCIA",A15)))</formula>
    </cfRule>
    <cfRule type="containsText" dxfId="508" priority="263" operator="containsText" text="ITALIA">
      <formula>NOT(ISERROR(SEARCH("ITALIA",A15)))</formula>
    </cfRule>
    <cfRule type="containsText" dxfId="507" priority="264" operator="containsText" text="BÉLGICA">
      <formula>NOT(ISERROR(SEARCH("BÉLGICA",A15)))</formula>
    </cfRule>
    <cfRule type="containsText" dxfId="506" priority="265" operator="containsText" text="ESPAÑA">
      <formula>NOT(ISERROR(SEARCH("ESPAÑA",A15)))</formula>
    </cfRule>
    <cfRule type="containsText" dxfId="505" priority="266" operator="containsText" text="ALEMANIA">
      <formula>NOT(ISERROR(SEARCH("ALEMANIA",A15)))</formula>
    </cfRule>
    <cfRule type="containsText" dxfId="504" priority="267" operator="containsText" text="PAÍSES NÓRDICOS">
      <formula>NOT(ISERROR(SEARCH("PAÍSES NÓRDICOS",A15)))</formula>
    </cfRule>
    <cfRule type="containsText" dxfId="503" priority="268" operator="containsText" text="REINO UNIDO">
      <formula>NOT(ISERROR(SEARCH("REINO UNIDO",A15)))</formula>
    </cfRule>
    <cfRule type="containsText" dxfId="502" priority="269" operator="containsText" text="DINAMARCA">
      <formula>NOT(ISERROR(SEARCH("DINAMARCA",A15)))</formula>
    </cfRule>
    <cfRule type="containsText" dxfId="501" priority="270" operator="containsText" text="NORUEGA">
      <formula>NOT(ISERROR(SEARCH("NORUEGA",A15)))</formula>
    </cfRule>
    <cfRule type="containsText" dxfId="500" priority="271" operator="containsText" text="FINLANDIA">
      <formula>NOT(ISERROR(SEARCH("FINLANDIA",A15)))</formula>
    </cfRule>
    <cfRule type="containsText" dxfId="499" priority="272" operator="containsText" text="SUECIA">
      <formula>NOT(ISERROR(SEARCH("SUECIA",A15)))</formula>
    </cfRule>
  </conditionalFormatting>
  <conditionalFormatting sqref="A14">
    <cfRule type="containsText" dxfId="498" priority="239" operator="containsText" text="SUIZA">
      <formula>NOT(ISERROR(SEARCH("SUIZA",A14)))</formula>
    </cfRule>
    <cfRule type="containsText" dxfId="497" priority="240" operator="containsText" text="AUSTRIA">
      <formula>NOT(ISERROR(SEARCH("AUSTRIA",A14)))</formula>
    </cfRule>
    <cfRule type="containsText" dxfId="496" priority="241" operator="containsText" text="IRLANDA">
      <formula>NOT(ISERROR(SEARCH("IRLANDA",A14)))</formula>
    </cfRule>
    <cfRule type="containsText" dxfId="495" priority="242" operator="containsText" text="PAÍSES DEL ESTE">
      <formula>NOT(ISERROR(SEARCH("PAÍSES DEL ESTE",A14)))</formula>
    </cfRule>
    <cfRule type="containsText" dxfId="494" priority="243" operator="containsText" text="RUSIA">
      <formula>NOT(ISERROR(SEARCH("RUSIA",A14)))</formula>
    </cfRule>
    <cfRule type="containsText" dxfId="493" priority="244" operator="containsText" text="HOLANDA">
      <formula>NOT(ISERROR(SEARCH("HOLANDA",A14)))</formula>
    </cfRule>
    <cfRule type="containsText" dxfId="492" priority="245" operator="containsText" text="FRANCIA">
      <formula>NOT(ISERROR(SEARCH("FRANCIA",A14)))</formula>
    </cfRule>
    <cfRule type="containsText" dxfId="491" priority="246" operator="containsText" text="ITALIA">
      <formula>NOT(ISERROR(SEARCH("ITALIA",A14)))</formula>
    </cfRule>
    <cfRule type="containsText" dxfId="490" priority="247" operator="containsText" text="BÉLGICA">
      <formula>NOT(ISERROR(SEARCH("BÉLGICA",A14)))</formula>
    </cfRule>
    <cfRule type="containsText" dxfId="489" priority="248" operator="containsText" text="ESPAÑA">
      <formula>NOT(ISERROR(SEARCH("ESPAÑA",A14)))</formula>
    </cfRule>
    <cfRule type="containsText" dxfId="488" priority="249" operator="containsText" text="ALEMANIA">
      <formula>NOT(ISERROR(SEARCH("ALEMANIA",A14)))</formula>
    </cfRule>
    <cfRule type="containsText" dxfId="487" priority="250" operator="containsText" text="PAÍSES NÓRDICOS">
      <formula>NOT(ISERROR(SEARCH("PAÍSES NÓRDICOS",A14)))</formula>
    </cfRule>
    <cfRule type="containsText" dxfId="486" priority="251" operator="containsText" text="REINO UNIDO">
      <formula>NOT(ISERROR(SEARCH("REINO UNIDO",A14)))</formula>
    </cfRule>
    <cfRule type="containsText" dxfId="485" priority="252" operator="containsText" text="DINAMARCA">
      <formula>NOT(ISERROR(SEARCH("DINAMARCA",A14)))</formula>
    </cfRule>
    <cfRule type="containsText" dxfId="484" priority="253" operator="containsText" text="NORUEGA">
      <formula>NOT(ISERROR(SEARCH("NORUEGA",A14)))</formula>
    </cfRule>
    <cfRule type="containsText" dxfId="483" priority="254" operator="containsText" text="FINLANDIA">
      <formula>NOT(ISERROR(SEARCH("FINLANDIA",A14)))</formula>
    </cfRule>
    <cfRule type="containsText" dxfId="482" priority="255" operator="containsText" text="SUECIA">
      <formula>NOT(ISERROR(SEARCH("SUECIA",A14)))</formula>
    </cfRule>
  </conditionalFormatting>
  <conditionalFormatting sqref="A14">
    <cfRule type="containsText" dxfId="481" priority="222" operator="containsText" text="SUIZA">
      <formula>NOT(ISERROR(SEARCH("SUIZA",A14)))</formula>
    </cfRule>
    <cfRule type="containsText" dxfId="480" priority="223" operator="containsText" text="AUSTRIA">
      <formula>NOT(ISERROR(SEARCH("AUSTRIA",A14)))</formula>
    </cfRule>
    <cfRule type="containsText" dxfId="479" priority="224" operator="containsText" text="IRLANDA">
      <formula>NOT(ISERROR(SEARCH("IRLANDA",A14)))</formula>
    </cfRule>
    <cfRule type="containsText" dxfId="478" priority="225" operator="containsText" text="PAÍSES DEL ESTE">
      <formula>NOT(ISERROR(SEARCH("PAÍSES DEL ESTE",A14)))</formula>
    </cfRule>
    <cfRule type="containsText" dxfId="477" priority="226" operator="containsText" text="RUSIA">
      <formula>NOT(ISERROR(SEARCH("RUSIA",A14)))</formula>
    </cfRule>
    <cfRule type="containsText" dxfId="476" priority="227" operator="containsText" text="HOLANDA">
      <formula>NOT(ISERROR(SEARCH("HOLANDA",A14)))</formula>
    </cfRule>
    <cfRule type="containsText" dxfId="475" priority="228" operator="containsText" text="FRANCIA">
      <formula>NOT(ISERROR(SEARCH("FRANCIA",A14)))</formula>
    </cfRule>
    <cfRule type="containsText" dxfId="474" priority="229" operator="containsText" text="ITALIA">
      <formula>NOT(ISERROR(SEARCH("ITALIA",A14)))</formula>
    </cfRule>
    <cfRule type="containsText" dxfId="473" priority="230" operator="containsText" text="BÉLGICA">
      <formula>NOT(ISERROR(SEARCH("BÉLGICA",A14)))</formula>
    </cfRule>
    <cfRule type="containsText" dxfId="472" priority="231" operator="containsText" text="ESPAÑA">
      <formula>NOT(ISERROR(SEARCH("ESPAÑA",A14)))</formula>
    </cfRule>
    <cfRule type="containsText" dxfId="471" priority="232" operator="containsText" text="ALEMANIA">
      <formula>NOT(ISERROR(SEARCH("ALEMANIA",A14)))</formula>
    </cfRule>
    <cfRule type="containsText" dxfId="470" priority="233" operator="containsText" text="PAÍSES NÓRDICOS">
      <formula>NOT(ISERROR(SEARCH("PAÍSES NÓRDICOS",A14)))</formula>
    </cfRule>
    <cfRule type="containsText" dxfId="469" priority="234" operator="containsText" text="REINO UNIDO">
      <formula>NOT(ISERROR(SEARCH("REINO UNIDO",A14)))</formula>
    </cfRule>
    <cfRule type="containsText" dxfId="468" priority="235" operator="containsText" text="DINAMARCA">
      <formula>NOT(ISERROR(SEARCH("DINAMARCA",A14)))</formula>
    </cfRule>
    <cfRule type="containsText" dxfId="467" priority="236" operator="containsText" text="NORUEGA">
      <formula>NOT(ISERROR(SEARCH("NORUEGA",A14)))</formula>
    </cfRule>
    <cfRule type="containsText" dxfId="466" priority="237" operator="containsText" text="FINLANDIA">
      <formula>NOT(ISERROR(SEARCH("FINLANDIA",A14)))</formula>
    </cfRule>
    <cfRule type="containsText" dxfId="465" priority="238" operator="containsText" text="SUECIA">
      <formula>NOT(ISERROR(SEARCH("SUECIA",A14)))</formula>
    </cfRule>
  </conditionalFormatting>
  <conditionalFormatting sqref="B23:B28 B21 B7:B16">
    <cfRule type="containsText" dxfId="464" priority="205" operator="containsText" text="SUIZA">
      <formula>NOT(ISERROR(SEARCH("SUIZA",B7)))</formula>
    </cfRule>
    <cfRule type="containsText" dxfId="463" priority="206" operator="containsText" text="AUSTRIA">
      <formula>NOT(ISERROR(SEARCH("AUSTRIA",B7)))</formula>
    </cfRule>
    <cfRule type="containsText" dxfId="462" priority="207" operator="containsText" text="IRLANDA">
      <formula>NOT(ISERROR(SEARCH("IRLANDA",B7)))</formula>
    </cfRule>
    <cfRule type="containsText" dxfId="461" priority="208" operator="containsText" text="PAÍSES DEL ESTE">
      <formula>NOT(ISERROR(SEARCH("PAÍSES DEL ESTE",B7)))</formula>
    </cfRule>
    <cfRule type="containsText" dxfId="460" priority="209" operator="containsText" text="RUSIA">
      <formula>NOT(ISERROR(SEARCH("RUSIA",B7)))</formula>
    </cfRule>
    <cfRule type="containsText" dxfId="459" priority="210" operator="containsText" text="HOLANDA">
      <formula>NOT(ISERROR(SEARCH("HOLANDA",B7)))</formula>
    </cfRule>
    <cfRule type="containsText" dxfId="458" priority="211" operator="containsText" text="FRANCIA">
      <formula>NOT(ISERROR(SEARCH("FRANCIA",B7)))</formula>
    </cfRule>
    <cfRule type="containsText" dxfId="457" priority="212" operator="containsText" text="ITALIA">
      <formula>NOT(ISERROR(SEARCH("ITALIA",B7)))</formula>
    </cfRule>
    <cfRule type="containsText" dxfId="456" priority="213" operator="containsText" text="BÉLGICA">
      <formula>NOT(ISERROR(SEARCH("BÉLGICA",B7)))</formula>
    </cfRule>
    <cfRule type="containsText" dxfId="455" priority="214" operator="containsText" text="ESPAÑA">
      <formula>NOT(ISERROR(SEARCH("ESPAÑA",B7)))</formula>
    </cfRule>
    <cfRule type="containsText" dxfId="454" priority="215" operator="containsText" text="ALEMANIA">
      <formula>NOT(ISERROR(SEARCH("ALEMANIA",B7)))</formula>
    </cfRule>
    <cfRule type="containsText" dxfId="453" priority="216" operator="containsText" text="PAÍSES NÓRDICOS">
      <formula>NOT(ISERROR(SEARCH("PAÍSES NÓRDICOS",B7)))</formula>
    </cfRule>
    <cfRule type="containsText" dxfId="452" priority="217" operator="containsText" text="REINO UNIDO">
      <formula>NOT(ISERROR(SEARCH("REINO UNIDO",B7)))</formula>
    </cfRule>
    <cfRule type="containsText" dxfId="451" priority="218" operator="containsText" text="DINAMARCA">
      <formula>NOT(ISERROR(SEARCH("DINAMARCA",B7)))</formula>
    </cfRule>
    <cfRule type="containsText" dxfId="450" priority="219" operator="containsText" text="NORUEGA">
      <formula>NOT(ISERROR(SEARCH("NORUEGA",B7)))</formula>
    </cfRule>
    <cfRule type="containsText" dxfId="449" priority="220" operator="containsText" text="FINLANDIA">
      <formula>NOT(ISERROR(SEARCH("FINLANDIA",B7)))</formula>
    </cfRule>
    <cfRule type="containsText" dxfId="448" priority="221" operator="containsText" text="SUECIA">
      <formula>NOT(ISERROR(SEARCH("SUECIA",B7)))</formula>
    </cfRule>
  </conditionalFormatting>
  <conditionalFormatting sqref="B14">
    <cfRule type="containsText" dxfId="447" priority="188" operator="containsText" text="SUIZA">
      <formula>NOT(ISERROR(SEARCH("SUIZA",B14)))</formula>
    </cfRule>
    <cfRule type="containsText" dxfId="446" priority="189" operator="containsText" text="AUSTRIA">
      <formula>NOT(ISERROR(SEARCH("AUSTRIA",B14)))</formula>
    </cfRule>
    <cfRule type="containsText" dxfId="445" priority="190" operator="containsText" text="IRLANDA">
      <formula>NOT(ISERROR(SEARCH("IRLANDA",B14)))</formula>
    </cfRule>
    <cfRule type="containsText" dxfId="444" priority="191" operator="containsText" text="PAÍSES DEL ESTE">
      <formula>NOT(ISERROR(SEARCH("PAÍSES DEL ESTE",B14)))</formula>
    </cfRule>
    <cfRule type="containsText" dxfId="443" priority="192" operator="containsText" text="RUSIA">
      <formula>NOT(ISERROR(SEARCH("RUSIA",B14)))</formula>
    </cfRule>
    <cfRule type="containsText" dxfId="442" priority="193" operator="containsText" text="HOLANDA">
      <formula>NOT(ISERROR(SEARCH("HOLANDA",B14)))</formula>
    </cfRule>
    <cfRule type="containsText" dxfId="441" priority="194" operator="containsText" text="FRANCIA">
      <formula>NOT(ISERROR(SEARCH("FRANCIA",B14)))</formula>
    </cfRule>
    <cfRule type="containsText" dxfId="440" priority="195" operator="containsText" text="ITALIA">
      <formula>NOT(ISERROR(SEARCH("ITALIA",B14)))</formula>
    </cfRule>
    <cfRule type="containsText" dxfId="439" priority="196" operator="containsText" text="BÉLGICA">
      <formula>NOT(ISERROR(SEARCH("BÉLGICA",B14)))</formula>
    </cfRule>
    <cfRule type="containsText" dxfId="438" priority="197" operator="containsText" text="ESPAÑA">
      <formula>NOT(ISERROR(SEARCH("ESPAÑA",B14)))</formula>
    </cfRule>
    <cfRule type="containsText" dxfId="437" priority="198" operator="containsText" text="ALEMANIA">
      <formula>NOT(ISERROR(SEARCH("ALEMANIA",B14)))</formula>
    </cfRule>
    <cfRule type="containsText" dxfId="436" priority="199" operator="containsText" text="PAÍSES NÓRDICOS">
      <formula>NOT(ISERROR(SEARCH("PAÍSES NÓRDICOS",B14)))</formula>
    </cfRule>
    <cfRule type="containsText" dxfId="435" priority="200" operator="containsText" text="REINO UNIDO">
      <formula>NOT(ISERROR(SEARCH("REINO UNIDO",B14)))</formula>
    </cfRule>
    <cfRule type="containsText" dxfId="434" priority="201" operator="containsText" text="DINAMARCA">
      <formula>NOT(ISERROR(SEARCH("DINAMARCA",B14)))</formula>
    </cfRule>
    <cfRule type="containsText" dxfId="433" priority="202" operator="containsText" text="NORUEGA">
      <formula>NOT(ISERROR(SEARCH("NORUEGA",B14)))</formula>
    </cfRule>
    <cfRule type="containsText" dxfId="432" priority="203" operator="containsText" text="FINLANDIA">
      <formula>NOT(ISERROR(SEARCH("FINLANDIA",B14)))</formula>
    </cfRule>
    <cfRule type="containsText" dxfId="431" priority="204" operator="containsText" text="SUECIA">
      <formula>NOT(ISERROR(SEARCH("SUECIA",B14)))</formula>
    </cfRule>
  </conditionalFormatting>
  <conditionalFormatting sqref="B22">
    <cfRule type="containsText" dxfId="430" priority="171" operator="containsText" text="SUIZA">
      <formula>NOT(ISERROR(SEARCH("SUIZA",B22)))</formula>
    </cfRule>
    <cfRule type="containsText" dxfId="429" priority="172" operator="containsText" text="AUSTRIA">
      <formula>NOT(ISERROR(SEARCH("AUSTRIA",B22)))</formula>
    </cfRule>
    <cfRule type="containsText" dxfId="428" priority="173" operator="containsText" text="IRLANDA">
      <formula>NOT(ISERROR(SEARCH("IRLANDA",B22)))</formula>
    </cfRule>
    <cfRule type="containsText" dxfId="427" priority="174" operator="containsText" text="PAÍSES DEL ESTE">
      <formula>NOT(ISERROR(SEARCH("PAÍSES DEL ESTE",B22)))</formula>
    </cfRule>
    <cfRule type="containsText" dxfId="426" priority="175" operator="containsText" text="RUSIA">
      <formula>NOT(ISERROR(SEARCH("RUSIA",B22)))</formula>
    </cfRule>
    <cfRule type="containsText" dxfId="425" priority="176" operator="containsText" text="HOLANDA">
      <formula>NOT(ISERROR(SEARCH("HOLANDA",B22)))</formula>
    </cfRule>
    <cfRule type="containsText" dxfId="424" priority="177" operator="containsText" text="FRANCIA">
      <formula>NOT(ISERROR(SEARCH("FRANCIA",B22)))</formula>
    </cfRule>
    <cfRule type="containsText" dxfId="423" priority="178" operator="containsText" text="ITALIA">
      <formula>NOT(ISERROR(SEARCH("ITALIA",B22)))</formula>
    </cfRule>
    <cfRule type="containsText" dxfId="422" priority="179" operator="containsText" text="BÉLGICA">
      <formula>NOT(ISERROR(SEARCH("BÉLGICA",B22)))</formula>
    </cfRule>
    <cfRule type="containsText" dxfId="421" priority="180" operator="containsText" text="ESPAÑA">
      <formula>NOT(ISERROR(SEARCH("ESPAÑA",B22)))</formula>
    </cfRule>
    <cfRule type="containsText" dxfId="420" priority="181" operator="containsText" text="ALEMANIA">
      <formula>NOT(ISERROR(SEARCH("ALEMANIA",B22)))</formula>
    </cfRule>
    <cfRule type="containsText" dxfId="419" priority="182" operator="containsText" text="PAÍSES NÓRDICOS">
      <formula>NOT(ISERROR(SEARCH("PAÍSES NÓRDICOS",B22)))</formula>
    </cfRule>
    <cfRule type="containsText" dxfId="418" priority="183" operator="containsText" text="REINO UNIDO">
      <formula>NOT(ISERROR(SEARCH("REINO UNIDO",B22)))</formula>
    </cfRule>
    <cfRule type="containsText" dxfId="417" priority="184" operator="containsText" text="DINAMARCA">
      <formula>NOT(ISERROR(SEARCH("DINAMARCA",B22)))</formula>
    </cfRule>
    <cfRule type="containsText" dxfId="416" priority="185" operator="containsText" text="NORUEGA">
      <formula>NOT(ISERROR(SEARCH("NORUEGA",B22)))</formula>
    </cfRule>
    <cfRule type="containsText" dxfId="415" priority="186" operator="containsText" text="FINLANDIA">
      <formula>NOT(ISERROR(SEARCH("FINLANDIA",B22)))</formula>
    </cfRule>
    <cfRule type="containsText" dxfId="414" priority="187" operator="containsText" text="SUECIA">
      <formula>NOT(ISERROR(SEARCH("SUECIA",B22)))</formula>
    </cfRule>
  </conditionalFormatting>
  <conditionalFormatting sqref="B22">
    <cfRule type="containsText" dxfId="413" priority="154" operator="containsText" text="SUIZA">
      <formula>NOT(ISERROR(SEARCH("SUIZA",B22)))</formula>
    </cfRule>
    <cfRule type="containsText" dxfId="412" priority="155" operator="containsText" text="AUSTRIA">
      <formula>NOT(ISERROR(SEARCH("AUSTRIA",B22)))</formula>
    </cfRule>
    <cfRule type="containsText" dxfId="411" priority="156" operator="containsText" text="IRLANDA">
      <formula>NOT(ISERROR(SEARCH("IRLANDA",B22)))</formula>
    </cfRule>
    <cfRule type="containsText" dxfId="410" priority="157" operator="containsText" text="PAÍSES DEL ESTE">
      <formula>NOT(ISERROR(SEARCH("PAÍSES DEL ESTE",B22)))</formula>
    </cfRule>
    <cfRule type="containsText" dxfId="409" priority="158" operator="containsText" text="RUSIA">
      <formula>NOT(ISERROR(SEARCH("RUSIA",B22)))</formula>
    </cfRule>
    <cfRule type="containsText" dxfId="408" priority="159" operator="containsText" text="HOLANDA">
      <formula>NOT(ISERROR(SEARCH("HOLANDA",B22)))</formula>
    </cfRule>
    <cfRule type="containsText" dxfId="407" priority="160" operator="containsText" text="FRANCIA">
      <formula>NOT(ISERROR(SEARCH("FRANCIA",B22)))</formula>
    </cfRule>
    <cfRule type="containsText" dxfId="406" priority="161" operator="containsText" text="ITALIA">
      <formula>NOT(ISERROR(SEARCH("ITALIA",B22)))</formula>
    </cfRule>
    <cfRule type="containsText" dxfId="405" priority="162" operator="containsText" text="BÉLGICA">
      <formula>NOT(ISERROR(SEARCH("BÉLGICA",B22)))</formula>
    </cfRule>
    <cfRule type="containsText" dxfId="404" priority="163" operator="containsText" text="ESPAÑA">
      <formula>NOT(ISERROR(SEARCH("ESPAÑA",B22)))</formula>
    </cfRule>
    <cfRule type="containsText" dxfId="403" priority="164" operator="containsText" text="ALEMANIA">
      <formula>NOT(ISERROR(SEARCH("ALEMANIA",B22)))</formula>
    </cfRule>
    <cfRule type="containsText" dxfId="402" priority="165" operator="containsText" text="PAÍSES NÓRDICOS">
      <formula>NOT(ISERROR(SEARCH("PAÍSES NÓRDICOS",B22)))</formula>
    </cfRule>
    <cfRule type="containsText" dxfId="401" priority="166" operator="containsText" text="REINO UNIDO">
      <formula>NOT(ISERROR(SEARCH("REINO UNIDO",B22)))</formula>
    </cfRule>
    <cfRule type="containsText" dxfId="400" priority="167" operator="containsText" text="DINAMARCA">
      <formula>NOT(ISERROR(SEARCH("DINAMARCA",B22)))</formula>
    </cfRule>
    <cfRule type="containsText" dxfId="399" priority="168" operator="containsText" text="NORUEGA">
      <formula>NOT(ISERROR(SEARCH("NORUEGA",B22)))</formula>
    </cfRule>
    <cfRule type="containsText" dxfId="398" priority="169" operator="containsText" text="FINLANDIA">
      <formula>NOT(ISERROR(SEARCH("FINLANDIA",B22)))</formula>
    </cfRule>
    <cfRule type="containsText" dxfId="397" priority="170" operator="containsText" text="SUECIA">
      <formula>NOT(ISERROR(SEARCH("SUECIA",B22)))</formula>
    </cfRule>
  </conditionalFormatting>
  <conditionalFormatting sqref="B17:B18">
    <cfRule type="containsText" dxfId="396" priority="137" operator="containsText" text="SUIZA">
      <formula>NOT(ISERROR(SEARCH("SUIZA",B17)))</formula>
    </cfRule>
    <cfRule type="containsText" dxfId="395" priority="138" operator="containsText" text="AUSTRIA">
      <formula>NOT(ISERROR(SEARCH("AUSTRIA",B17)))</formula>
    </cfRule>
    <cfRule type="containsText" dxfId="394" priority="139" operator="containsText" text="IRLANDA">
      <formula>NOT(ISERROR(SEARCH("IRLANDA",B17)))</formula>
    </cfRule>
    <cfRule type="containsText" dxfId="393" priority="140" operator="containsText" text="PAÍSES DEL ESTE">
      <formula>NOT(ISERROR(SEARCH("PAÍSES DEL ESTE",B17)))</formula>
    </cfRule>
    <cfRule type="containsText" dxfId="392" priority="141" operator="containsText" text="RUSIA">
      <formula>NOT(ISERROR(SEARCH("RUSIA",B17)))</formula>
    </cfRule>
    <cfRule type="containsText" dxfId="391" priority="142" operator="containsText" text="HOLANDA">
      <formula>NOT(ISERROR(SEARCH("HOLANDA",B17)))</formula>
    </cfRule>
    <cfRule type="containsText" dxfId="390" priority="143" operator="containsText" text="FRANCIA">
      <formula>NOT(ISERROR(SEARCH("FRANCIA",B17)))</formula>
    </cfRule>
    <cfRule type="containsText" dxfId="389" priority="144" operator="containsText" text="ITALIA">
      <formula>NOT(ISERROR(SEARCH("ITALIA",B17)))</formula>
    </cfRule>
    <cfRule type="containsText" dxfId="388" priority="145" operator="containsText" text="BÉLGICA">
      <formula>NOT(ISERROR(SEARCH("BÉLGICA",B17)))</formula>
    </cfRule>
    <cfRule type="containsText" dxfId="387" priority="146" operator="containsText" text="ESPAÑA">
      <formula>NOT(ISERROR(SEARCH("ESPAÑA",B17)))</formula>
    </cfRule>
    <cfRule type="containsText" dxfId="386" priority="147" operator="containsText" text="ALEMANIA">
      <formula>NOT(ISERROR(SEARCH("ALEMANIA",B17)))</formula>
    </cfRule>
    <cfRule type="containsText" dxfId="385" priority="148" operator="containsText" text="PAÍSES NÓRDICOS">
      <formula>NOT(ISERROR(SEARCH("PAÍSES NÓRDICOS",B17)))</formula>
    </cfRule>
    <cfRule type="containsText" dxfId="384" priority="149" operator="containsText" text="REINO UNIDO">
      <formula>NOT(ISERROR(SEARCH("REINO UNIDO",B17)))</formula>
    </cfRule>
    <cfRule type="containsText" dxfId="383" priority="150" operator="containsText" text="DINAMARCA">
      <formula>NOT(ISERROR(SEARCH("DINAMARCA",B17)))</formula>
    </cfRule>
    <cfRule type="containsText" dxfId="382" priority="151" operator="containsText" text="NORUEGA">
      <formula>NOT(ISERROR(SEARCH("NORUEGA",B17)))</formula>
    </cfRule>
    <cfRule type="containsText" dxfId="381" priority="152" operator="containsText" text="FINLANDIA">
      <formula>NOT(ISERROR(SEARCH("FINLANDIA",B17)))</formula>
    </cfRule>
    <cfRule type="containsText" dxfId="380" priority="153" operator="containsText" text="SUECIA">
      <formula>NOT(ISERROR(SEARCH("SUECIA",B17)))</formula>
    </cfRule>
  </conditionalFormatting>
  <conditionalFormatting sqref="B18">
    <cfRule type="containsText" dxfId="379" priority="120" operator="containsText" text="SUIZA">
      <formula>NOT(ISERROR(SEARCH("SUIZA",B18)))</formula>
    </cfRule>
    <cfRule type="containsText" dxfId="378" priority="121" operator="containsText" text="AUSTRIA">
      <formula>NOT(ISERROR(SEARCH("AUSTRIA",B18)))</formula>
    </cfRule>
    <cfRule type="containsText" dxfId="377" priority="122" operator="containsText" text="IRLANDA">
      <formula>NOT(ISERROR(SEARCH("IRLANDA",B18)))</formula>
    </cfRule>
    <cfRule type="containsText" dxfId="376" priority="123" operator="containsText" text="PAÍSES DEL ESTE">
      <formula>NOT(ISERROR(SEARCH("PAÍSES DEL ESTE",B18)))</formula>
    </cfRule>
    <cfRule type="containsText" dxfId="375" priority="124" operator="containsText" text="RUSIA">
      <formula>NOT(ISERROR(SEARCH("RUSIA",B18)))</formula>
    </cfRule>
    <cfRule type="containsText" dxfId="374" priority="125" operator="containsText" text="HOLANDA">
      <formula>NOT(ISERROR(SEARCH("HOLANDA",B18)))</formula>
    </cfRule>
    <cfRule type="containsText" dxfId="373" priority="126" operator="containsText" text="FRANCIA">
      <formula>NOT(ISERROR(SEARCH("FRANCIA",B18)))</formula>
    </cfRule>
    <cfRule type="containsText" dxfId="372" priority="127" operator="containsText" text="ITALIA">
      <formula>NOT(ISERROR(SEARCH("ITALIA",B18)))</formula>
    </cfRule>
    <cfRule type="containsText" dxfId="371" priority="128" operator="containsText" text="BÉLGICA">
      <formula>NOT(ISERROR(SEARCH("BÉLGICA",B18)))</formula>
    </cfRule>
    <cfRule type="containsText" dxfId="370" priority="129" operator="containsText" text="ESPAÑA">
      <formula>NOT(ISERROR(SEARCH("ESPAÑA",B18)))</formula>
    </cfRule>
    <cfRule type="containsText" dxfId="369" priority="130" operator="containsText" text="ALEMANIA">
      <formula>NOT(ISERROR(SEARCH("ALEMANIA",B18)))</formula>
    </cfRule>
    <cfRule type="containsText" dxfId="368" priority="131" operator="containsText" text="PAÍSES NÓRDICOS">
      <formula>NOT(ISERROR(SEARCH("PAÍSES NÓRDICOS",B18)))</formula>
    </cfRule>
    <cfRule type="containsText" dxfId="367" priority="132" operator="containsText" text="REINO UNIDO">
      <formula>NOT(ISERROR(SEARCH("REINO UNIDO",B18)))</formula>
    </cfRule>
    <cfRule type="containsText" dxfId="366" priority="133" operator="containsText" text="DINAMARCA">
      <formula>NOT(ISERROR(SEARCH("DINAMARCA",B18)))</formula>
    </cfRule>
    <cfRule type="containsText" dxfId="365" priority="134" operator="containsText" text="NORUEGA">
      <formula>NOT(ISERROR(SEARCH("NORUEGA",B18)))</formula>
    </cfRule>
    <cfRule type="containsText" dxfId="364" priority="135" operator="containsText" text="FINLANDIA">
      <formula>NOT(ISERROR(SEARCH("FINLANDIA",B18)))</formula>
    </cfRule>
    <cfRule type="containsText" dxfId="363" priority="136" operator="containsText" text="SUECIA">
      <formula>NOT(ISERROR(SEARCH("SUECIA",B18)))</formula>
    </cfRule>
  </conditionalFormatting>
  <conditionalFormatting sqref="B18">
    <cfRule type="containsText" dxfId="362" priority="103" operator="containsText" text="SUIZA">
      <formula>NOT(ISERROR(SEARCH("SUIZA",B18)))</formula>
    </cfRule>
    <cfRule type="containsText" dxfId="361" priority="104" operator="containsText" text="AUSTRIA">
      <formula>NOT(ISERROR(SEARCH("AUSTRIA",B18)))</formula>
    </cfRule>
    <cfRule type="containsText" dxfId="360" priority="105" operator="containsText" text="IRLANDA">
      <formula>NOT(ISERROR(SEARCH("IRLANDA",B18)))</formula>
    </cfRule>
    <cfRule type="containsText" dxfId="359" priority="106" operator="containsText" text="PAÍSES DEL ESTE">
      <formula>NOT(ISERROR(SEARCH("PAÍSES DEL ESTE",B18)))</formula>
    </cfRule>
    <cfRule type="containsText" dxfId="358" priority="107" operator="containsText" text="RUSIA">
      <formula>NOT(ISERROR(SEARCH("RUSIA",B18)))</formula>
    </cfRule>
    <cfRule type="containsText" dxfId="357" priority="108" operator="containsText" text="HOLANDA">
      <formula>NOT(ISERROR(SEARCH("HOLANDA",B18)))</formula>
    </cfRule>
    <cfRule type="containsText" dxfId="356" priority="109" operator="containsText" text="FRANCIA">
      <formula>NOT(ISERROR(SEARCH("FRANCIA",B18)))</formula>
    </cfRule>
    <cfRule type="containsText" dxfId="355" priority="110" operator="containsText" text="ITALIA">
      <formula>NOT(ISERROR(SEARCH("ITALIA",B18)))</formula>
    </cfRule>
    <cfRule type="containsText" dxfId="354" priority="111" operator="containsText" text="BÉLGICA">
      <formula>NOT(ISERROR(SEARCH("BÉLGICA",B18)))</formula>
    </cfRule>
    <cfRule type="containsText" dxfId="353" priority="112" operator="containsText" text="ESPAÑA">
      <formula>NOT(ISERROR(SEARCH("ESPAÑA",B18)))</formula>
    </cfRule>
    <cfRule type="containsText" dxfId="352" priority="113" operator="containsText" text="ALEMANIA">
      <formula>NOT(ISERROR(SEARCH("ALEMANIA",B18)))</formula>
    </cfRule>
    <cfRule type="containsText" dxfId="351" priority="114" operator="containsText" text="PAÍSES NÓRDICOS">
      <formula>NOT(ISERROR(SEARCH("PAÍSES NÓRDICOS",B18)))</formula>
    </cfRule>
    <cfRule type="containsText" dxfId="350" priority="115" operator="containsText" text="REINO UNIDO">
      <formula>NOT(ISERROR(SEARCH("REINO UNIDO",B18)))</formula>
    </cfRule>
    <cfRule type="containsText" dxfId="349" priority="116" operator="containsText" text="DINAMARCA">
      <formula>NOT(ISERROR(SEARCH("DINAMARCA",B18)))</formula>
    </cfRule>
    <cfRule type="containsText" dxfId="348" priority="117" operator="containsText" text="NORUEGA">
      <formula>NOT(ISERROR(SEARCH("NORUEGA",B18)))</formula>
    </cfRule>
    <cfRule type="containsText" dxfId="347" priority="118" operator="containsText" text="FINLANDIA">
      <formula>NOT(ISERROR(SEARCH("FINLANDIA",B18)))</formula>
    </cfRule>
    <cfRule type="containsText" dxfId="346" priority="119" operator="containsText" text="SUECIA">
      <formula>NOT(ISERROR(SEARCH("SUECIA",B18)))</formula>
    </cfRule>
  </conditionalFormatting>
  <conditionalFormatting sqref="B17">
    <cfRule type="containsText" dxfId="345" priority="86" operator="containsText" text="SUIZA">
      <formula>NOT(ISERROR(SEARCH("SUIZA",B17)))</formula>
    </cfRule>
    <cfRule type="containsText" dxfId="344" priority="87" operator="containsText" text="AUSTRIA">
      <formula>NOT(ISERROR(SEARCH("AUSTRIA",B17)))</formula>
    </cfRule>
    <cfRule type="containsText" dxfId="343" priority="88" operator="containsText" text="IRLANDA">
      <formula>NOT(ISERROR(SEARCH("IRLANDA",B17)))</formula>
    </cfRule>
    <cfRule type="containsText" dxfId="342" priority="89" operator="containsText" text="PAÍSES DEL ESTE">
      <formula>NOT(ISERROR(SEARCH("PAÍSES DEL ESTE",B17)))</formula>
    </cfRule>
    <cfRule type="containsText" dxfId="341" priority="90" operator="containsText" text="RUSIA">
      <formula>NOT(ISERROR(SEARCH("RUSIA",B17)))</formula>
    </cfRule>
    <cfRule type="containsText" dxfId="340" priority="91" operator="containsText" text="HOLANDA">
      <formula>NOT(ISERROR(SEARCH("HOLANDA",B17)))</formula>
    </cfRule>
    <cfRule type="containsText" dxfId="339" priority="92" operator="containsText" text="FRANCIA">
      <formula>NOT(ISERROR(SEARCH("FRANCIA",B17)))</formula>
    </cfRule>
    <cfRule type="containsText" dxfId="338" priority="93" operator="containsText" text="ITALIA">
      <formula>NOT(ISERROR(SEARCH("ITALIA",B17)))</formula>
    </cfRule>
    <cfRule type="containsText" dxfId="337" priority="94" operator="containsText" text="BÉLGICA">
      <formula>NOT(ISERROR(SEARCH("BÉLGICA",B17)))</formula>
    </cfRule>
    <cfRule type="containsText" dxfId="336" priority="95" operator="containsText" text="ESPAÑA">
      <formula>NOT(ISERROR(SEARCH("ESPAÑA",B17)))</formula>
    </cfRule>
    <cfRule type="containsText" dxfId="335" priority="96" operator="containsText" text="ALEMANIA">
      <formula>NOT(ISERROR(SEARCH("ALEMANIA",B17)))</formula>
    </cfRule>
    <cfRule type="containsText" dxfId="334" priority="97" operator="containsText" text="PAÍSES NÓRDICOS">
      <formula>NOT(ISERROR(SEARCH("PAÍSES NÓRDICOS",B17)))</formula>
    </cfRule>
    <cfRule type="containsText" dxfId="333" priority="98" operator="containsText" text="REINO UNIDO">
      <formula>NOT(ISERROR(SEARCH("REINO UNIDO",B17)))</formula>
    </cfRule>
    <cfRule type="containsText" dxfId="332" priority="99" operator="containsText" text="DINAMARCA">
      <formula>NOT(ISERROR(SEARCH("DINAMARCA",B17)))</formula>
    </cfRule>
    <cfRule type="containsText" dxfId="331" priority="100" operator="containsText" text="NORUEGA">
      <formula>NOT(ISERROR(SEARCH("NORUEGA",B17)))</formula>
    </cfRule>
    <cfRule type="containsText" dxfId="330" priority="101" operator="containsText" text="FINLANDIA">
      <formula>NOT(ISERROR(SEARCH("FINLANDIA",B17)))</formula>
    </cfRule>
    <cfRule type="containsText" dxfId="329" priority="102" operator="containsText" text="SUECIA">
      <formula>NOT(ISERROR(SEARCH("SUECIA",B17)))</formula>
    </cfRule>
  </conditionalFormatting>
  <conditionalFormatting sqref="B17">
    <cfRule type="containsText" dxfId="328" priority="69" operator="containsText" text="SUIZA">
      <formula>NOT(ISERROR(SEARCH("SUIZA",B17)))</formula>
    </cfRule>
    <cfRule type="containsText" dxfId="327" priority="70" operator="containsText" text="AUSTRIA">
      <formula>NOT(ISERROR(SEARCH("AUSTRIA",B17)))</formula>
    </cfRule>
    <cfRule type="containsText" dxfId="326" priority="71" operator="containsText" text="IRLANDA">
      <formula>NOT(ISERROR(SEARCH("IRLANDA",B17)))</formula>
    </cfRule>
    <cfRule type="containsText" dxfId="325" priority="72" operator="containsText" text="PAÍSES DEL ESTE">
      <formula>NOT(ISERROR(SEARCH("PAÍSES DEL ESTE",B17)))</formula>
    </cfRule>
    <cfRule type="containsText" dxfId="324" priority="73" operator="containsText" text="RUSIA">
      <formula>NOT(ISERROR(SEARCH("RUSIA",B17)))</formula>
    </cfRule>
    <cfRule type="containsText" dxfId="323" priority="74" operator="containsText" text="HOLANDA">
      <formula>NOT(ISERROR(SEARCH("HOLANDA",B17)))</formula>
    </cfRule>
    <cfRule type="containsText" dxfId="322" priority="75" operator="containsText" text="FRANCIA">
      <formula>NOT(ISERROR(SEARCH("FRANCIA",B17)))</formula>
    </cfRule>
    <cfRule type="containsText" dxfId="321" priority="76" operator="containsText" text="ITALIA">
      <formula>NOT(ISERROR(SEARCH("ITALIA",B17)))</formula>
    </cfRule>
    <cfRule type="containsText" dxfId="320" priority="77" operator="containsText" text="BÉLGICA">
      <formula>NOT(ISERROR(SEARCH("BÉLGICA",B17)))</formula>
    </cfRule>
    <cfRule type="containsText" dxfId="319" priority="78" operator="containsText" text="ESPAÑA">
      <formula>NOT(ISERROR(SEARCH("ESPAÑA",B17)))</formula>
    </cfRule>
    <cfRule type="containsText" dxfId="318" priority="79" operator="containsText" text="ALEMANIA">
      <formula>NOT(ISERROR(SEARCH("ALEMANIA",B17)))</formula>
    </cfRule>
    <cfRule type="containsText" dxfId="317" priority="80" operator="containsText" text="PAÍSES NÓRDICOS">
      <formula>NOT(ISERROR(SEARCH("PAÍSES NÓRDICOS",B17)))</formula>
    </cfRule>
    <cfRule type="containsText" dxfId="316" priority="81" operator="containsText" text="REINO UNIDO">
      <formula>NOT(ISERROR(SEARCH("REINO UNIDO",B17)))</formula>
    </cfRule>
    <cfRule type="containsText" dxfId="315" priority="82" operator="containsText" text="DINAMARCA">
      <formula>NOT(ISERROR(SEARCH("DINAMARCA",B17)))</formula>
    </cfRule>
    <cfRule type="containsText" dxfId="314" priority="83" operator="containsText" text="NORUEGA">
      <formula>NOT(ISERROR(SEARCH("NORUEGA",B17)))</formula>
    </cfRule>
    <cfRule type="containsText" dxfId="313" priority="84" operator="containsText" text="FINLANDIA">
      <formula>NOT(ISERROR(SEARCH("FINLANDIA",B17)))</formula>
    </cfRule>
    <cfRule type="containsText" dxfId="312" priority="85" operator="containsText" text="SUECIA">
      <formula>NOT(ISERROR(SEARCH("SUECIA",B17)))</formula>
    </cfRule>
  </conditionalFormatting>
  <conditionalFormatting sqref="B21">
    <cfRule type="containsText" dxfId="311" priority="52" operator="containsText" text="SUIZA">
      <formula>NOT(ISERROR(SEARCH("SUIZA",B21)))</formula>
    </cfRule>
    <cfRule type="containsText" dxfId="310" priority="53" operator="containsText" text="AUSTRIA">
      <formula>NOT(ISERROR(SEARCH("AUSTRIA",B21)))</formula>
    </cfRule>
    <cfRule type="containsText" dxfId="309" priority="54" operator="containsText" text="IRLANDA">
      <formula>NOT(ISERROR(SEARCH("IRLANDA",B21)))</formula>
    </cfRule>
    <cfRule type="containsText" dxfId="308" priority="55" operator="containsText" text="PAÍSES DEL ESTE">
      <formula>NOT(ISERROR(SEARCH("PAÍSES DEL ESTE",B21)))</formula>
    </cfRule>
    <cfRule type="containsText" dxfId="307" priority="56" operator="containsText" text="RUSIA">
      <formula>NOT(ISERROR(SEARCH("RUSIA",B21)))</formula>
    </cfRule>
    <cfRule type="containsText" dxfId="306" priority="57" operator="containsText" text="HOLANDA">
      <formula>NOT(ISERROR(SEARCH("HOLANDA",B21)))</formula>
    </cfRule>
    <cfRule type="containsText" dxfId="305" priority="58" operator="containsText" text="FRANCIA">
      <formula>NOT(ISERROR(SEARCH("FRANCIA",B21)))</formula>
    </cfRule>
    <cfRule type="containsText" dxfId="304" priority="59" operator="containsText" text="ITALIA">
      <formula>NOT(ISERROR(SEARCH("ITALIA",B21)))</formula>
    </cfRule>
    <cfRule type="containsText" dxfId="303" priority="60" operator="containsText" text="BÉLGICA">
      <formula>NOT(ISERROR(SEARCH("BÉLGICA",B21)))</formula>
    </cfRule>
    <cfRule type="containsText" dxfId="302" priority="61" operator="containsText" text="ESPAÑA">
      <formula>NOT(ISERROR(SEARCH("ESPAÑA",B21)))</formula>
    </cfRule>
    <cfRule type="containsText" dxfId="301" priority="62" operator="containsText" text="ALEMANIA">
      <formula>NOT(ISERROR(SEARCH("ALEMANIA",B21)))</formula>
    </cfRule>
    <cfRule type="containsText" dxfId="300" priority="63" operator="containsText" text="PAÍSES NÓRDICOS">
      <formula>NOT(ISERROR(SEARCH("PAÍSES NÓRDICOS",B21)))</formula>
    </cfRule>
    <cfRule type="containsText" dxfId="299" priority="64" operator="containsText" text="REINO UNIDO">
      <formula>NOT(ISERROR(SEARCH("REINO UNIDO",B21)))</formula>
    </cfRule>
    <cfRule type="containsText" dxfId="298" priority="65" operator="containsText" text="DINAMARCA">
      <formula>NOT(ISERROR(SEARCH("DINAMARCA",B21)))</formula>
    </cfRule>
    <cfRule type="containsText" dxfId="297" priority="66" operator="containsText" text="NORUEGA">
      <formula>NOT(ISERROR(SEARCH("NORUEGA",B21)))</formula>
    </cfRule>
    <cfRule type="containsText" dxfId="296" priority="67" operator="containsText" text="FINLANDIA">
      <formula>NOT(ISERROR(SEARCH("FINLANDIA",B21)))</formula>
    </cfRule>
    <cfRule type="containsText" dxfId="295" priority="68" operator="containsText" text="SUECIA">
      <formula>NOT(ISERROR(SEARCH("SUECIA",B21)))</formula>
    </cfRule>
  </conditionalFormatting>
  <conditionalFormatting sqref="B20">
    <cfRule type="containsText" dxfId="294" priority="35" operator="containsText" text="SUIZA">
      <formula>NOT(ISERROR(SEARCH("SUIZA",B20)))</formula>
    </cfRule>
    <cfRule type="containsText" dxfId="293" priority="36" operator="containsText" text="AUSTRIA">
      <formula>NOT(ISERROR(SEARCH("AUSTRIA",B20)))</formula>
    </cfRule>
    <cfRule type="containsText" dxfId="292" priority="37" operator="containsText" text="IRLANDA">
      <formula>NOT(ISERROR(SEARCH("IRLANDA",B20)))</formula>
    </cfRule>
    <cfRule type="containsText" dxfId="291" priority="38" operator="containsText" text="PAÍSES DEL ESTE">
      <formula>NOT(ISERROR(SEARCH("PAÍSES DEL ESTE",B20)))</formula>
    </cfRule>
    <cfRule type="containsText" dxfId="290" priority="39" operator="containsText" text="RUSIA">
      <formula>NOT(ISERROR(SEARCH("RUSIA",B20)))</formula>
    </cfRule>
    <cfRule type="containsText" dxfId="289" priority="40" operator="containsText" text="HOLANDA">
      <formula>NOT(ISERROR(SEARCH("HOLANDA",B20)))</formula>
    </cfRule>
    <cfRule type="containsText" dxfId="288" priority="41" operator="containsText" text="FRANCIA">
      <formula>NOT(ISERROR(SEARCH("FRANCIA",B20)))</formula>
    </cfRule>
    <cfRule type="containsText" dxfId="287" priority="42" operator="containsText" text="ITALIA">
      <formula>NOT(ISERROR(SEARCH("ITALIA",B20)))</formula>
    </cfRule>
    <cfRule type="containsText" dxfId="286" priority="43" operator="containsText" text="BÉLGICA">
      <formula>NOT(ISERROR(SEARCH("BÉLGICA",B20)))</formula>
    </cfRule>
    <cfRule type="containsText" dxfId="285" priority="44" operator="containsText" text="ESPAÑA">
      <formula>NOT(ISERROR(SEARCH("ESPAÑA",B20)))</formula>
    </cfRule>
    <cfRule type="containsText" dxfId="284" priority="45" operator="containsText" text="ALEMANIA">
      <formula>NOT(ISERROR(SEARCH("ALEMANIA",B20)))</formula>
    </cfRule>
    <cfRule type="containsText" dxfId="283" priority="46" operator="containsText" text="PAÍSES NÓRDICOS">
      <formula>NOT(ISERROR(SEARCH("PAÍSES NÓRDICOS",B20)))</formula>
    </cfRule>
    <cfRule type="containsText" dxfId="282" priority="47" operator="containsText" text="REINO UNIDO">
      <formula>NOT(ISERROR(SEARCH("REINO UNIDO",B20)))</formula>
    </cfRule>
    <cfRule type="containsText" dxfId="281" priority="48" operator="containsText" text="DINAMARCA">
      <formula>NOT(ISERROR(SEARCH("DINAMARCA",B20)))</formula>
    </cfRule>
    <cfRule type="containsText" dxfId="280" priority="49" operator="containsText" text="NORUEGA">
      <formula>NOT(ISERROR(SEARCH("NORUEGA",B20)))</formula>
    </cfRule>
    <cfRule type="containsText" dxfId="279" priority="50" operator="containsText" text="FINLANDIA">
      <formula>NOT(ISERROR(SEARCH("FINLANDIA",B20)))</formula>
    </cfRule>
    <cfRule type="containsText" dxfId="278" priority="51" operator="containsText" text="SUECIA">
      <formula>NOT(ISERROR(SEARCH("SUECIA",B20)))</formula>
    </cfRule>
  </conditionalFormatting>
  <conditionalFormatting sqref="B13">
    <cfRule type="containsText" dxfId="277" priority="18" operator="containsText" text="SUIZA">
      <formula>NOT(ISERROR(SEARCH("SUIZA",B13)))</formula>
    </cfRule>
    <cfRule type="containsText" dxfId="276" priority="19" operator="containsText" text="AUSTRIA">
      <formula>NOT(ISERROR(SEARCH("AUSTRIA",B13)))</formula>
    </cfRule>
    <cfRule type="containsText" dxfId="275" priority="20" operator="containsText" text="IRLANDA">
      <formula>NOT(ISERROR(SEARCH("IRLANDA",B13)))</formula>
    </cfRule>
    <cfRule type="containsText" dxfId="274" priority="21" operator="containsText" text="PAÍSES DEL ESTE">
      <formula>NOT(ISERROR(SEARCH("PAÍSES DEL ESTE",B13)))</formula>
    </cfRule>
    <cfRule type="containsText" dxfId="273" priority="22" operator="containsText" text="RUSIA">
      <formula>NOT(ISERROR(SEARCH("RUSIA",B13)))</formula>
    </cfRule>
    <cfRule type="containsText" dxfId="272" priority="23" operator="containsText" text="HOLANDA">
      <formula>NOT(ISERROR(SEARCH("HOLANDA",B13)))</formula>
    </cfRule>
    <cfRule type="containsText" dxfId="271" priority="24" operator="containsText" text="FRANCIA">
      <formula>NOT(ISERROR(SEARCH("FRANCIA",B13)))</formula>
    </cfRule>
    <cfRule type="containsText" dxfId="270" priority="25" operator="containsText" text="ITALIA">
      <formula>NOT(ISERROR(SEARCH("ITALIA",B13)))</formula>
    </cfRule>
    <cfRule type="containsText" dxfId="269" priority="26" operator="containsText" text="BÉLGICA">
      <formula>NOT(ISERROR(SEARCH("BÉLGICA",B13)))</formula>
    </cfRule>
    <cfRule type="containsText" dxfId="268" priority="27" operator="containsText" text="ESPAÑA">
      <formula>NOT(ISERROR(SEARCH("ESPAÑA",B13)))</formula>
    </cfRule>
    <cfRule type="containsText" dxfId="267" priority="28" operator="containsText" text="ALEMANIA">
      <formula>NOT(ISERROR(SEARCH("ALEMANIA",B13)))</formula>
    </cfRule>
    <cfRule type="containsText" dxfId="266" priority="29" operator="containsText" text="PAÍSES NÓRDICOS">
      <formula>NOT(ISERROR(SEARCH("PAÍSES NÓRDICOS",B13)))</formula>
    </cfRule>
    <cfRule type="containsText" dxfId="265" priority="30" operator="containsText" text="REINO UNIDO">
      <formula>NOT(ISERROR(SEARCH("REINO UNIDO",B13)))</formula>
    </cfRule>
    <cfRule type="containsText" dxfId="264" priority="31" operator="containsText" text="DINAMARCA">
      <formula>NOT(ISERROR(SEARCH("DINAMARCA",B13)))</formula>
    </cfRule>
    <cfRule type="containsText" dxfId="263" priority="32" operator="containsText" text="NORUEGA">
      <formula>NOT(ISERROR(SEARCH("NORUEGA",B13)))</formula>
    </cfRule>
    <cfRule type="containsText" dxfId="262" priority="33" operator="containsText" text="FINLANDIA">
      <formula>NOT(ISERROR(SEARCH("FINLANDIA",B13)))</formula>
    </cfRule>
    <cfRule type="containsText" dxfId="261" priority="34" operator="containsText" text="SUECIA">
      <formula>NOT(ISERROR(SEARCH("SUECIA",B13)))</formula>
    </cfRule>
  </conditionalFormatting>
  <conditionalFormatting sqref="B19">
    <cfRule type="containsText" dxfId="260" priority="1" operator="containsText" text="SUIZA">
      <formula>NOT(ISERROR(SEARCH("SUIZA",B19)))</formula>
    </cfRule>
    <cfRule type="containsText" dxfId="259" priority="2" operator="containsText" text="AUSTRIA">
      <formula>NOT(ISERROR(SEARCH("AUSTRIA",B19)))</formula>
    </cfRule>
    <cfRule type="containsText" dxfId="258" priority="3" operator="containsText" text="IRLANDA">
      <formula>NOT(ISERROR(SEARCH("IRLANDA",B19)))</formula>
    </cfRule>
    <cfRule type="containsText" dxfId="257" priority="4" operator="containsText" text="PAÍSES DEL ESTE">
      <formula>NOT(ISERROR(SEARCH("PAÍSES DEL ESTE",B19)))</formula>
    </cfRule>
    <cfRule type="containsText" dxfId="256" priority="5" operator="containsText" text="RUSIA">
      <formula>NOT(ISERROR(SEARCH("RUSIA",B19)))</formula>
    </cfRule>
    <cfRule type="containsText" dxfId="255" priority="6" operator="containsText" text="HOLANDA">
      <formula>NOT(ISERROR(SEARCH("HOLANDA",B19)))</formula>
    </cfRule>
    <cfRule type="containsText" dxfId="254" priority="7" operator="containsText" text="FRANCIA">
      <formula>NOT(ISERROR(SEARCH("FRANCIA",B19)))</formula>
    </cfRule>
    <cfRule type="containsText" dxfId="253" priority="8" operator="containsText" text="ITALIA">
      <formula>NOT(ISERROR(SEARCH("ITALIA",B19)))</formula>
    </cfRule>
    <cfRule type="containsText" dxfId="252" priority="9" operator="containsText" text="BÉLGICA">
      <formula>NOT(ISERROR(SEARCH("BÉLGICA",B19)))</formula>
    </cfRule>
    <cfRule type="containsText" dxfId="251" priority="10" operator="containsText" text="ESPAÑA">
      <formula>NOT(ISERROR(SEARCH("ESPAÑA",B19)))</formula>
    </cfRule>
    <cfRule type="containsText" dxfId="250" priority="11" operator="containsText" text="ALEMANIA">
      <formula>NOT(ISERROR(SEARCH("ALEMANIA",B19)))</formula>
    </cfRule>
    <cfRule type="containsText" dxfId="249" priority="12" operator="containsText" text="PAÍSES NÓRDICOS">
      <formula>NOT(ISERROR(SEARCH("PAÍSES NÓRDICOS",B19)))</formula>
    </cfRule>
    <cfRule type="containsText" dxfId="248" priority="13" operator="containsText" text="REINO UNIDO">
      <formula>NOT(ISERROR(SEARCH("REINO UNIDO",B19)))</formula>
    </cfRule>
    <cfRule type="containsText" dxfId="247" priority="14" operator="containsText" text="DINAMARCA">
      <formula>NOT(ISERROR(SEARCH("DINAMARCA",B19)))</formula>
    </cfRule>
    <cfRule type="containsText" dxfId="246" priority="15" operator="containsText" text="NORUEGA">
      <formula>NOT(ISERROR(SEARCH("NORUEGA",B19)))</formula>
    </cfRule>
    <cfRule type="containsText" dxfId="245" priority="16" operator="containsText" text="FINLANDIA">
      <formula>NOT(ISERROR(SEARCH("FINLANDIA",B19)))</formula>
    </cfRule>
    <cfRule type="containsText" dxfId="244" priority="17" operator="containsText" text="SUECIA">
      <formula>NOT(ISERROR(SEARCH("SUECIA",B19)))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79" t="s">
        <v>226</v>
      </c>
      <c r="C5" s="379"/>
      <c r="D5" s="379"/>
    </row>
    <row r="6" spans="2:5" ht="30" customHeight="1" x14ac:dyDescent="0.25">
      <c r="B6" s="194" t="s">
        <v>198</v>
      </c>
      <c r="C6" s="98" t="str">
        <f>actualizaciones!A3</f>
        <v>I trimestre 2013</v>
      </c>
      <c r="D6" s="40" t="str">
        <f>actualizaciones!A2</f>
        <v xml:space="preserve">I trimestre 2014 </v>
      </c>
    </row>
    <row r="7" spans="2:5" ht="15" customHeight="1" x14ac:dyDescent="0.2">
      <c r="B7" s="105" t="str">
        <f>'Nacionalidades '!B7</f>
        <v>España</v>
      </c>
      <c r="C7" s="205">
        <f>'Nacionalidades '!C7/'Nacionalidades '!$C$29</f>
        <v>0.69701648153346429</v>
      </c>
      <c r="D7" s="205">
        <f>'Nacionalidades '!D7/'Nacionalidades '!$D$29</f>
        <v>0.62678757094888271</v>
      </c>
      <c r="E7" s="206"/>
    </row>
    <row r="8" spans="2:5" ht="15" customHeight="1" x14ac:dyDescent="0.2">
      <c r="B8" s="105" t="str">
        <f>'Nacionalidades '!B8</f>
        <v>Países Nórdicos</v>
      </c>
      <c r="C8" s="205">
        <f>'Nacionalidades '!C8/'Nacionalidades '!$C$29</f>
        <v>4.4251513814813327E-2</v>
      </c>
      <c r="D8" s="205">
        <f>'Nacionalidades '!D8/'Nacionalidades '!$D$29</f>
        <v>7.3360718607782649E-2</v>
      </c>
      <c r="E8" s="206"/>
    </row>
    <row r="9" spans="2:5" ht="15" customHeight="1" x14ac:dyDescent="0.2">
      <c r="B9" s="105" t="str">
        <f>'Nacionalidades '!B9</f>
        <v>Suecia</v>
      </c>
      <c r="C9" s="205">
        <f>'Nacionalidades '!C9/'Nacionalidades '!$C$29</f>
        <v>1.4817339696034005E-2</v>
      </c>
      <c r="D9" s="205">
        <f>'Nacionalidades '!D9/'Nacionalidades '!$D$29</f>
        <v>2.9589732226559171E-2</v>
      </c>
      <c r="E9" s="206"/>
    </row>
    <row r="10" spans="2:5" ht="15" customHeight="1" x14ac:dyDescent="0.2">
      <c r="B10" s="105" t="str">
        <f>'Nacionalidades '!B10</f>
        <v>Noruega</v>
      </c>
      <c r="C10" s="205">
        <f>'Nacionalidades '!C10/'Nacionalidades '!$C$29</f>
        <v>1.2792236435818262E-2</v>
      </c>
      <c r="D10" s="205">
        <f>'Nacionalidades '!D10/'Nacionalidades '!$D$29</f>
        <v>1.7845881129727795E-2</v>
      </c>
      <c r="E10" s="206"/>
    </row>
    <row r="11" spans="2:5" ht="15" customHeight="1" x14ac:dyDescent="0.2">
      <c r="B11" s="105" t="str">
        <f>'Nacionalidades '!B11</f>
        <v>Finlandia</v>
      </c>
      <c r="C11" s="205">
        <f>'Nacionalidades '!C11/'Nacionalidades '!$C$29</f>
        <v>9.0026867706620682E-3</v>
      </c>
      <c r="D11" s="205">
        <f>'Nacionalidades '!D11/'Nacionalidades '!$D$29</f>
        <v>1.6192537796792174E-2</v>
      </c>
    </row>
    <row r="12" spans="2:5" ht="15" customHeight="1" x14ac:dyDescent="0.2">
      <c r="B12" s="105" t="str">
        <f>'Nacionalidades '!B12</f>
        <v>Dinamarca</v>
      </c>
      <c r="C12" s="205">
        <f>'Nacionalidades '!C12/'Nacionalidades '!$C$29</f>
        <v>7.6392509122989935E-3</v>
      </c>
      <c r="D12" s="205">
        <f>'Nacionalidades '!D12/'Nacionalidades '!$D$29</f>
        <v>9.7325674547035067E-3</v>
      </c>
    </row>
    <row r="13" spans="2:5" ht="15" customHeight="1" x14ac:dyDescent="0.2">
      <c r="B13" s="105" t="str">
        <f>'Nacionalidades '!B13</f>
        <v>Reino Unido</v>
      </c>
      <c r="C13" s="205">
        <f>'Nacionalidades '!C13/'Nacionalidades '!$C$29</f>
        <v>4.026145887636845E-2</v>
      </c>
      <c r="D13" s="205">
        <f>'Nacionalidades '!D13/'Nacionalidades '!$D$29</f>
        <v>5.4066031464657653E-2</v>
      </c>
    </row>
    <row r="14" spans="2:5" ht="15" customHeight="1" x14ac:dyDescent="0.2">
      <c r="B14" s="105" t="str">
        <f>'Nacionalidades '!B14</f>
        <v>Alemania</v>
      </c>
      <c r="C14" s="205">
        <f>'Nacionalidades '!C14/'Nacionalidades '!$C$29</f>
        <v>4.0782772586919036E-2</v>
      </c>
      <c r="D14" s="205">
        <f>'Nacionalidades '!D14/'Nacionalidades '!$D$29</f>
        <v>5.1134329884606859E-2</v>
      </c>
      <c r="E14" s="206"/>
    </row>
    <row r="15" spans="2:5" ht="15" customHeight="1" x14ac:dyDescent="0.2">
      <c r="B15" s="105" t="str">
        <f>'Nacionalidades '!B15</f>
        <v>Francia</v>
      </c>
      <c r="C15" s="205">
        <f>'Nacionalidades '!C15/'Nacionalidades '!$C$29</f>
        <v>3.2441753218109638E-2</v>
      </c>
      <c r="D15" s="205">
        <f>'Nacionalidades '!D15/'Nacionalidades '!$D$29</f>
        <v>3.2777105456032997E-2</v>
      </c>
      <c r="E15" s="206"/>
    </row>
    <row r="16" spans="2:5" ht="15" customHeight="1" x14ac:dyDescent="0.2">
      <c r="B16" s="105" t="str">
        <f>'Nacionalidades '!B16</f>
        <v>Italia</v>
      </c>
      <c r="C16" s="205">
        <f>'Nacionalidades '!C16/'Nacionalidades '!$C$29</f>
        <v>2.359947066607852E-2</v>
      </c>
      <c r="D16" s="205">
        <f>'Nacionalidades '!D16/'Nacionalidades '!$D$29</f>
        <v>3.1345344219264007E-2</v>
      </c>
      <c r="E16" s="206"/>
    </row>
    <row r="17" spans="2:11" ht="15" customHeight="1" x14ac:dyDescent="0.2">
      <c r="B17" s="105" t="str">
        <f>'Nacionalidades '!B17</f>
        <v>Rusia</v>
      </c>
      <c r="C17" s="205">
        <f>'Nacionalidades '!C17/'Nacionalidades '!$C$29</f>
        <v>1.1910013233348038E-2</v>
      </c>
      <c r="D17" s="205">
        <f>'Nacionalidades '!D17/'Nacionalidades '!$D$29</f>
        <v>1.7232269171112511E-2</v>
      </c>
      <c r="E17" s="206"/>
    </row>
    <row r="18" spans="2:11" ht="15" customHeight="1" x14ac:dyDescent="0.2">
      <c r="B18" s="105" t="str">
        <f>'Nacionalidades '!B18</f>
        <v>Países del Este</v>
      </c>
      <c r="C18" s="205">
        <f>'Nacionalidades '!C18/'Nacionalidades '!$C$29</f>
        <v>1.7203352448169385E-2</v>
      </c>
      <c r="D18" s="205">
        <f>'Nacionalidades '!D18/'Nacionalidades '!$D$29</f>
        <v>1.0312089860062384E-2</v>
      </c>
      <c r="E18" s="206"/>
    </row>
    <row r="19" spans="2:11" ht="15" customHeight="1" x14ac:dyDescent="0.2">
      <c r="B19" s="105" t="str">
        <f>'Nacionalidades '!B19</f>
        <v>Suiza</v>
      </c>
      <c r="C19" s="205">
        <f>'Nacionalidades '!C19/'Nacionalidades '!$C$29</f>
        <v>5.5740465974255119E-3</v>
      </c>
      <c r="D19" s="205">
        <f>'Nacionalidades '!D19/'Nacionalidades '!$D$29</f>
        <v>8.1644480049088957E-3</v>
      </c>
      <c r="E19" s="206"/>
    </row>
    <row r="20" spans="2:11" ht="15" customHeight="1" x14ac:dyDescent="0.2">
      <c r="B20" s="105" t="str">
        <f>'Nacionalidades '!B20</f>
        <v>Bélgica</v>
      </c>
      <c r="C20" s="205">
        <f>'Nacionalidades '!C20/'Nacionalidades '!$C$29</f>
        <v>7.9600593495608926E-3</v>
      </c>
      <c r="D20" s="205">
        <f>'Nacionalidades '!D20/'Nacionalidades '!$D$29</f>
        <v>7.7724181424602429E-3</v>
      </c>
    </row>
    <row r="21" spans="2:11" ht="15" customHeight="1" x14ac:dyDescent="0.2">
      <c r="B21" s="105" t="str">
        <f>'Nacionalidades '!B21</f>
        <v>Holanda</v>
      </c>
      <c r="C21" s="205">
        <f>'Nacionalidades '!C21/'Nacionalidades '!$C$29</f>
        <v>7.3986445843525683E-3</v>
      </c>
      <c r="D21" s="205">
        <f>'Nacionalidades '!D21/'Nacionalidades '!$D$29</f>
        <v>7.6871942593192315E-3</v>
      </c>
    </row>
    <row r="22" spans="2:11" ht="15" customHeight="1" x14ac:dyDescent="0.2">
      <c r="B22" s="105" t="str">
        <f>'Nacionalidades '!B22</f>
        <v>Irlanda</v>
      </c>
      <c r="C22" s="205">
        <f>'Nacionalidades '!C22/'Nacionalidades '!$C$29</f>
        <v>8.4212214781248743E-3</v>
      </c>
      <c r="D22" s="205">
        <f>'Nacionalidades '!D22/'Nacionalidades '!$D$29</f>
        <v>6.1361195861528231E-3</v>
      </c>
    </row>
    <row r="23" spans="2:11" ht="15" customHeight="1" x14ac:dyDescent="0.2">
      <c r="B23" s="105" t="str">
        <f>'Nacionalidades '!B23</f>
        <v>Austria</v>
      </c>
      <c r="C23" s="205">
        <f>'Nacionalidades '!C23/'Nacionalidades '!$C$29</f>
        <v>5.7344508160564623E-3</v>
      </c>
      <c r="D23" s="205">
        <f>'Nacionalidades '!D23/'Nacionalidades '!$D$29</f>
        <v>5.7440897237041712E-3</v>
      </c>
    </row>
    <row r="24" spans="2:11" ht="15" customHeight="1" x14ac:dyDescent="0.2">
      <c r="B24" s="105" t="str">
        <f>'Nacionalidades '!B24</f>
        <v>Resto de Europa</v>
      </c>
      <c r="C24" s="205">
        <f>'Nacionalidades '!C24/'Nacionalidades '!$C$29</f>
        <v>1.537875446124233E-2</v>
      </c>
      <c r="D24" s="205">
        <f>'Nacionalidades '!D24/'Nacionalidades '!$D$29</f>
        <v>1.9993522984881284E-2</v>
      </c>
    </row>
    <row r="25" spans="2:11" ht="15" customHeight="1" x14ac:dyDescent="0.2">
      <c r="B25" s="105" t="str">
        <f>'Nacionalidades '!B25</f>
        <v>Usa</v>
      </c>
      <c r="C25" s="205">
        <f>'Nacionalidades '!C25/'Nacionalidades '!$C$29</f>
        <v>6.1154108353049684E-3</v>
      </c>
      <c r="D25" s="205">
        <f>'Nacionalidades '!D25/'Nacionalidades '!$D$29</f>
        <v>9.8348361144727191E-3</v>
      </c>
    </row>
    <row r="26" spans="2:11" ht="15" customHeight="1" x14ac:dyDescent="0.2">
      <c r="B26" s="105" t="str">
        <f>'Nacionalidades '!B26</f>
        <v>Resto de América</v>
      </c>
      <c r="C26" s="205">
        <f>'Nacionalidades '!C26/'Nacionalidades '!$C$29</f>
        <v>1.7303605084813732E-2</v>
      </c>
      <c r="D26" s="205">
        <f>'Nacionalidades '!D26/'Nacionalidades '!$D$29</f>
        <v>1.4471015357343742E-2</v>
      </c>
    </row>
    <row r="27" spans="2:11" ht="15" customHeight="1" x14ac:dyDescent="0.2">
      <c r="B27" s="105" t="str">
        <f>'Nacionalidades '!B27</f>
        <v>Resto del Mundo</v>
      </c>
      <c r="C27" s="205">
        <f>'Nacionalidades '!C27/'Nacionalidades '!$C$29</f>
        <v>1.8646990415847938E-2</v>
      </c>
      <c r="D27" s="205">
        <f>'Nacionalidades '!D27/'Nacionalidades '!$D$29</f>
        <v>2.3180896214355109E-2</v>
      </c>
    </row>
    <row r="28" spans="2:11" ht="15" customHeight="1" x14ac:dyDescent="0.25">
      <c r="B28" s="99" t="s">
        <v>221</v>
      </c>
      <c r="C28" s="44">
        <f>'Nacionalidades '!C28/'Nacionalidades '!$C$29</f>
        <v>0.30298351846653565</v>
      </c>
      <c r="D28" s="44">
        <f>'Nacionalidades '!D28/'Nacionalidades '!$D$29</f>
        <v>0.37321242905111729</v>
      </c>
    </row>
    <row r="29" spans="2:11" ht="15" customHeight="1" x14ac:dyDescent="0.2">
      <c r="B29" s="150" t="s">
        <v>81</v>
      </c>
      <c r="C29" s="198">
        <f>'Nacionalidades '!C29/'Nacionalidades '!$C$29</f>
        <v>1</v>
      </c>
      <c r="D29" s="198">
        <f>'Nacionalidades '!D29/'Nacionalidades '!$D$29</f>
        <v>1</v>
      </c>
    </row>
    <row r="30" spans="2:11" ht="22.5" customHeight="1" x14ac:dyDescent="0.25">
      <c r="B30" s="391" t="s">
        <v>227</v>
      </c>
      <c r="C30" s="391"/>
      <c r="D30" s="391"/>
      <c r="E30" s="19"/>
      <c r="F30" s="19"/>
      <c r="G30" s="19"/>
      <c r="H30" s="19"/>
      <c r="I30" s="19"/>
      <c r="J30" s="19"/>
      <c r="K30" s="19"/>
    </row>
  </sheetData>
  <mergeCells count="2">
    <mergeCell ref="B5:D5"/>
    <mergeCell ref="B30:D30"/>
  </mergeCells>
  <conditionalFormatting sqref="B7:B27">
    <cfRule type="containsText" dxfId="243" priority="1" operator="containsText" text="SUIZA">
      <formula>NOT(ISERROR(SEARCH("SUIZA",B7)))</formula>
    </cfRule>
    <cfRule type="containsText" dxfId="242" priority="2" operator="containsText" text="AUSTRIA">
      <formula>NOT(ISERROR(SEARCH("AUSTRIA",B7)))</formula>
    </cfRule>
    <cfRule type="containsText" dxfId="241" priority="3" operator="containsText" text="IRLANDA">
      <formula>NOT(ISERROR(SEARCH("IRLANDA",B7)))</formula>
    </cfRule>
    <cfRule type="containsText" dxfId="240" priority="4" operator="containsText" text="PAÍSES DEL ESTE">
      <formula>NOT(ISERROR(SEARCH("PAÍSES DEL ESTE",B7)))</formula>
    </cfRule>
    <cfRule type="containsText" dxfId="239" priority="5" operator="containsText" text="RUSIA">
      <formula>NOT(ISERROR(SEARCH("RUSIA",B7)))</formula>
    </cfRule>
    <cfRule type="containsText" dxfId="238" priority="6" operator="containsText" text="HOLANDA">
      <formula>NOT(ISERROR(SEARCH("HOLANDA",B7)))</formula>
    </cfRule>
    <cfRule type="containsText" dxfId="237" priority="7" operator="containsText" text="FRANCIA">
      <formula>NOT(ISERROR(SEARCH("FRANCIA",B7)))</formula>
    </cfRule>
    <cfRule type="containsText" dxfId="236" priority="8" operator="containsText" text="ITALIA">
      <formula>NOT(ISERROR(SEARCH("ITALIA",B7)))</formula>
    </cfRule>
    <cfRule type="containsText" dxfId="235" priority="9" operator="containsText" text="BÉLGICA">
      <formula>NOT(ISERROR(SEARCH("BÉLGICA",B7)))</formula>
    </cfRule>
    <cfRule type="containsText" dxfId="234" priority="10" operator="containsText" text="ESPAÑA">
      <formula>NOT(ISERROR(SEARCH("ESPAÑA",B7)))</formula>
    </cfRule>
    <cfRule type="containsText" dxfId="233" priority="11" operator="containsText" text="ALEMANIA">
      <formula>NOT(ISERROR(SEARCH("ALEMANIA",B7)))</formula>
    </cfRule>
    <cfRule type="containsText" dxfId="232" priority="12" operator="containsText" text="PAÍSES NÓRDICOS">
      <formula>NOT(ISERROR(SEARCH("PAÍSES NÓRDICOS",B7)))</formula>
    </cfRule>
    <cfRule type="containsText" dxfId="231" priority="13" operator="containsText" text="REINO UNIDO">
      <formula>NOT(ISERROR(SEARCH("REINO UNIDO",B7)))</formula>
    </cfRule>
    <cfRule type="containsText" dxfId="230" priority="14" operator="containsText" text="DINAMARCA">
      <formula>NOT(ISERROR(SEARCH("DINAMARCA",B7)))</formula>
    </cfRule>
    <cfRule type="containsText" dxfId="229" priority="15" operator="containsText" text="NORUEGA">
      <formula>NOT(ISERROR(SEARCH("NORUEGA",B7)))</formula>
    </cfRule>
    <cfRule type="containsText" dxfId="228" priority="16" operator="containsText" text="FINLANDIA">
      <formula>NOT(ISERROR(SEARCH("FINLANDIA",B7)))</formula>
    </cfRule>
    <cfRule type="containsText" dxfId="227" priority="17" operator="containsText" text="SUECIA">
      <formula>NOT(ISERROR(SEARCH("SUECIA",B7)))</formula>
    </cfRule>
  </conditionalFormatting>
  <conditionalFormatting sqref="B7:B27">
    <cfRule type="containsText" dxfId="226" priority="39" operator="containsText" text="SUIZA">
      <formula>NOT(ISERROR(SEARCH("SUIZA",B7)))</formula>
    </cfRule>
    <cfRule type="containsText" dxfId="225" priority="40" operator="containsText" text="AUSTRIA">
      <formula>NOT(ISERROR(SEARCH("AUSTRIA",B7)))</formula>
    </cfRule>
    <cfRule type="containsText" dxfId="224" priority="41" operator="containsText" text="IRLANDA">
      <formula>NOT(ISERROR(SEARCH("IRLANDA",B7)))</formula>
    </cfRule>
    <cfRule type="containsText" dxfId="223" priority="42" operator="containsText" text="PAÍSES DEL ESTE">
      <formula>NOT(ISERROR(SEARCH("PAÍSES DEL ESTE",B7)))</formula>
    </cfRule>
    <cfRule type="containsText" dxfId="222" priority="43" operator="containsText" text="RUSIA">
      <formula>NOT(ISERROR(SEARCH("RUSIA",B7)))</formula>
    </cfRule>
    <cfRule type="containsText" dxfId="221" priority="44" operator="containsText" text="HOLANDA">
      <formula>NOT(ISERROR(SEARCH("HOLANDA",B7)))</formula>
    </cfRule>
    <cfRule type="containsText" dxfId="220" priority="45" operator="containsText" text="FRANCIA">
      <formula>NOT(ISERROR(SEARCH("FRANCIA",B7)))</formula>
    </cfRule>
    <cfRule type="containsText" dxfId="219" priority="46" operator="containsText" text="ITALIA">
      <formula>NOT(ISERROR(SEARCH("ITALIA",B7)))</formula>
    </cfRule>
    <cfRule type="containsText" dxfId="218" priority="47" operator="containsText" text="BÉLGICA">
      <formula>NOT(ISERROR(SEARCH("BÉLGICA",B7)))</formula>
    </cfRule>
    <cfRule type="containsText" dxfId="217" priority="48" operator="containsText" text="ESPAÑA">
      <formula>NOT(ISERROR(SEARCH("ESPAÑA",B7)))</formula>
    </cfRule>
    <cfRule type="containsText" dxfId="216" priority="49" operator="containsText" text="ALEMANIA">
      <formula>NOT(ISERROR(SEARCH("ALEMANIA",B7)))</formula>
    </cfRule>
    <cfRule type="containsText" dxfId="215" priority="50" operator="containsText" text="PAÍSES NÓRDICOS">
      <formula>NOT(ISERROR(SEARCH("PAÍSES NÓRDICOS",B7)))</formula>
    </cfRule>
    <cfRule type="containsText" dxfId="214" priority="51" operator="containsText" text="REINO UNIDO">
      <formula>NOT(ISERROR(SEARCH("REINO UNIDO",B7)))</formula>
    </cfRule>
    <cfRule type="containsText" dxfId="213" priority="52" operator="containsText" text="DINAMARCA">
      <formula>NOT(ISERROR(SEARCH("DINAMARCA",B7)))</formula>
    </cfRule>
    <cfRule type="containsText" dxfId="212" priority="53" operator="containsText" text="NORUEGA">
      <formula>NOT(ISERROR(SEARCH("NORUEGA",B7)))</formula>
    </cfRule>
    <cfRule type="containsText" dxfId="211" priority="54" operator="containsText" text="FINLANDIA">
      <formula>NOT(ISERROR(SEARCH("FINLANDIA",B7)))</formula>
    </cfRule>
    <cfRule type="containsText" dxfId="210" priority="55" operator="containsText" text="SUECIA">
      <formula>NOT(ISERROR(SEARCH("SUECIA",B7)))</formula>
    </cfRule>
  </conditionalFormatting>
  <conditionalFormatting sqref="B7:B27">
    <cfRule type="containsText" dxfId="209" priority="22" operator="containsText" text="SUIZA">
      <formula>NOT(ISERROR(SEARCH("SUIZA",B7)))</formula>
    </cfRule>
    <cfRule type="containsText" dxfId="208" priority="23" operator="containsText" text="AUSTRIA">
      <formula>NOT(ISERROR(SEARCH("AUSTRIA",B7)))</formula>
    </cfRule>
    <cfRule type="containsText" dxfId="207" priority="24" operator="containsText" text="IRLANDA">
      <formula>NOT(ISERROR(SEARCH("IRLANDA",B7)))</formula>
    </cfRule>
    <cfRule type="containsText" dxfId="206" priority="25" operator="containsText" text="PAÍSES DEL ESTE">
      <formula>NOT(ISERROR(SEARCH("PAÍSES DEL ESTE",B7)))</formula>
    </cfRule>
    <cfRule type="containsText" dxfId="205" priority="26" operator="containsText" text="RUSIA">
      <formula>NOT(ISERROR(SEARCH("RUSIA",B7)))</formula>
    </cfRule>
    <cfRule type="containsText" dxfId="204" priority="27" operator="containsText" text="HOLANDA">
      <formula>NOT(ISERROR(SEARCH("HOLANDA",B7)))</formula>
    </cfRule>
    <cfRule type="containsText" dxfId="203" priority="28" operator="containsText" text="FRANCIA">
      <formula>NOT(ISERROR(SEARCH("FRANCIA",B7)))</formula>
    </cfRule>
    <cfRule type="containsText" dxfId="202" priority="29" operator="containsText" text="ITALIA">
      <formula>NOT(ISERROR(SEARCH("ITALIA",B7)))</formula>
    </cfRule>
    <cfRule type="containsText" dxfId="201" priority="30" operator="containsText" text="BÉLGICA">
      <formula>NOT(ISERROR(SEARCH("BÉLGICA",B7)))</formula>
    </cfRule>
    <cfRule type="containsText" dxfId="200" priority="31" operator="containsText" text="ESPAÑA">
      <formula>NOT(ISERROR(SEARCH("ESPAÑA",B7)))</formula>
    </cfRule>
    <cfRule type="containsText" dxfId="199" priority="32" operator="containsText" text="ALEMANIA">
      <formula>NOT(ISERROR(SEARCH("ALEMANIA",B7)))</formula>
    </cfRule>
    <cfRule type="containsText" dxfId="198" priority="33" operator="containsText" text="PAÍSES NÓRDICOS">
      <formula>NOT(ISERROR(SEARCH("PAÍSES NÓRDICOS",B7)))</formula>
    </cfRule>
    <cfRule type="containsText" dxfId="197" priority="34" operator="containsText" text="REINO UNIDO">
      <formula>NOT(ISERROR(SEARCH("REINO UNIDO",B7)))</formula>
    </cfRule>
    <cfRule type="containsText" dxfId="196" priority="35" operator="containsText" text="DINAMARCA">
      <formula>NOT(ISERROR(SEARCH("DINAMARCA",B7)))</formula>
    </cfRule>
    <cfRule type="containsText" dxfId="195" priority="36" operator="containsText" text="NORUEGA">
      <formula>NOT(ISERROR(SEARCH("NORUEGA",B7)))</formula>
    </cfRule>
    <cfRule type="containsText" dxfId="194" priority="37" operator="containsText" text="FINLANDIA">
      <formula>NOT(ISERROR(SEARCH("FINLANDIA",B7)))</formula>
    </cfRule>
    <cfRule type="containsText" dxfId="193" priority="38" operator="containsText" text="SUECIA">
      <formula>NOT(ISERROR(SEARCH("SUECIA",B7)))</formula>
    </cfRule>
  </conditionalFormatting>
  <conditionalFormatting sqref="B7:B27">
    <cfRule type="containsText" dxfId="192" priority="18" operator="containsText" text="DINAMARCA">
      <formula>NOT(ISERROR(SEARCH("DINAMARCA",B7)))</formula>
    </cfRule>
    <cfRule type="containsText" dxfId="191" priority="19" operator="containsText" text="NORUEGA">
      <formula>NOT(ISERROR(SEARCH("NORUEGA",B7)))</formula>
    </cfRule>
    <cfRule type="containsText" dxfId="190" priority="20" operator="containsText" text="FINLANDIA">
      <formula>NOT(ISERROR(SEARCH("FINLANDIA",B7)))</formula>
    </cfRule>
    <cfRule type="containsText" dxfId="189" priority="21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79" t="s">
        <v>228</v>
      </c>
      <c r="C5" s="379"/>
      <c r="D5" s="379"/>
    </row>
    <row r="6" spans="2:5" ht="15" customHeight="1" x14ac:dyDescent="0.25">
      <c r="B6" s="194"/>
      <c r="C6" s="392" t="str">
        <f>actualizaciones!$A$2</f>
        <v xml:space="preserve">I trimestre 2014 </v>
      </c>
      <c r="D6" s="392" t="s">
        <v>229</v>
      </c>
    </row>
    <row r="7" spans="2:5" ht="15" customHeight="1" x14ac:dyDescent="0.25">
      <c r="B7" s="194" t="s">
        <v>198</v>
      </c>
      <c r="C7" s="98" t="s">
        <v>136</v>
      </c>
      <c r="D7" s="40" t="s">
        <v>230</v>
      </c>
    </row>
    <row r="8" spans="2:5" ht="15" customHeight="1" x14ac:dyDescent="0.2">
      <c r="B8" s="105" t="str">
        <f>'Nacionalidades '!B7</f>
        <v>España</v>
      </c>
      <c r="C8" s="205">
        <v>0.14630659456487602</v>
      </c>
      <c r="D8" s="205">
        <f>'Nacionalidades '!D7/'Nacionalidades '!$D$29</f>
        <v>0.62678757094888271</v>
      </c>
      <c r="E8" s="206"/>
    </row>
    <row r="9" spans="2:5" ht="15" customHeight="1" x14ac:dyDescent="0.2">
      <c r="B9" s="105" t="str">
        <f>'Nacionalidades '!B8</f>
        <v>Países Nórdicos</v>
      </c>
      <c r="C9" s="205">
        <v>0.19457654315758854</v>
      </c>
      <c r="D9" s="205">
        <f>'Nacionalidades '!D8/'Nacionalidades '!$D$29</f>
        <v>7.3360718607782649E-2</v>
      </c>
      <c r="E9" s="206"/>
    </row>
    <row r="10" spans="2:5" ht="15" customHeight="1" x14ac:dyDescent="0.2">
      <c r="B10" s="105" t="str">
        <f>'Nacionalidades '!B9</f>
        <v>Suecia</v>
      </c>
      <c r="C10" s="205">
        <v>7.0926553825819361E-2</v>
      </c>
      <c r="D10" s="205">
        <f>'Nacionalidades '!D9/'Nacionalidades '!$D$29</f>
        <v>2.9589732226559171E-2</v>
      </c>
      <c r="E10" s="206"/>
    </row>
    <row r="11" spans="2:5" ht="15" customHeight="1" x14ac:dyDescent="0.2">
      <c r="B11" s="105" t="str">
        <f>'Nacionalidades '!B10</f>
        <v>Noruega</v>
      </c>
      <c r="C11" s="205">
        <v>4.7608278547106829E-2</v>
      </c>
      <c r="D11" s="205">
        <f>'Nacionalidades '!D10/'Nacionalidades '!$D$29</f>
        <v>1.7845881129727795E-2</v>
      </c>
      <c r="E11" s="206"/>
    </row>
    <row r="12" spans="2:5" ht="15" customHeight="1" x14ac:dyDescent="0.2">
      <c r="B12" s="105" t="str">
        <f>'Nacionalidades '!B11</f>
        <v>Finlandia</v>
      </c>
      <c r="C12" s="205">
        <v>4.3273860277342036E-2</v>
      </c>
      <c r="D12" s="205">
        <f>'Nacionalidades '!D11/'Nacionalidades '!$D$29</f>
        <v>1.6192537796792174E-2</v>
      </c>
    </row>
    <row r="13" spans="2:5" ht="15" customHeight="1" x14ac:dyDescent="0.2">
      <c r="B13" s="105" t="str">
        <f>'Nacionalidades '!B12</f>
        <v>Dinamarca</v>
      </c>
      <c r="C13" s="205">
        <v>3.2767850507320326E-2</v>
      </c>
      <c r="D13" s="205">
        <f>'Nacionalidades '!D12/'Nacionalidades '!$D$29</f>
        <v>9.7325674547035067E-3</v>
      </c>
    </row>
    <row r="14" spans="2:5" ht="15" customHeight="1" x14ac:dyDescent="0.2">
      <c r="B14" s="105" t="str">
        <f>'Nacionalidades '!B13</f>
        <v>Reino Unido</v>
      </c>
      <c r="C14" s="205">
        <v>0.29762685805019901</v>
      </c>
      <c r="D14" s="205">
        <f>'Nacionalidades '!D13/'Nacionalidades '!$D$29</f>
        <v>5.4066031464657653E-2</v>
      </c>
    </row>
    <row r="15" spans="2:5" ht="15" customHeight="1" x14ac:dyDescent="0.2">
      <c r="B15" s="105" t="str">
        <f>'Nacionalidades '!B14</f>
        <v>Alemania</v>
      </c>
      <c r="C15" s="205">
        <v>0.13273197009059606</v>
      </c>
      <c r="D15" s="205">
        <f>'Nacionalidades '!D14/'Nacionalidades '!$D$29</f>
        <v>5.1134329884606859E-2</v>
      </c>
      <c r="E15" s="206"/>
    </row>
    <row r="16" spans="2:5" ht="15" customHeight="1" x14ac:dyDescent="0.2">
      <c r="B16" s="105" t="str">
        <f>'Nacionalidades '!B15</f>
        <v>Francia</v>
      </c>
      <c r="C16" s="205">
        <v>3.3504637683707331E-2</v>
      </c>
      <c r="D16" s="205">
        <f>'Nacionalidades '!D15/'Nacionalidades '!$D$29</f>
        <v>3.2777105456032997E-2</v>
      </c>
      <c r="E16" s="206"/>
    </row>
    <row r="17" spans="2:11" ht="15" customHeight="1" x14ac:dyDescent="0.2">
      <c r="B17" s="105" t="str">
        <f>'Nacionalidades '!B16</f>
        <v>Italia</v>
      </c>
      <c r="C17" s="205">
        <v>2.1952581911635086E-2</v>
      </c>
      <c r="D17" s="205">
        <f>'Nacionalidades '!D16/'Nacionalidades '!$D$29</f>
        <v>3.1345344219264007E-2</v>
      </c>
      <c r="E17" s="206"/>
    </row>
    <row r="18" spans="2:11" ht="15" customHeight="1" x14ac:dyDescent="0.2">
      <c r="B18" s="105" t="str">
        <f>'Nacionalidades '!B17</f>
        <v>Rusia</v>
      </c>
      <c r="C18" s="205">
        <v>2.8427039290254991E-2</v>
      </c>
      <c r="D18" s="205">
        <f>'Nacionalidades '!D17/'Nacionalidades '!$D$29</f>
        <v>1.7232269171112511E-2</v>
      </c>
      <c r="E18" s="206"/>
    </row>
    <row r="19" spans="2:11" ht="15" customHeight="1" x14ac:dyDescent="0.2">
      <c r="B19" s="105" t="str">
        <f>'Nacionalidades '!B18</f>
        <v>Países del Este</v>
      </c>
      <c r="C19" s="205">
        <v>1.9176444546376438E-2</v>
      </c>
      <c r="D19" s="205">
        <f>'Nacionalidades '!D18/'Nacionalidades '!$D$29</f>
        <v>1.0312089860062384E-2</v>
      </c>
      <c r="E19" s="206"/>
    </row>
    <row r="20" spans="2:11" ht="15" customHeight="1" x14ac:dyDescent="0.2">
      <c r="B20" s="105" t="str">
        <f>'Nacionalidades '!B19</f>
        <v>Suiza</v>
      </c>
      <c r="C20" s="205">
        <v>9.9386356970989596E-3</v>
      </c>
      <c r="D20" s="205">
        <f>'Nacionalidades '!D19/'Nacionalidades '!$D$29</f>
        <v>8.1644480049088957E-3</v>
      </c>
      <c r="E20" s="206"/>
    </row>
    <row r="21" spans="2:11" ht="15" customHeight="1" x14ac:dyDescent="0.2">
      <c r="B21" s="105" t="str">
        <f>'Nacionalidades '!B20</f>
        <v>Bélgica</v>
      </c>
      <c r="C21" s="205">
        <v>3.0072424101730971E-2</v>
      </c>
      <c r="D21" s="205">
        <f>'Nacionalidades '!D20/'Nacionalidades '!$D$29</f>
        <v>7.7724181424602429E-3</v>
      </c>
    </row>
    <row r="22" spans="2:11" ht="15" customHeight="1" x14ac:dyDescent="0.2">
      <c r="B22" s="105" t="str">
        <f>'Nacionalidades '!B21</f>
        <v>Holanda</v>
      </c>
      <c r="C22" s="205">
        <v>3.0660575253380472E-2</v>
      </c>
      <c r="D22" s="205">
        <f>'Nacionalidades '!D21/'Nacionalidades '!$D$29</f>
        <v>7.6871942593192315E-3</v>
      </c>
    </row>
    <row r="23" spans="2:11" ht="15" customHeight="1" x14ac:dyDescent="0.2">
      <c r="B23" s="105" t="str">
        <f>'Nacionalidades '!B22</f>
        <v>Irlanda</v>
      </c>
      <c r="C23" s="205">
        <v>1.3598598026656993E-2</v>
      </c>
      <c r="D23" s="205">
        <f>'Nacionalidades '!D22/'Nacionalidades '!$D$29</f>
        <v>6.1361195861528231E-3</v>
      </c>
    </row>
    <row r="24" spans="2:11" ht="15" customHeight="1" x14ac:dyDescent="0.2">
      <c r="B24" s="105" t="str">
        <f>'Nacionalidades '!B23</f>
        <v>Austria</v>
      </c>
      <c r="C24" s="205">
        <v>8.4578692786118348E-3</v>
      </c>
      <c r="D24" s="205">
        <f>'Nacionalidades '!D23/'Nacionalidades '!$D$29</f>
        <v>5.7440897237041712E-3</v>
      </c>
    </row>
    <row r="25" spans="2:11" ht="15" customHeight="1" x14ac:dyDescent="0.2">
      <c r="B25" s="105" t="str">
        <f>'Nacionalidades '!B24</f>
        <v>Resto de Europa</v>
      </c>
      <c r="C25" s="205">
        <v>1.9476913069501726E-2</v>
      </c>
      <c r="D25" s="205">
        <f>'Nacionalidades '!D24/'Nacionalidades '!$D$29</f>
        <v>1.9993522984881284E-2</v>
      </c>
    </row>
    <row r="26" spans="2:11" ht="15" customHeight="1" x14ac:dyDescent="0.2">
      <c r="B26" s="105" t="str">
        <f>'Nacionalidades '!B25</f>
        <v>Usa</v>
      </c>
      <c r="C26" s="205">
        <v>2.5891436567179087E-3</v>
      </c>
      <c r="D26" s="205">
        <f>'Nacionalidades '!D25/'Nacionalidades '!$D$29</f>
        <v>9.8348361144727191E-3</v>
      </c>
    </row>
    <row r="27" spans="2:11" ht="15" customHeight="1" x14ac:dyDescent="0.2">
      <c r="B27" s="105" t="str">
        <f>'Nacionalidades '!B26</f>
        <v>Resto de América</v>
      </c>
      <c r="C27" s="205">
        <v>2.3182425148576091E-3</v>
      </c>
      <c r="D27" s="205">
        <f>'Nacionalidades '!D26/'Nacionalidades '!$D$29</f>
        <v>1.4471015357343742E-2</v>
      </c>
    </row>
    <row r="28" spans="2:11" ht="15" customHeight="1" x14ac:dyDescent="0.2">
      <c r="B28" s="105" t="str">
        <f>'Nacionalidades '!B27</f>
        <v>Resto del Mundo</v>
      </c>
      <c r="C28" s="205">
        <v>8.5849291062100284E-3</v>
      </c>
      <c r="D28" s="205">
        <f>'Nacionalidades '!D27/'Nacionalidades '!$D$29</f>
        <v>2.3180896214355109E-2</v>
      </c>
    </row>
    <row r="29" spans="2:11" ht="15" customHeight="1" x14ac:dyDescent="0.2">
      <c r="B29" s="99" t="s">
        <v>221</v>
      </c>
      <c r="C29" s="207">
        <f>C30-C8</f>
        <v>0.85369340543512395</v>
      </c>
      <c r="D29" s="207">
        <f>'Nacionalidades '!D28/'Nacionalidades '!$D$29</f>
        <v>0.37321242905111729</v>
      </c>
    </row>
    <row r="30" spans="2:11" ht="15" customHeight="1" x14ac:dyDescent="0.2">
      <c r="B30" s="150" t="s">
        <v>81</v>
      </c>
      <c r="C30" s="208">
        <v>1</v>
      </c>
      <c r="D30" s="208">
        <f>'Nacionalidades '!D29/'Nacionalidades '!$D$29</f>
        <v>1</v>
      </c>
    </row>
    <row r="31" spans="2:11" ht="22.5" customHeight="1" x14ac:dyDescent="0.25">
      <c r="B31" s="391" t="s">
        <v>231</v>
      </c>
      <c r="C31" s="391"/>
      <c r="D31" s="391"/>
      <c r="E31" s="19"/>
      <c r="F31" s="19"/>
      <c r="G31" s="19"/>
      <c r="H31" s="19"/>
      <c r="I31" s="19"/>
      <c r="J31" s="19"/>
      <c r="K31" s="19"/>
    </row>
  </sheetData>
  <mergeCells count="3">
    <mergeCell ref="B5:D5"/>
    <mergeCell ref="C6:D6"/>
    <mergeCell ref="B31:D31"/>
  </mergeCells>
  <conditionalFormatting sqref="B8:B28">
    <cfRule type="containsText" dxfId="188" priority="1" operator="containsText" text="SUIZA">
      <formula>NOT(ISERROR(SEARCH("SUIZA",B8)))</formula>
    </cfRule>
    <cfRule type="containsText" dxfId="187" priority="2" operator="containsText" text="AUSTRIA">
      <formula>NOT(ISERROR(SEARCH("AUSTRIA",B8)))</formula>
    </cfRule>
    <cfRule type="containsText" dxfId="186" priority="3" operator="containsText" text="IRLANDA">
      <formula>NOT(ISERROR(SEARCH("IRLANDA",B8)))</formula>
    </cfRule>
    <cfRule type="containsText" dxfId="185" priority="4" operator="containsText" text="PAÍSES DEL ESTE">
      <formula>NOT(ISERROR(SEARCH("PAÍSES DEL ESTE",B8)))</formula>
    </cfRule>
    <cfRule type="containsText" dxfId="184" priority="5" operator="containsText" text="RUSIA">
      <formula>NOT(ISERROR(SEARCH("RUSIA",B8)))</formula>
    </cfRule>
    <cfRule type="containsText" dxfId="183" priority="6" operator="containsText" text="HOLANDA">
      <formula>NOT(ISERROR(SEARCH("HOLANDA",B8)))</formula>
    </cfRule>
    <cfRule type="containsText" dxfId="182" priority="7" operator="containsText" text="FRANCIA">
      <formula>NOT(ISERROR(SEARCH("FRANCIA",B8)))</formula>
    </cfRule>
    <cfRule type="containsText" dxfId="181" priority="8" operator="containsText" text="ITALIA">
      <formula>NOT(ISERROR(SEARCH("ITALIA",B8)))</formula>
    </cfRule>
    <cfRule type="containsText" dxfId="180" priority="9" operator="containsText" text="BÉLGICA">
      <formula>NOT(ISERROR(SEARCH("BÉLGICA",B8)))</formula>
    </cfRule>
    <cfRule type="containsText" dxfId="179" priority="10" operator="containsText" text="ESPAÑA">
      <formula>NOT(ISERROR(SEARCH("ESPAÑA",B8)))</formula>
    </cfRule>
    <cfRule type="containsText" dxfId="178" priority="11" operator="containsText" text="ALEMANIA">
      <formula>NOT(ISERROR(SEARCH("ALEMANIA",B8)))</formula>
    </cfRule>
    <cfRule type="containsText" dxfId="177" priority="12" operator="containsText" text="PAÍSES NÓRDICOS">
      <formula>NOT(ISERROR(SEARCH("PAÍSES NÓRDICOS",B8)))</formula>
    </cfRule>
    <cfRule type="containsText" dxfId="176" priority="13" operator="containsText" text="REINO UNIDO">
      <formula>NOT(ISERROR(SEARCH("REINO UNIDO",B8)))</formula>
    </cfRule>
    <cfRule type="containsText" dxfId="175" priority="14" operator="containsText" text="DINAMARCA">
      <formula>NOT(ISERROR(SEARCH("DINAMARCA",B8)))</formula>
    </cfRule>
    <cfRule type="containsText" dxfId="174" priority="15" operator="containsText" text="NORUEGA">
      <formula>NOT(ISERROR(SEARCH("NORUEGA",B8)))</formula>
    </cfRule>
    <cfRule type="containsText" dxfId="173" priority="16" operator="containsText" text="FINLANDIA">
      <formula>NOT(ISERROR(SEARCH("FINLANDIA",B8)))</formula>
    </cfRule>
    <cfRule type="containsText" dxfId="172" priority="17" operator="containsText" text="SUECIA">
      <formula>NOT(ISERROR(SEARCH("SUECIA",B8)))</formula>
    </cfRule>
  </conditionalFormatting>
  <conditionalFormatting sqref="B8:B28">
    <cfRule type="containsText" dxfId="171" priority="18" operator="containsText" text="DINAMARCA">
      <formula>NOT(ISERROR(SEARCH("DINAMARCA",B8)))</formula>
    </cfRule>
    <cfRule type="containsText" dxfId="170" priority="19" operator="containsText" text="NORUEGA">
      <formula>NOT(ISERROR(SEARCH("NORUEGA",B8)))</formula>
    </cfRule>
    <cfRule type="containsText" dxfId="169" priority="20" operator="containsText" text="FINLANDIA">
      <formula>NOT(ISERROR(SEARCH("FINLANDIA",B8)))</formula>
    </cfRule>
    <cfRule type="containsText" dxfId="168" priority="21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85546875" customWidth="1"/>
    <col min="14" max="14" width="11.42578125" customWidth="1"/>
    <col min="15" max="15" width="18" hidden="1" customWidth="1"/>
    <col min="16" max="16" width="8" hidden="1" customWidth="1"/>
    <col min="17" max="17" width="13.85546875" hidden="1" customWidth="1"/>
    <col min="18" max="18" width="12" hidden="1" customWidth="1"/>
    <col min="19" max="19" width="11.42578125" customWidth="1"/>
  </cols>
  <sheetData>
    <row r="2" spans="15:18" ht="43.5" customHeight="1" x14ac:dyDescent="0.25"/>
    <row r="5" spans="15:18" x14ac:dyDescent="0.25">
      <c r="O5" t="s">
        <v>198</v>
      </c>
      <c r="P5" t="s">
        <v>232</v>
      </c>
      <c r="Q5" t="s">
        <v>73</v>
      </c>
      <c r="R5" t="s">
        <v>223</v>
      </c>
    </row>
    <row r="6" spans="15:18" x14ac:dyDescent="0.25">
      <c r="O6" t="s">
        <v>199</v>
      </c>
      <c r="P6" s="61">
        <v>128145</v>
      </c>
      <c r="Q6" s="52">
        <v>2.1490805028338208E-2</v>
      </c>
      <c r="R6" s="52">
        <v>0.70776053949861095</v>
      </c>
    </row>
    <row r="7" spans="15:18" x14ac:dyDescent="0.25">
      <c r="O7" t="s">
        <v>205</v>
      </c>
      <c r="P7" s="61">
        <v>8028</v>
      </c>
      <c r="Q7" s="52">
        <v>0.29966002914035939</v>
      </c>
      <c r="R7" s="52">
        <v>4.4339627852002406E-2</v>
      </c>
    </row>
    <row r="8" spans="15:18" x14ac:dyDescent="0.25">
      <c r="O8" t="s">
        <v>224</v>
      </c>
      <c r="P8" s="61">
        <v>6575</v>
      </c>
      <c r="Q8" s="52">
        <v>0.89919121894858467</v>
      </c>
      <c r="R8" s="52">
        <v>3.631453078312355E-2</v>
      </c>
    </row>
    <row r="9" spans="15:18" x14ac:dyDescent="0.25">
      <c r="O9" t="s">
        <v>209</v>
      </c>
      <c r="P9" s="61">
        <v>2393</v>
      </c>
      <c r="Q9" s="52">
        <v>1.1481149012567324</v>
      </c>
      <c r="R9" s="52">
        <v>1.3216832268291201E-2</v>
      </c>
    </row>
    <row r="10" spans="15:18" x14ac:dyDescent="0.25">
      <c r="O10" t="s">
        <v>210</v>
      </c>
      <c r="P10" s="61">
        <v>1728</v>
      </c>
      <c r="Q10" s="52">
        <v>1.1654135338345866</v>
      </c>
      <c r="R10" s="52">
        <v>9.5439557708345991E-3</v>
      </c>
    </row>
    <row r="11" spans="15:18" x14ac:dyDescent="0.25">
      <c r="O11" t="s">
        <v>212</v>
      </c>
      <c r="P11" s="61">
        <v>1383</v>
      </c>
      <c r="Q11" s="52">
        <v>0.4228395061728395</v>
      </c>
      <c r="R11" s="52">
        <v>7.6384784901992187E-3</v>
      </c>
    </row>
    <row r="12" spans="15:18" x14ac:dyDescent="0.25">
      <c r="O12" t="s">
        <v>211</v>
      </c>
      <c r="P12" s="61">
        <v>1071</v>
      </c>
      <c r="Q12" s="52">
        <v>0.8529411764705882</v>
      </c>
      <c r="R12" s="52">
        <v>5.9152642537985273E-3</v>
      </c>
    </row>
    <row r="13" spans="15:18" x14ac:dyDescent="0.25">
      <c r="O13" t="s">
        <v>203</v>
      </c>
      <c r="P13" s="61">
        <v>6428</v>
      </c>
      <c r="Q13" s="52">
        <v>2.1939586645468998E-2</v>
      </c>
      <c r="R13" s="52">
        <v>3.5502631767896295E-2</v>
      </c>
    </row>
    <row r="14" spans="15:18" x14ac:dyDescent="0.25">
      <c r="O14" t="s">
        <v>204</v>
      </c>
      <c r="P14" s="61">
        <v>5674</v>
      </c>
      <c r="Q14" s="52">
        <v>0.56308539944903579</v>
      </c>
      <c r="R14" s="52">
        <v>3.1338197363261294E-2</v>
      </c>
    </row>
    <row r="15" spans="15:18" x14ac:dyDescent="0.25">
      <c r="O15" t="s">
        <v>207</v>
      </c>
      <c r="P15" s="61">
        <v>4797</v>
      </c>
      <c r="Q15" s="52">
        <v>0.19032258064516128</v>
      </c>
      <c r="R15" s="52">
        <v>2.6494418884660632E-2</v>
      </c>
    </row>
    <row r="16" spans="15:18" x14ac:dyDescent="0.25">
      <c r="O16" t="s">
        <v>216</v>
      </c>
      <c r="P16" s="61">
        <v>2244</v>
      </c>
      <c r="Q16" s="52">
        <v>0.16149068322981366</v>
      </c>
      <c r="R16" s="52">
        <v>1.239388700795882E-2</v>
      </c>
    </row>
    <row r="17" spans="11:18" x14ac:dyDescent="0.25">
      <c r="O17" t="s">
        <v>215</v>
      </c>
      <c r="P17" s="61">
        <v>2225</v>
      </c>
      <c r="Q17" s="52">
        <v>0.60071942446043169</v>
      </c>
      <c r="R17" s="52">
        <v>1.2288947679460059E-2</v>
      </c>
    </row>
    <row r="18" spans="11:18" x14ac:dyDescent="0.25">
      <c r="O18" t="s">
        <v>202</v>
      </c>
      <c r="P18" s="61">
        <v>1234</v>
      </c>
      <c r="Q18" s="52">
        <v>0.38651685393258428</v>
      </c>
      <c r="R18" s="52">
        <v>6.8155332298668377E-3</v>
      </c>
    </row>
    <row r="19" spans="11:18" x14ac:dyDescent="0.25">
      <c r="O19" t="s">
        <v>201</v>
      </c>
      <c r="P19" s="61">
        <v>1124</v>
      </c>
      <c r="Q19" s="52">
        <v>8.8092933204259441E-2</v>
      </c>
      <c r="R19" s="52">
        <v>6.2079897490845424E-3</v>
      </c>
    </row>
    <row r="20" spans="11:18" x14ac:dyDescent="0.25">
      <c r="O20" t="s">
        <v>213</v>
      </c>
      <c r="P20" s="61">
        <v>1050</v>
      </c>
      <c r="Q20" s="52">
        <v>0.1487964989059081</v>
      </c>
      <c r="R20" s="52">
        <v>5.7992786801946347E-3</v>
      </c>
    </row>
    <row r="21" spans="11:18" x14ac:dyDescent="0.25">
      <c r="O21" t="s">
        <v>206</v>
      </c>
      <c r="P21" s="61">
        <v>922</v>
      </c>
      <c r="Q21" s="52">
        <v>0.47520000000000001</v>
      </c>
      <c r="R21" s="52">
        <v>5.0923189934661463E-3</v>
      </c>
    </row>
    <row r="22" spans="11:18" x14ac:dyDescent="0.25">
      <c r="O22" t="s">
        <v>214</v>
      </c>
      <c r="P22" s="61">
        <v>646</v>
      </c>
      <c r="Q22" s="52">
        <v>0.49537037037037035</v>
      </c>
      <c r="R22" s="52">
        <v>3.5679371689578418E-3</v>
      </c>
    </row>
    <row r="23" spans="11:18" x14ac:dyDescent="0.25">
      <c r="O23" t="s">
        <v>217</v>
      </c>
      <c r="P23" s="61">
        <v>2893</v>
      </c>
      <c r="Q23" s="52">
        <v>0.31559799909049568</v>
      </c>
      <c r="R23" s="52">
        <v>1.5978393544574362E-2</v>
      </c>
    </row>
    <row r="24" spans="11:18" ht="30" customHeight="1" x14ac:dyDescent="0.25">
      <c r="K24" s="74" t="s">
        <v>98</v>
      </c>
      <c r="O24" t="s">
        <v>218</v>
      </c>
      <c r="P24" s="61">
        <v>1396</v>
      </c>
      <c r="Q24" s="52">
        <v>8.1332300542215338E-2</v>
      </c>
      <c r="R24" s="52">
        <v>7.7102790833825808E-3</v>
      </c>
    </row>
    <row r="25" spans="11:18" x14ac:dyDescent="0.25">
      <c r="O25" t="s">
        <v>219</v>
      </c>
      <c r="P25" s="61">
        <v>3706</v>
      </c>
      <c r="Q25" s="52">
        <v>-9.5656417764763302E-2</v>
      </c>
      <c r="R25" s="52">
        <v>2.0468692179810778E-2</v>
      </c>
    </row>
    <row r="26" spans="11:18" x14ac:dyDescent="0.25">
      <c r="O26" t="s">
        <v>220</v>
      </c>
      <c r="P26" s="61">
        <v>3970</v>
      </c>
      <c r="Q26" s="52">
        <v>-6.7550662997247933E-3</v>
      </c>
      <c r="R26" s="52">
        <v>2.1926796533688286E-2</v>
      </c>
    </row>
    <row r="27" spans="11:18" x14ac:dyDescent="0.25">
      <c r="O27" t="s">
        <v>221</v>
      </c>
      <c r="P27" s="209">
        <v>52912</v>
      </c>
      <c r="Q27">
        <v>0.24821891955649916</v>
      </c>
      <c r="R27">
        <v>0.29223946050138905</v>
      </c>
    </row>
    <row r="28" spans="11:18" x14ac:dyDescent="0.25">
      <c r="O28" t="s">
        <v>81</v>
      </c>
      <c r="P28">
        <v>181057</v>
      </c>
      <c r="Q28">
        <v>7.8754044054123298E-2</v>
      </c>
      <c r="R28">
        <v>1</v>
      </c>
    </row>
    <row r="29" spans="11:18" x14ac:dyDescent="0.25">
      <c r="P29" s="61"/>
      <c r="Q29" s="52"/>
    </row>
    <row r="30" spans="11:18" x14ac:dyDescent="0.25">
      <c r="P30" s="61"/>
      <c r="Q30" s="52"/>
    </row>
    <row r="31" spans="11:18" x14ac:dyDescent="0.25">
      <c r="P31" s="61"/>
      <c r="Q31" s="52"/>
    </row>
    <row r="32" spans="11:18" x14ac:dyDescent="0.25">
      <c r="P32" s="61"/>
      <c r="Q32" s="52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6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58" t="s">
        <v>70</v>
      </c>
      <c r="C5" s="358"/>
      <c r="D5" s="358"/>
      <c r="E5" s="358"/>
      <c r="F5" s="358"/>
      <c r="G5" s="358"/>
    </row>
    <row r="6" spans="2:7" ht="44.25" customHeight="1" x14ac:dyDescent="0.25">
      <c r="B6" s="39" t="s">
        <v>71</v>
      </c>
      <c r="C6" s="40" t="str">
        <f>actualizaciones!A3</f>
        <v>I trimestre 2013</v>
      </c>
      <c r="D6" s="40" t="s">
        <v>72</v>
      </c>
      <c r="E6" s="40" t="str">
        <f>actualizaciones!A2</f>
        <v xml:space="preserve">I trimestre 2014 </v>
      </c>
      <c r="F6" s="40" t="s">
        <v>72</v>
      </c>
      <c r="G6" s="41" t="s">
        <v>73</v>
      </c>
    </row>
    <row r="7" spans="2:7" ht="15" customHeight="1" x14ac:dyDescent="0.2">
      <c r="B7" s="42" t="s">
        <v>74</v>
      </c>
      <c r="C7" s="43">
        <v>49874</v>
      </c>
      <c r="D7" s="44">
        <f>C7/C7</f>
        <v>1</v>
      </c>
      <c r="E7" s="43">
        <v>58669</v>
      </c>
      <c r="F7" s="44">
        <f>E7/E7</f>
        <v>1</v>
      </c>
      <c r="G7" s="44">
        <f>(E7-C7)/C7</f>
        <v>0.17634438785740064</v>
      </c>
    </row>
    <row r="8" spans="2:7" ht="15" customHeight="1" x14ac:dyDescent="0.2">
      <c r="B8" s="45" t="s">
        <v>75</v>
      </c>
      <c r="C8" s="46">
        <v>49874</v>
      </c>
      <c r="D8" s="47">
        <f>C8/C7</f>
        <v>1</v>
      </c>
      <c r="E8" s="46">
        <v>58669</v>
      </c>
      <c r="F8" s="47">
        <f>E8/E7</f>
        <v>1</v>
      </c>
      <c r="G8" s="48">
        <f>(E8-C8)/C8</f>
        <v>0.17634438785740064</v>
      </c>
    </row>
    <row r="9" spans="2:7" ht="15" customHeight="1" x14ac:dyDescent="0.2">
      <c r="B9" s="45" t="s">
        <v>76</v>
      </c>
      <c r="C9" s="46">
        <v>0</v>
      </c>
      <c r="D9" s="47">
        <f>C9/C7</f>
        <v>0</v>
      </c>
      <c r="E9" s="46">
        <v>0</v>
      </c>
      <c r="F9" s="47">
        <f>E9/E7</f>
        <v>0</v>
      </c>
      <c r="G9" s="48" t="str">
        <f>IFERROR((E9-C9)/C9,"-")</f>
        <v>-</v>
      </c>
    </row>
    <row r="10" spans="2:7" ht="15" customHeight="1" x14ac:dyDescent="0.25">
      <c r="B10" s="359" t="s">
        <v>77</v>
      </c>
      <c r="C10" s="359"/>
      <c r="D10" s="359"/>
      <c r="E10" s="359"/>
      <c r="F10" s="359"/>
      <c r="G10" s="359"/>
    </row>
    <row r="12" spans="2:7" x14ac:dyDescent="0.2">
      <c r="B12" s="49"/>
      <c r="C12" s="49"/>
      <c r="D12" s="49"/>
      <c r="E12" s="49"/>
      <c r="F12" s="49"/>
    </row>
    <row r="23" spans="2:11" x14ac:dyDescent="0.25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4" spans="11:11" ht="30" customHeight="1" x14ac:dyDescent="0.25">
      <c r="K24" s="74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10" customWidth="1"/>
    <col min="2" max="2" width="17.85546875" style="210" customWidth="1"/>
    <col min="3" max="6" width="9.7109375" style="210" customWidth="1"/>
    <col min="7" max="7" width="13.85546875" style="210" customWidth="1"/>
    <col min="8" max="14" width="9.7109375" style="210" customWidth="1"/>
    <col min="15" max="261" width="11.42578125" style="210"/>
    <col min="262" max="262" width="15.85546875" style="210" bestFit="1" customWidth="1"/>
    <col min="263" max="263" width="8.7109375" style="210" customWidth="1"/>
    <col min="264" max="264" width="11.28515625" style="210" customWidth="1"/>
    <col min="265" max="269" width="9.7109375" style="210" bestFit="1" customWidth="1"/>
    <col min="270" max="270" width="15.140625" style="210" customWidth="1"/>
    <col min="271" max="517" width="11.42578125" style="210"/>
    <col min="518" max="518" width="15.85546875" style="210" bestFit="1" customWidth="1"/>
    <col min="519" max="519" width="8.7109375" style="210" customWidth="1"/>
    <col min="520" max="520" width="11.28515625" style="210" customWidth="1"/>
    <col min="521" max="525" width="9.7109375" style="210" bestFit="1" customWidth="1"/>
    <col min="526" max="526" width="15.140625" style="210" customWidth="1"/>
    <col min="527" max="773" width="11.42578125" style="210"/>
    <col min="774" max="774" width="15.85546875" style="210" bestFit="1" customWidth="1"/>
    <col min="775" max="775" width="8.7109375" style="210" customWidth="1"/>
    <col min="776" max="776" width="11.28515625" style="210" customWidth="1"/>
    <col min="777" max="781" width="9.7109375" style="210" bestFit="1" customWidth="1"/>
    <col min="782" max="782" width="15.140625" style="210" customWidth="1"/>
    <col min="783" max="1029" width="11.42578125" style="210"/>
    <col min="1030" max="1030" width="15.85546875" style="210" bestFit="1" customWidth="1"/>
    <col min="1031" max="1031" width="8.7109375" style="210" customWidth="1"/>
    <col min="1032" max="1032" width="11.28515625" style="210" customWidth="1"/>
    <col min="1033" max="1037" width="9.7109375" style="210" bestFit="1" customWidth="1"/>
    <col min="1038" max="1038" width="15.140625" style="210" customWidth="1"/>
    <col min="1039" max="1285" width="11.42578125" style="210"/>
    <col min="1286" max="1286" width="15.85546875" style="210" bestFit="1" customWidth="1"/>
    <col min="1287" max="1287" width="8.7109375" style="210" customWidth="1"/>
    <col min="1288" max="1288" width="11.28515625" style="210" customWidth="1"/>
    <col min="1289" max="1293" width="9.7109375" style="210" bestFit="1" customWidth="1"/>
    <col min="1294" max="1294" width="15.140625" style="210" customWidth="1"/>
    <col min="1295" max="1541" width="11.42578125" style="210"/>
    <col min="1542" max="1542" width="15.85546875" style="210" bestFit="1" customWidth="1"/>
    <col min="1543" max="1543" width="8.7109375" style="210" customWidth="1"/>
    <col min="1544" max="1544" width="11.28515625" style="210" customWidth="1"/>
    <col min="1545" max="1549" width="9.7109375" style="210" bestFit="1" customWidth="1"/>
    <col min="1550" max="1550" width="15.140625" style="210" customWidth="1"/>
    <col min="1551" max="1797" width="11.42578125" style="210"/>
    <col min="1798" max="1798" width="15.85546875" style="210" bestFit="1" customWidth="1"/>
    <col min="1799" max="1799" width="8.7109375" style="210" customWidth="1"/>
    <col min="1800" max="1800" width="11.28515625" style="210" customWidth="1"/>
    <col min="1801" max="1805" width="9.7109375" style="210" bestFit="1" customWidth="1"/>
    <col min="1806" max="1806" width="15.140625" style="210" customWidth="1"/>
    <col min="1807" max="2053" width="11.42578125" style="210"/>
    <col min="2054" max="2054" width="15.85546875" style="210" bestFit="1" customWidth="1"/>
    <col min="2055" max="2055" width="8.7109375" style="210" customWidth="1"/>
    <col min="2056" max="2056" width="11.28515625" style="210" customWidth="1"/>
    <col min="2057" max="2061" width="9.7109375" style="210" bestFit="1" customWidth="1"/>
    <col min="2062" max="2062" width="15.140625" style="210" customWidth="1"/>
    <col min="2063" max="2309" width="11.42578125" style="210"/>
    <col min="2310" max="2310" width="15.85546875" style="210" bestFit="1" customWidth="1"/>
    <col min="2311" max="2311" width="8.7109375" style="210" customWidth="1"/>
    <col min="2312" max="2312" width="11.28515625" style="210" customWidth="1"/>
    <col min="2313" max="2317" width="9.7109375" style="210" bestFit="1" customWidth="1"/>
    <col min="2318" max="2318" width="15.140625" style="210" customWidth="1"/>
    <col min="2319" max="2565" width="11.42578125" style="210"/>
    <col min="2566" max="2566" width="15.85546875" style="210" bestFit="1" customWidth="1"/>
    <col min="2567" max="2567" width="8.7109375" style="210" customWidth="1"/>
    <col min="2568" max="2568" width="11.28515625" style="210" customWidth="1"/>
    <col min="2569" max="2573" width="9.7109375" style="210" bestFit="1" customWidth="1"/>
    <col min="2574" max="2574" width="15.140625" style="210" customWidth="1"/>
    <col min="2575" max="2821" width="11.42578125" style="210"/>
    <col min="2822" max="2822" width="15.85546875" style="210" bestFit="1" customWidth="1"/>
    <col min="2823" max="2823" width="8.7109375" style="210" customWidth="1"/>
    <col min="2824" max="2824" width="11.28515625" style="210" customWidth="1"/>
    <col min="2825" max="2829" width="9.7109375" style="210" bestFit="1" customWidth="1"/>
    <col min="2830" max="2830" width="15.140625" style="210" customWidth="1"/>
    <col min="2831" max="3077" width="11.42578125" style="210"/>
    <col min="3078" max="3078" width="15.85546875" style="210" bestFit="1" customWidth="1"/>
    <col min="3079" max="3079" width="8.7109375" style="210" customWidth="1"/>
    <col min="3080" max="3080" width="11.28515625" style="210" customWidth="1"/>
    <col min="3081" max="3085" width="9.7109375" style="210" bestFit="1" customWidth="1"/>
    <col min="3086" max="3086" width="15.140625" style="210" customWidth="1"/>
    <col min="3087" max="3333" width="11.42578125" style="210"/>
    <col min="3334" max="3334" width="15.85546875" style="210" bestFit="1" customWidth="1"/>
    <col min="3335" max="3335" width="8.7109375" style="210" customWidth="1"/>
    <col min="3336" max="3336" width="11.28515625" style="210" customWidth="1"/>
    <col min="3337" max="3341" width="9.7109375" style="210" bestFit="1" customWidth="1"/>
    <col min="3342" max="3342" width="15.140625" style="210" customWidth="1"/>
    <col min="3343" max="3589" width="11.42578125" style="210"/>
    <col min="3590" max="3590" width="15.85546875" style="210" bestFit="1" customWidth="1"/>
    <col min="3591" max="3591" width="8.7109375" style="210" customWidth="1"/>
    <col min="3592" max="3592" width="11.28515625" style="210" customWidth="1"/>
    <col min="3593" max="3597" width="9.7109375" style="210" bestFit="1" customWidth="1"/>
    <col min="3598" max="3598" width="15.140625" style="210" customWidth="1"/>
    <col min="3599" max="3845" width="11.42578125" style="210"/>
    <col min="3846" max="3846" width="15.85546875" style="210" bestFit="1" customWidth="1"/>
    <col min="3847" max="3847" width="8.7109375" style="210" customWidth="1"/>
    <col min="3848" max="3848" width="11.28515625" style="210" customWidth="1"/>
    <col min="3849" max="3853" width="9.7109375" style="210" bestFit="1" customWidth="1"/>
    <col min="3854" max="3854" width="15.140625" style="210" customWidth="1"/>
    <col min="3855" max="4101" width="11.42578125" style="210"/>
    <col min="4102" max="4102" width="15.85546875" style="210" bestFit="1" customWidth="1"/>
    <col min="4103" max="4103" width="8.7109375" style="210" customWidth="1"/>
    <col min="4104" max="4104" width="11.28515625" style="210" customWidth="1"/>
    <col min="4105" max="4109" width="9.7109375" style="210" bestFit="1" customWidth="1"/>
    <col min="4110" max="4110" width="15.140625" style="210" customWidth="1"/>
    <col min="4111" max="4357" width="11.42578125" style="210"/>
    <col min="4358" max="4358" width="15.85546875" style="210" bestFit="1" customWidth="1"/>
    <col min="4359" max="4359" width="8.7109375" style="210" customWidth="1"/>
    <col min="4360" max="4360" width="11.28515625" style="210" customWidth="1"/>
    <col min="4361" max="4365" width="9.7109375" style="210" bestFit="1" customWidth="1"/>
    <col min="4366" max="4366" width="15.140625" style="210" customWidth="1"/>
    <col min="4367" max="4613" width="11.42578125" style="210"/>
    <col min="4614" max="4614" width="15.85546875" style="210" bestFit="1" customWidth="1"/>
    <col min="4615" max="4615" width="8.7109375" style="210" customWidth="1"/>
    <col min="4616" max="4616" width="11.28515625" style="210" customWidth="1"/>
    <col min="4617" max="4621" width="9.7109375" style="210" bestFit="1" customWidth="1"/>
    <col min="4622" max="4622" width="15.140625" style="210" customWidth="1"/>
    <col min="4623" max="4869" width="11.42578125" style="210"/>
    <col min="4870" max="4870" width="15.85546875" style="210" bestFit="1" customWidth="1"/>
    <col min="4871" max="4871" width="8.7109375" style="210" customWidth="1"/>
    <col min="4872" max="4872" width="11.28515625" style="210" customWidth="1"/>
    <col min="4873" max="4877" width="9.7109375" style="210" bestFit="1" customWidth="1"/>
    <col min="4878" max="4878" width="15.140625" style="210" customWidth="1"/>
    <col min="4879" max="5125" width="11.42578125" style="210"/>
    <col min="5126" max="5126" width="15.85546875" style="210" bestFit="1" customWidth="1"/>
    <col min="5127" max="5127" width="8.7109375" style="210" customWidth="1"/>
    <col min="5128" max="5128" width="11.28515625" style="210" customWidth="1"/>
    <col min="5129" max="5133" width="9.7109375" style="210" bestFit="1" customWidth="1"/>
    <col min="5134" max="5134" width="15.140625" style="210" customWidth="1"/>
    <col min="5135" max="5381" width="11.42578125" style="210"/>
    <col min="5382" max="5382" width="15.85546875" style="210" bestFit="1" customWidth="1"/>
    <col min="5383" max="5383" width="8.7109375" style="210" customWidth="1"/>
    <col min="5384" max="5384" width="11.28515625" style="210" customWidth="1"/>
    <col min="5385" max="5389" width="9.7109375" style="210" bestFit="1" customWidth="1"/>
    <col min="5390" max="5390" width="15.140625" style="210" customWidth="1"/>
    <col min="5391" max="5637" width="11.42578125" style="210"/>
    <col min="5638" max="5638" width="15.85546875" style="210" bestFit="1" customWidth="1"/>
    <col min="5639" max="5639" width="8.7109375" style="210" customWidth="1"/>
    <col min="5640" max="5640" width="11.28515625" style="210" customWidth="1"/>
    <col min="5641" max="5645" width="9.7109375" style="210" bestFit="1" customWidth="1"/>
    <col min="5646" max="5646" width="15.140625" style="210" customWidth="1"/>
    <col min="5647" max="5893" width="11.42578125" style="210"/>
    <col min="5894" max="5894" width="15.85546875" style="210" bestFit="1" customWidth="1"/>
    <col min="5895" max="5895" width="8.7109375" style="210" customWidth="1"/>
    <col min="5896" max="5896" width="11.28515625" style="210" customWidth="1"/>
    <col min="5897" max="5901" width="9.7109375" style="210" bestFit="1" customWidth="1"/>
    <col min="5902" max="5902" width="15.140625" style="210" customWidth="1"/>
    <col min="5903" max="6149" width="11.42578125" style="210"/>
    <col min="6150" max="6150" width="15.85546875" style="210" bestFit="1" customWidth="1"/>
    <col min="6151" max="6151" width="8.7109375" style="210" customWidth="1"/>
    <col min="6152" max="6152" width="11.28515625" style="210" customWidth="1"/>
    <col min="6153" max="6157" width="9.7109375" style="210" bestFit="1" customWidth="1"/>
    <col min="6158" max="6158" width="15.140625" style="210" customWidth="1"/>
    <col min="6159" max="6405" width="11.42578125" style="210"/>
    <col min="6406" max="6406" width="15.85546875" style="210" bestFit="1" customWidth="1"/>
    <col min="6407" max="6407" width="8.7109375" style="210" customWidth="1"/>
    <col min="6408" max="6408" width="11.28515625" style="210" customWidth="1"/>
    <col min="6409" max="6413" width="9.7109375" style="210" bestFit="1" customWidth="1"/>
    <col min="6414" max="6414" width="15.140625" style="210" customWidth="1"/>
    <col min="6415" max="6661" width="11.42578125" style="210"/>
    <col min="6662" max="6662" width="15.85546875" style="210" bestFit="1" customWidth="1"/>
    <col min="6663" max="6663" width="8.7109375" style="210" customWidth="1"/>
    <col min="6664" max="6664" width="11.28515625" style="210" customWidth="1"/>
    <col min="6665" max="6669" width="9.7109375" style="210" bestFit="1" customWidth="1"/>
    <col min="6670" max="6670" width="15.140625" style="210" customWidth="1"/>
    <col min="6671" max="6917" width="11.42578125" style="210"/>
    <col min="6918" max="6918" width="15.85546875" style="210" bestFit="1" customWidth="1"/>
    <col min="6919" max="6919" width="8.7109375" style="210" customWidth="1"/>
    <col min="6920" max="6920" width="11.28515625" style="210" customWidth="1"/>
    <col min="6921" max="6925" width="9.7109375" style="210" bestFit="1" customWidth="1"/>
    <col min="6926" max="6926" width="15.140625" style="210" customWidth="1"/>
    <col min="6927" max="7173" width="11.42578125" style="210"/>
    <col min="7174" max="7174" width="15.85546875" style="210" bestFit="1" customWidth="1"/>
    <col min="7175" max="7175" width="8.7109375" style="210" customWidth="1"/>
    <col min="7176" max="7176" width="11.28515625" style="210" customWidth="1"/>
    <col min="7177" max="7181" width="9.7109375" style="210" bestFit="1" customWidth="1"/>
    <col min="7182" max="7182" width="15.140625" style="210" customWidth="1"/>
    <col min="7183" max="7429" width="11.42578125" style="210"/>
    <col min="7430" max="7430" width="15.85546875" style="210" bestFit="1" customWidth="1"/>
    <col min="7431" max="7431" width="8.7109375" style="210" customWidth="1"/>
    <col min="7432" max="7432" width="11.28515625" style="210" customWidth="1"/>
    <col min="7433" max="7437" width="9.7109375" style="210" bestFit="1" customWidth="1"/>
    <col min="7438" max="7438" width="15.140625" style="210" customWidth="1"/>
    <col min="7439" max="7685" width="11.42578125" style="210"/>
    <col min="7686" max="7686" width="15.85546875" style="210" bestFit="1" customWidth="1"/>
    <col min="7687" max="7687" width="8.7109375" style="210" customWidth="1"/>
    <col min="7688" max="7688" width="11.28515625" style="210" customWidth="1"/>
    <col min="7689" max="7693" width="9.7109375" style="210" bestFit="1" customWidth="1"/>
    <col min="7694" max="7694" width="15.140625" style="210" customWidth="1"/>
    <col min="7695" max="7941" width="11.42578125" style="210"/>
    <col min="7942" max="7942" width="15.85546875" style="210" bestFit="1" customWidth="1"/>
    <col min="7943" max="7943" width="8.7109375" style="210" customWidth="1"/>
    <col min="7944" max="7944" width="11.28515625" style="210" customWidth="1"/>
    <col min="7945" max="7949" width="9.7109375" style="210" bestFit="1" customWidth="1"/>
    <col min="7950" max="7950" width="15.140625" style="210" customWidth="1"/>
    <col min="7951" max="8197" width="11.42578125" style="210"/>
    <col min="8198" max="8198" width="15.85546875" style="210" bestFit="1" customWidth="1"/>
    <col min="8199" max="8199" width="8.7109375" style="210" customWidth="1"/>
    <col min="8200" max="8200" width="11.28515625" style="210" customWidth="1"/>
    <col min="8201" max="8205" width="9.7109375" style="210" bestFit="1" customWidth="1"/>
    <col min="8206" max="8206" width="15.140625" style="210" customWidth="1"/>
    <col min="8207" max="8453" width="11.42578125" style="210"/>
    <col min="8454" max="8454" width="15.85546875" style="210" bestFit="1" customWidth="1"/>
    <col min="8455" max="8455" width="8.7109375" style="210" customWidth="1"/>
    <col min="8456" max="8456" width="11.28515625" style="210" customWidth="1"/>
    <col min="8457" max="8461" width="9.7109375" style="210" bestFit="1" customWidth="1"/>
    <col min="8462" max="8462" width="15.140625" style="210" customWidth="1"/>
    <col min="8463" max="8709" width="11.42578125" style="210"/>
    <col min="8710" max="8710" width="15.85546875" style="210" bestFit="1" customWidth="1"/>
    <col min="8711" max="8711" width="8.7109375" style="210" customWidth="1"/>
    <col min="8712" max="8712" width="11.28515625" style="210" customWidth="1"/>
    <col min="8713" max="8717" width="9.7109375" style="210" bestFit="1" customWidth="1"/>
    <col min="8718" max="8718" width="15.140625" style="210" customWidth="1"/>
    <col min="8719" max="8965" width="11.42578125" style="210"/>
    <col min="8966" max="8966" width="15.85546875" style="210" bestFit="1" customWidth="1"/>
    <col min="8967" max="8967" width="8.7109375" style="210" customWidth="1"/>
    <col min="8968" max="8968" width="11.28515625" style="210" customWidth="1"/>
    <col min="8969" max="8973" width="9.7109375" style="210" bestFit="1" customWidth="1"/>
    <col min="8974" max="8974" width="15.140625" style="210" customWidth="1"/>
    <col min="8975" max="9221" width="11.42578125" style="210"/>
    <col min="9222" max="9222" width="15.85546875" style="210" bestFit="1" customWidth="1"/>
    <col min="9223" max="9223" width="8.7109375" style="210" customWidth="1"/>
    <col min="9224" max="9224" width="11.28515625" style="210" customWidth="1"/>
    <col min="9225" max="9229" width="9.7109375" style="210" bestFit="1" customWidth="1"/>
    <col min="9230" max="9230" width="15.140625" style="210" customWidth="1"/>
    <col min="9231" max="9477" width="11.42578125" style="210"/>
    <col min="9478" max="9478" width="15.85546875" style="210" bestFit="1" customWidth="1"/>
    <col min="9479" max="9479" width="8.7109375" style="210" customWidth="1"/>
    <col min="9480" max="9480" width="11.28515625" style="210" customWidth="1"/>
    <col min="9481" max="9485" width="9.7109375" style="210" bestFit="1" customWidth="1"/>
    <col min="9486" max="9486" width="15.140625" style="210" customWidth="1"/>
    <col min="9487" max="9733" width="11.42578125" style="210"/>
    <col min="9734" max="9734" width="15.85546875" style="210" bestFit="1" customWidth="1"/>
    <col min="9735" max="9735" width="8.7109375" style="210" customWidth="1"/>
    <col min="9736" max="9736" width="11.28515625" style="210" customWidth="1"/>
    <col min="9737" max="9741" width="9.7109375" style="210" bestFit="1" customWidth="1"/>
    <col min="9742" max="9742" width="15.140625" style="210" customWidth="1"/>
    <col min="9743" max="9989" width="11.42578125" style="210"/>
    <col min="9990" max="9990" width="15.85546875" style="210" bestFit="1" customWidth="1"/>
    <col min="9991" max="9991" width="8.7109375" style="210" customWidth="1"/>
    <col min="9992" max="9992" width="11.28515625" style="210" customWidth="1"/>
    <col min="9993" max="9997" width="9.7109375" style="210" bestFit="1" customWidth="1"/>
    <col min="9998" max="9998" width="15.140625" style="210" customWidth="1"/>
    <col min="9999" max="10245" width="11.42578125" style="210"/>
    <col min="10246" max="10246" width="15.85546875" style="210" bestFit="1" customWidth="1"/>
    <col min="10247" max="10247" width="8.7109375" style="210" customWidth="1"/>
    <col min="10248" max="10248" width="11.28515625" style="210" customWidth="1"/>
    <col min="10249" max="10253" width="9.7109375" style="210" bestFit="1" customWidth="1"/>
    <col min="10254" max="10254" width="15.140625" style="210" customWidth="1"/>
    <col min="10255" max="10501" width="11.42578125" style="210"/>
    <col min="10502" max="10502" width="15.85546875" style="210" bestFit="1" customWidth="1"/>
    <col min="10503" max="10503" width="8.7109375" style="210" customWidth="1"/>
    <col min="10504" max="10504" width="11.28515625" style="210" customWidth="1"/>
    <col min="10505" max="10509" width="9.7109375" style="210" bestFit="1" customWidth="1"/>
    <col min="10510" max="10510" width="15.140625" style="210" customWidth="1"/>
    <col min="10511" max="10757" width="11.42578125" style="210"/>
    <col min="10758" max="10758" width="15.85546875" style="210" bestFit="1" customWidth="1"/>
    <col min="10759" max="10759" width="8.7109375" style="210" customWidth="1"/>
    <col min="10760" max="10760" width="11.28515625" style="210" customWidth="1"/>
    <col min="10761" max="10765" width="9.7109375" style="210" bestFit="1" customWidth="1"/>
    <col min="10766" max="10766" width="15.140625" style="210" customWidth="1"/>
    <col min="10767" max="11013" width="11.42578125" style="210"/>
    <col min="11014" max="11014" width="15.85546875" style="210" bestFit="1" customWidth="1"/>
    <col min="11015" max="11015" width="8.7109375" style="210" customWidth="1"/>
    <col min="11016" max="11016" width="11.28515625" style="210" customWidth="1"/>
    <col min="11017" max="11021" width="9.7109375" style="210" bestFit="1" customWidth="1"/>
    <col min="11022" max="11022" width="15.140625" style="210" customWidth="1"/>
    <col min="11023" max="11269" width="11.42578125" style="210"/>
    <col min="11270" max="11270" width="15.85546875" style="210" bestFit="1" customWidth="1"/>
    <col min="11271" max="11271" width="8.7109375" style="210" customWidth="1"/>
    <col min="11272" max="11272" width="11.28515625" style="210" customWidth="1"/>
    <col min="11273" max="11277" width="9.7109375" style="210" bestFit="1" customWidth="1"/>
    <col min="11278" max="11278" width="15.140625" style="210" customWidth="1"/>
    <col min="11279" max="11525" width="11.42578125" style="210"/>
    <col min="11526" max="11526" width="15.85546875" style="210" bestFit="1" customWidth="1"/>
    <col min="11527" max="11527" width="8.7109375" style="210" customWidth="1"/>
    <col min="11528" max="11528" width="11.28515625" style="210" customWidth="1"/>
    <col min="11529" max="11533" width="9.7109375" style="210" bestFit="1" customWidth="1"/>
    <col min="11534" max="11534" width="15.140625" style="210" customWidth="1"/>
    <col min="11535" max="11781" width="11.42578125" style="210"/>
    <col min="11782" max="11782" width="15.85546875" style="210" bestFit="1" customWidth="1"/>
    <col min="11783" max="11783" width="8.7109375" style="210" customWidth="1"/>
    <col min="11784" max="11784" width="11.28515625" style="210" customWidth="1"/>
    <col min="11785" max="11789" width="9.7109375" style="210" bestFit="1" customWidth="1"/>
    <col min="11790" max="11790" width="15.140625" style="210" customWidth="1"/>
    <col min="11791" max="12037" width="11.42578125" style="210"/>
    <col min="12038" max="12038" width="15.85546875" style="210" bestFit="1" customWidth="1"/>
    <col min="12039" max="12039" width="8.7109375" style="210" customWidth="1"/>
    <col min="12040" max="12040" width="11.28515625" style="210" customWidth="1"/>
    <col min="12041" max="12045" width="9.7109375" style="210" bestFit="1" customWidth="1"/>
    <col min="12046" max="12046" width="15.140625" style="210" customWidth="1"/>
    <col min="12047" max="12293" width="11.42578125" style="210"/>
    <col min="12294" max="12294" width="15.85546875" style="210" bestFit="1" customWidth="1"/>
    <col min="12295" max="12295" width="8.7109375" style="210" customWidth="1"/>
    <col min="12296" max="12296" width="11.28515625" style="210" customWidth="1"/>
    <col min="12297" max="12301" width="9.7109375" style="210" bestFit="1" customWidth="1"/>
    <col min="12302" max="12302" width="15.140625" style="210" customWidth="1"/>
    <col min="12303" max="12549" width="11.42578125" style="210"/>
    <col min="12550" max="12550" width="15.85546875" style="210" bestFit="1" customWidth="1"/>
    <col min="12551" max="12551" width="8.7109375" style="210" customWidth="1"/>
    <col min="12552" max="12552" width="11.28515625" style="210" customWidth="1"/>
    <col min="12553" max="12557" width="9.7109375" style="210" bestFit="1" customWidth="1"/>
    <col min="12558" max="12558" width="15.140625" style="210" customWidth="1"/>
    <col min="12559" max="12805" width="11.42578125" style="210"/>
    <col min="12806" max="12806" width="15.85546875" style="210" bestFit="1" customWidth="1"/>
    <col min="12807" max="12807" width="8.7109375" style="210" customWidth="1"/>
    <col min="12808" max="12808" width="11.28515625" style="210" customWidth="1"/>
    <col min="12809" max="12813" width="9.7109375" style="210" bestFit="1" customWidth="1"/>
    <col min="12814" max="12814" width="15.140625" style="210" customWidth="1"/>
    <col min="12815" max="13061" width="11.42578125" style="210"/>
    <col min="13062" max="13062" width="15.85546875" style="210" bestFit="1" customWidth="1"/>
    <col min="13063" max="13063" width="8.7109375" style="210" customWidth="1"/>
    <col min="13064" max="13064" width="11.28515625" style="210" customWidth="1"/>
    <col min="13065" max="13069" width="9.7109375" style="210" bestFit="1" customWidth="1"/>
    <col min="13070" max="13070" width="15.140625" style="210" customWidth="1"/>
    <col min="13071" max="13317" width="11.42578125" style="210"/>
    <col min="13318" max="13318" width="15.85546875" style="210" bestFit="1" customWidth="1"/>
    <col min="13319" max="13319" width="8.7109375" style="210" customWidth="1"/>
    <col min="13320" max="13320" width="11.28515625" style="210" customWidth="1"/>
    <col min="13321" max="13325" width="9.7109375" style="210" bestFit="1" customWidth="1"/>
    <col min="13326" max="13326" width="15.140625" style="210" customWidth="1"/>
    <col min="13327" max="13573" width="11.42578125" style="210"/>
    <col min="13574" max="13574" width="15.85546875" style="210" bestFit="1" customWidth="1"/>
    <col min="13575" max="13575" width="8.7109375" style="210" customWidth="1"/>
    <col min="13576" max="13576" width="11.28515625" style="210" customWidth="1"/>
    <col min="13577" max="13581" width="9.7109375" style="210" bestFit="1" customWidth="1"/>
    <col min="13582" max="13582" width="15.140625" style="210" customWidth="1"/>
    <col min="13583" max="13829" width="11.42578125" style="210"/>
    <col min="13830" max="13830" width="15.85546875" style="210" bestFit="1" customWidth="1"/>
    <col min="13831" max="13831" width="8.7109375" style="210" customWidth="1"/>
    <col min="13832" max="13832" width="11.28515625" style="210" customWidth="1"/>
    <col min="13833" max="13837" width="9.7109375" style="210" bestFit="1" customWidth="1"/>
    <col min="13838" max="13838" width="15.140625" style="210" customWidth="1"/>
    <col min="13839" max="14085" width="11.42578125" style="210"/>
    <col min="14086" max="14086" width="15.85546875" style="210" bestFit="1" customWidth="1"/>
    <col min="14087" max="14087" width="8.7109375" style="210" customWidth="1"/>
    <col min="14088" max="14088" width="11.28515625" style="210" customWidth="1"/>
    <col min="14089" max="14093" width="9.7109375" style="210" bestFit="1" customWidth="1"/>
    <col min="14094" max="14094" width="15.140625" style="210" customWidth="1"/>
    <col min="14095" max="14341" width="11.42578125" style="210"/>
    <col min="14342" max="14342" width="15.85546875" style="210" bestFit="1" customWidth="1"/>
    <col min="14343" max="14343" width="8.7109375" style="210" customWidth="1"/>
    <col min="14344" max="14344" width="11.28515625" style="210" customWidth="1"/>
    <col min="14345" max="14349" width="9.7109375" style="210" bestFit="1" customWidth="1"/>
    <col min="14350" max="14350" width="15.140625" style="210" customWidth="1"/>
    <col min="14351" max="14597" width="11.42578125" style="210"/>
    <col min="14598" max="14598" width="15.85546875" style="210" bestFit="1" customWidth="1"/>
    <col min="14599" max="14599" width="8.7109375" style="210" customWidth="1"/>
    <col min="14600" max="14600" width="11.28515625" style="210" customWidth="1"/>
    <col min="14601" max="14605" width="9.7109375" style="210" bestFit="1" customWidth="1"/>
    <col min="14606" max="14606" width="15.140625" style="210" customWidth="1"/>
    <col min="14607" max="14853" width="11.42578125" style="210"/>
    <col min="14854" max="14854" width="15.85546875" style="210" bestFit="1" customWidth="1"/>
    <col min="14855" max="14855" width="8.7109375" style="210" customWidth="1"/>
    <col min="14856" max="14856" width="11.28515625" style="210" customWidth="1"/>
    <col min="14857" max="14861" width="9.7109375" style="210" bestFit="1" customWidth="1"/>
    <col min="14862" max="14862" width="15.140625" style="210" customWidth="1"/>
    <col min="14863" max="15109" width="11.42578125" style="210"/>
    <col min="15110" max="15110" width="15.85546875" style="210" bestFit="1" customWidth="1"/>
    <col min="15111" max="15111" width="8.7109375" style="210" customWidth="1"/>
    <col min="15112" max="15112" width="11.28515625" style="210" customWidth="1"/>
    <col min="15113" max="15117" width="9.7109375" style="210" bestFit="1" customWidth="1"/>
    <col min="15118" max="15118" width="15.140625" style="210" customWidth="1"/>
    <col min="15119" max="15365" width="11.42578125" style="210"/>
    <col min="15366" max="15366" width="15.85546875" style="210" bestFit="1" customWidth="1"/>
    <col min="15367" max="15367" width="8.7109375" style="210" customWidth="1"/>
    <col min="15368" max="15368" width="11.28515625" style="210" customWidth="1"/>
    <col min="15369" max="15373" width="9.7109375" style="210" bestFit="1" customWidth="1"/>
    <col min="15374" max="15374" width="15.140625" style="210" customWidth="1"/>
    <col min="15375" max="15621" width="11.42578125" style="210"/>
    <col min="15622" max="15622" width="15.85546875" style="210" bestFit="1" customWidth="1"/>
    <col min="15623" max="15623" width="8.7109375" style="210" customWidth="1"/>
    <col min="15624" max="15624" width="11.28515625" style="210" customWidth="1"/>
    <col min="15625" max="15629" width="9.7109375" style="210" bestFit="1" customWidth="1"/>
    <col min="15630" max="15630" width="15.140625" style="210" customWidth="1"/>
    <col min="15631" max="15877" width="11.42578125" style="210"/>
    <col min="15878" max="15878" width="15.85546875" style="210" bestFit="1" customWidth="1"/>
    <col min="15879" max="15879" width="8.7109375" style="210" customWidth="1"/>
    <col min="15880" max="15880" width="11.28515625" style="210" customWidth="1"/>
    <col min="15881" max="15885" width="9.7109375" style="210" bestFit="1" customWidth="1"/>
    <col min="15886" max="15886" width="15.140625" style="210" customWidth="1"/>
    <col min="15887" max="16133" width="11.42578125" style="210"/>
    <col min="16134" max="16134" width="15.85546875" style="210" bestFit="1" customWidth="1"/>
    <col min="16135" max="16135" width="8.7109375" style="210" customWidth="1"/>
    <col min="16136" max="16136" width="11.28515625" style="210" customWidth="1"/>
    <col min="16137" max="16141" width="9.7109375" style="210" bestFit="1" customWidth="1"/>
    <col min="16142" max="16142" width="15.140625" style="210" customWidth="1"/>
    <col min="16143" max="16384" width="11.42578125" style="21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393" t="s">
        <v>233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</row>
    <row r="6" spans="2:14" ht="18" customHeight="1" x14ac:dyDescent="0.25">
      <c r="B6" s="379" t="str">
        <f>actualizaciones!A2</f>
        <v xml:space="preserve">I trimestre 2014 </v>
      </c>
      <c r="C6" s="379"/>
      <c r="D6" s="379"/>
      <c r="E6" s="379"/>
      <c r="F6" s="379"/>
      <c r="G6" s="379"/>
      <c r="H6" s="379"/>
      <c r="I6" s="379"/>
      <c r="J6" s="379"/>
      <c r="K6" s="379"/>
      <c r="L6" s="379"/>
      <c r="M6" s="379"/>
      <c r="N6" s="379"/>
    </row>
    <row r="7" spans="2:14" ht="15" customHeight="1" x14ac:dyDescent="0.25">
      <c r="B7" s="394" t="s">
        <v>198</v>
      </c>
      <c r="C7" s="371" t="s">
        <v>81</v>
      </c>
      <c r="D7" s="371" t="s">
        <v>83</v>
      </c>
      <c r="E7" s="395" t="s">
        <v>234</v>
      </c>
      <c r="F7" s="395"/>
      <c r="G7" s="395"/>
      <c r="H7" s="395"/>
      <c r="I7" s="395"/>
      <c r="J7" s="395"/>
      <c r="K7" s="395"/>
      <c r="L7" s="395"/>
      <c r="M7" s="395"/>
      <c r="N7" s="395"/>
    </row>
    <row r="8" spans="2:14" ht="15" customHeight="1" x14ac:dyDescent="0.25">
      <c r="B8" s="394"/>
      <c r="C8" s="371"/>
      <c r="D8" s="371"/>
      <c r="E8" s="111" t="s">
        <v>79</v>
      </c>
      <c r="F8" s="111" t="s">
        <v>235</v>
      </c>
      <c r="G8" s="112" t="s">
        <v>236</v>
      </c>
      <c r="H8" s="112" t="s">
        <v>235</v>
      </c>
      <c r="I8" s="111" t="s">
        <v>237</v>
      </c>
      <c r="J8" s="111" t="s">
        <v>235</v>
      </c>
      <c r="K8" s="112" t="s">
        <v>238</v>
      </c>
      <c r="L8" s="112" t="s">
        <v>235</v>
      </c>
      <c r="M8" s="112" t="s">
        <v>239</v>
      </c>
      <c r="N8" s="112" t="s">
        <v>235</v>
      </c>
    </row>
    <row r="9" spans="2:14" ht="15" customHeight="1" x14ac:dyDescent="0.2">
      <c r="B9" s="105" t="str">
        <f>'Nacionalidades '!B7</f>
        <v>España</v>
      </c>
      <c r="C9" s="211">
        <v>36773</v>
      </c>
      <c r="D9" s="212">
        <v>5.7820096079164607E-2</v>
      </c>
      <c r="E9" s="213">
        <v>36773</v>
      </c>
      <c r="F9" s="214">
        <v>5.7820096079164607E-2</v>
      </c>
      <c r="G9" s="211">
        <v>11642</v>
      </c>
      <c r="H9" s="212">
        <v>-0.15808504483656349</v>
      </c>
      <c r="I9" s="213">
        <v>16456</v>
      </c>
      <c r="J9" s="214">
        <v>0.320600272851296</v>
      </c>
      <c r="K9" s="211">
        <v>6567</v>
      </c>
      <c r="L9" s="212">
        <v>-2.4305028102689086E-3</v>
      </c>
      <c r="M9" s="213">
        <v>2108</v>
      </c>
      <c r="N9" s="214">
        <v>0.11475409836065564</v>
      </c>
    </row>
    <row r="10" spans="2:14" ht="15" customHeight="1" x14ac:dyDescent="0.2">
      <c r="B10" s="105" t="str">
        <f>'Nacionalidades '!B8</f>
        <v>Países Nórdicos</v>
      </c>
      <c r="C10" s="211">
        <v>4304</v>
      </c>
      <c r="D10" s="212">
        <v>0.95015858631626648</v>
      </c>
      <c r="E10" s="213">
        <v>4304</v>
      </c>
      <c r="F10" s="214">
        <v>0.95015858631626648</v>
      </c>
      <c r="G10" s="211">
        <v>2072</v>
      </c>
      <c r="H10" s="212">
        <v>0.83687943262411357</v>
      </c>
      <c r="I10" s="213">
        <v>1733</v>
      </c>
      <c r="J10" s="214">
        <v>1.2189500640204867</v>
      </c>
      <c r="K10" s="211">
        <v>336</v>
      </c>
      <c r="L10" s="212">
        <v>0.40585774058577395</v>
      </c>
      <c r="M10" s="213">
        <v>163</v>
      </c>
      <c r="N10" s="214">
        <v>1.7627118644067798</v>
      </c>
    </row>
    <row r="11" spans="2:14" ht="15" customHeight="1" x14ac:dyDescent="0.2">
      <c r="B11" s="105" t="str">
        <f>'Nacionalidades '!B9</f>
        <v>Suecia</v>
      </c>
      <c r="C11" s="211">
        <v>1736</v>
      </c>
      <c r="D11" s="212">
        <v>1.3491204330175912</v>
      </c>
      <c r="E11" s="213">
        <v>1736</v>
      </c>
      <c r="F11" s="214">
        <v>1.3491204330175912</v>
      </c>
      <c r="G11" s="211">
        <v>1190</v>
      </c>
      <c r="H11" s="212">
        <v>1.4947589098532497</v>
      </c>
      <c r="I11" s="213">
        <v>375</v>
      </c>
      <c r="J11" s="214">
        <v>1.106741573033708</v>
      </c>
      <c r="K11" s="211">
        <v>113</v>
      </c>
      <c r="L11" s="212">
        <v>0.61428571428571432</v>
      </c>
      <c r="M11" s="213">
        <v>58</v>
      </c>
      <c r="N11" s="214">
        <v>3.1428571428571432</v>
      </c>
    </row>
    <row r="12" spans="2:14" ht="15" customHeight="1" x14ac:dyDescent="0.2">
      <c r="B12" s="105" t="str">
        <f>'Nacionalidades '!B10</f>
        <v>Noruega</v>
      </c>
      <c r="C12" s="211">
        <v>1047</v>
      </c>
      <c r="D12" s="212">
        <v>0.64106583072100309</v>
      </c>
      <c r="E12" s="213">
        <v>1047</v>
      </c>
      <c r="F12" s="214">
        <v>0.64106583072100309</v>
      </c>
      <c r="G12" s="211">
        <v>423</v>
      </c>
      <c r="H12" s="212">
        <v>0.22965116279069764</v>
      </c>
      <c r="I12" s="213">
        <v>511</v>
      </c>
      <c r="J12" s="214">
        <v>1.6205128205128205</v>
      </c>
      <c r="K12" s="211">
        <v>89</v>
      </c>
      <c r="L12" s="212">
        <v>8.5365853658536661E-2</v>
      </c>
      <c r="M12" s="213">
        <v>24</v>
      </c>
      <c r="N12" s="214">
        <v>0.41176470588235303</v>
      </c>
    </row>
    <row r="13" spans="2:14" ht="15" customHeight="1" x14ac:dyDescent="0.2">
      <c r="B13" s="105" t="str">
        <f>'Nacionalidades '!B11</f>
        <v>Finlandia</v>
      </c>
      <c r="C13" s="211">
        <v>950</v>
      </c>
      <c r="D13" s="212">
        <v>1.115812917594655</v>
      </c>
      <c r="E13" s="213">
        <v>950</v>
      </c>
      <c r="F13" s="214">
        <v>1.115812917594655</v>
      </c>
      <c r="G13" s="211">
        <v>254</v>
      </c>
      <c r="H13" s="212">
        <v>0.96899224806201545</v>
      </c>
      <c r="I13" s="213">
        <v>557</v>
      </c>
      <c r="J13" s="214">
        <v>1.0939849624060152</v>
      </c>
      <c r="K13" s="211">
        <v>100</v>
      </c>
      <c r="L13" s="212">
        <v>1.3255813953488373</v>
      </c>
      <c r="M13" s="213">
        <v>39</v>
      </c>
      <c r="N13" s="214">
        <v>2.5454545454545454</v>
      </c>
    </row>
    <row r="14" spans="2:14" ht="15" customHeight="1" x14ac:dyDescent="0.2">
      <c r="B14" s="105" t="str">
        <f>'Nacionalidades '!B12</f>
        <v>Dinamarca</v>
      </c>
      <c r="C14" s="211">
        <v>571</v>
      </c>
      <c r="D14" s="212">
        <v>0.49868766404199483</v>
      </c>
      <c r="E14" s="213">
        <v>571</v>
      </c>
      <c r="F14" s="214">
        <v>0.49868766404199483</v>
      </c>
      <c r="G14" s="211">
        <v>205</v>
      </c>
      <c r="H14" s="212">
        <v>0.151685393258427</v>
      </c>
      <c r="I14" s="213">
        <v>290</v>
      </c>
      <c r="J14" s="214">
        <v>1.0422535211267605</v>
      </c>
      <c r="K14" s="211">
        <v>34</v>
      </c>
      <c r="L14" s="212">
        <v>-0.22727272727272729</v>
      </c>
      <c r="M14" s="213">
        <v>42</v>
      </c>
      <c r="N14" s="214">
        <v>1.4705882352941178</v>
      </c>
    </row>
    <row r="15" spans="2:14" ht="15" customHeight="1" x14ac:dyDescent="0.2">
      <c r="B15" s="105" t="str">
        <f>'Nacionalidades '!B13</f>
        <v>Reino Unido</v>
      </c>
      <c r="C15" s="211">
        <v>3172</v>
      </c>
      <c r="D15" s="212">
        <v>0.57968127490039834</v>
      </c>
      <c r="E15" s="213">
        <v>3172</v>
      </c>
      <c r="F15" s="214">
        <v>0.57968127490039834</v>
      </c>
      <c r="G15" s="211">
        <v>1369</v>
      </c>
      <c r="H15" s="212">
        <v>0.3662674650698603</v>
      </c>
      <c r="I15" s="213">
        <v>1306</v>
      </c>
      <c r="J15" s="214">
        <v>0.83426966292134841</v>
      </c>
      <c r="K15" s="211">
        <v>283</v>
      </c>
      <c r="L15" s="212">
        <v>0.38048780487804867</v>
      </c>
      <c r="M15" s="213">
        <v>214</v>
      </c>
      <c r="N15" s="214">
        <v>1.404494382022472</v>
      </c>
    </row>
    <row r="16" spans="2:14" ht="15" customHeight="1" x14ac:dyDescent="0.2">
      <c r="B16" s="105" t="str">
        <f>'Nacionalidades '!B14</f>
        <v>Alemania</v>
      </c>
      <c r="C16" s="211">
        <v>3000</v>
      </c>
      <c r="D16" s="212">
        <v>0.47492625368731556</v>
      </c>
      <c r="E16" s="213">
        <v>3000</v>
      </c>
      <c r="F16" s="214">
        <v>0.47492625368731556</v>
      </c>
      <c r="G16" s="211">
        <v>937</v>
      </c>
      <c r="H16" s="212">
        <v>0.59353741496598644</v>
      </c>
      <c r="I16" s="213">
        <v>1099</v>
      </c>
      <c r="J16" s="214">
        <v>0.41806451612903217</v>
      </c>
      <c r="K16" s="211">
        <v>488</v>
      </c>
      <c r="L16" s="212">
        <v>0.19024390243902434</v>
      </c>
      <c r="M16" s="213">
        <v>476</v>
      </c>
      <c r="N16" s="214">
        <v>0.82375478927203072</v>
      </c>
    </row>
    <row r="17" spans="2:16" ht="15" customHeight="1" x14ac:dyDescent="0.2">
      <c r="B17" s="105" t="str">
        <f>'Nacionalidades '!B15</f>
        <v>Francia</v>
      </c>
      <c r="C17" s="211">
        <v>1923</v>
      </c>
      <c r="D17" s="212">
        <v>0.1885043263288011</v>
      </c>
      <c r="E17" s="213">
        <v>1923</v>
      </c>
      <c r="F17" s="214">
        <v>0.1885043263288011</v>
      </c>
      <c r="G17" s="211">
        <v>383</v>
      </c>
      <c r="H17" s="212">
        <v>-0.26908396946564883</v>
      </c>
      <c r="I17" s="213">
        <v>776</v>
      </c>
      <c r="J17" s="214">
        <v>0.65106382978723398</v>
      </c>
      <c r="K17" s="211">
        <v>396</v>
      </c>
      <c r="L17" s="212">
        <v>8.1967213114754189E-2</v>
      </c>
      <c r="M17" s="213">
        <v>368</v>
      </c>
      <c r="N17" s="214">
        <v>0.42635658914728691</v>
      </c>
    </row>
    <row r="18" spans="2:16" ht="15" customHeight="1" x14ac:dyDescent="0.2">
      <c r="B18" s="105" t="str">
        <f>'Nacionalidades '!B16</f>
        <v>Italia</v>
      </c>
      <c r="C18" s="211">
        <v>1839</v>
      </c>
      <c r="D18" s="212">
        <v>0.56244689889549693</v>
      </c>
      <c r="E18" s="213">
        <v>1839</v>
      </c>
      <c r="F18" s="214">
        <v>0.56244689889549693</v>
      </c>
      <c r="G18" s="211">
        <v>241</v>
      </c>
      <c r="H18" s="212">
        <v>0.17560975609756091</v>
      </c>
      <c r="I18" s="213">
        <v>830</v>
      </c>
      <c r="J18" s="214">
        <v>0.59615384615384626</v>
      </c>
      <c r="K18" s="211">
        <v>447</v>
      </c>
      <c r="L18" s="212">
        <v>0.73255813953488369</v>
      </c>
      <c r="M18" s="213">
        <v>321</v>
      </c>
      <c r="N18" s="214">
        <v>0.65463917525773185</v>
      </c>
    </row>
    <row r="19" spans="2:16" ht="15" customHeight="1" x14ac:dyDescent="0.2">
      <c r="B19" s="105" t="str">
        <f>'Nacionalidades '!B17</f>
        <v>Rusia</v>
      </c>
      <c r="C19" s="211">
        <v>1011</v>
      </c>
      <c r="D19" s="212">
        <v>0.70202020202020199</v>
      </c>
      <c r="E19" s="213">
        <v>1011</v>
      </c>
      <c r="F19" s="214">
        <v>0.70202020202020199</v>
      </c>
      <c r="G19" s="211">
        <v>222</v>
      </c>
      <c r="H19" s="212">
        <v>7.7669902912621325E-2</v>
      </c>
      <c r="I19" s="213">
        <v>455</v>
      </c>
      <c r="J19" s="214">
        <v>1.2749999999999999</v>
      </c>
      <c r="K19" s="211">
        <v>198</v>
      </c>
      <c r="L19" s="212">
        <v>0.33783783783783794</v>
      </c>
      <c r="M19" s="213">
        <v>136</v>
      </c>
      <c r="N19" s="214">
        <v>2.4</v>
      </c>
    </row>
    <row r="20" spans="2:16" ht="15" customHeight="1" x14ac:dyDescent="0.2">
      <c r="B20" s="105" t="str">
        <f>'Nacionalidades '!B18</f>
        <v>Países del Este</v>
      </c>
      <c r="C20" s="211">
        <v>605</v>
      </c>
      <c r="D20" s="212">
        <v>-0.29487179487179482</v>
      </c>
      <c r="E20" s="213">
        <v>605</v>
      </c>
      <c r="F20" s="214">
        <v>-0.29487179487179482</v>
      </c>
      <c r="G20" s="211">
        <v>164</v>
      </c>
      <c r="H20" s="212">
        <v>-0.68821292775665399</v>
      </c>
      <c r="I20" s="213">
        <v>183</v>
      </c>
      <c r="J20" s="214">
        <v>-6.6326530612244916E-2</v>
      </c>
      <c r="K20" s="211">
        <v>119</v>
      </c>
      <c r="L20" s="212">
        <v>0.14423076923076916</v>
      </c>
      <c r="M20" s="213">
        <v>139</v>
      </c>
      <c r="N20" s="214">
        <v>3.34375</v>
      </c>
    </row>
    <row r="21" spans="2:16" ht="15" customHeight="1" x14ac:dyDescent="0.2">
      <c r="B21" s="105" t="str">
        <f>'Nacionalidades '!B19</f>
        <v>Suiza</v>
      </c>
      <c r="C21" s="211">
        <v>479</v>
      </c>
      <c r="D21" s="212">
        <v>0.7230215827338129</v>
      </c>
      <c r="E21" s="213">
        <v>479</v>
      </c>
      <c r="F21" s="214">
        <v>0.7230215827338129</v>
      </c>
      <c r="G21" s="211">
        <v>170</v>
      </c>
      <c r="H21" s="212">
        <v>0.77083333333333326</v>
      </c>
      <c r="I21" s="213">
        <v>211</v>
      </c>
      <c r="J21" s="214">
        <v>0.86725663716814161</v>
      </c>
      <c r="K21" s="211">
        <v>46</v>
      </c>
      <c r="L21" s="212">
        <v>0.17948717948717952</v>
      </c>
      <c r="M21" s="213">
        <v>52</v>
      </c>
      <c r="N21" s="214">
        <v>0.73333333333333339</v>
      </c>
    </row>
    <row r="22" spans="2:16" ht="15" customHeight="1" x14ac:dyDescent="0.2">
      <c r="B22" s="105" t="str">
        <f>'Nacionalidades '!B20</f>
        <v>Bélgica</v>
      </c>
      <c r="C22" s="211">
        <v>456</v>
      </c>
      <c r="D22" s="212">
        <v>0.1486146095717884</v>
      </c>
      <c r="E22" s="213">
        <v>456</v>
      </c>
      <c r="F22" s="214">
        <v>0.1486146095717884</v>
      </c>
      <c r="G22" s="211">
        <v>139</v>
      </c>
      <c r="H22" s="212">
        <v>-0.14723926380368102</v>
      </c>
      <c r="I22" s="213">
        <v>189</v>
      </c>
      <c r="J22" s="214">
        <v>0.38970588235294112</v>
      </c>
      <c r="K22" s="211">
        <v>73</v>
      </c>
      <c r="L22" s="215">
        <v>0.140625</v>
      </c>
      <c r="M22" s="213">
        <v>55</v>
      </c>
      <c r="N22" s="214">
        <v>0.61764705882352944</v>
      </c>
    </row>
    <row r="23" spans="2:16" ht="15" customHeight="1" x14ac:dyDescent="0.2">
      <c r="B23" s="105" t="str">
        <f>'Nacionalidades '!B21</f>
        <v>Holanda</v>
      </c>
      <c r="C23" s="211">
        <v>451</v>
      </c>
      <c r="D23" s="212">
        <v>0.22222222222222232</v>
      </c>
      <c r="E23" s="213">
        <v>451</v>
      </c>
      <c r="F23" s="214">
        <v>0.22222222222222232</v>
      </c>
      <c r="G23" s="211">
        <v>110</v>
      </c>
      <c r="H23" s="212">
        <v>-0.3529411764705882</v>
      </c>
      <c r="I23" s="213">
        <v>186</v>
      </c>
      <c r="J23" s="214">
        <v>0.95789473684210535</v>
      </c>
      <c r="K23" s="211">
        <v>79</v>
      </c>
      <c r="L23" s="212">
        <v>-4.8192771084337394E-2</v>
      </c>
      <c r="M23" s="213">
        <v>76</v>
      </c>
      <c r="N23" s="214">
        <v>2.6190476190476191</v>
      </c>
    </row>
    <row r="24" spans="2:16" ht="15" customHeight="1" x14ac:dyDescent="0.2">
      <c r="B24" s="105" t="str">
        <f>'Nacionalidades '!B22</f>
        <v>Irlanda</v>
      </c>
      <c r="C24" s="211">
        <v>360</v>
      </c>
      <c r="D24" s="212">
        <v>-0.1428571428571429</v>
      </c>
      <c r="E24" s="213">
        <v>360</v>
      </c>
      <c r="F24" s="214">
        <v>-0.1428571428571429</v>
      </c>
      <c r="G24" s="211">
        <v>85</v>
      </c>
      <c r="H24" s="212">
        <v>-0.2857142857142857</v>
      </c>
      <c r="I24" s="213">
        <v>161</v>
      </c>
      <c r="J24" s="214">
        <v>-0.36363636363636365</v>
      </c>
      <c r="K24" s="211">
        <v>80</v>
      </c>
      <c r="L24" s="212">
        <v>1.1052631578947367</v>
      </c>
      <c r="M24" s="213">
        <v>34</v>
      </c>
      <c r="N24" s="214">
        <v>2.4</v>
      </c>
    </row>
    <row r="25" spans="2:16" ht="15" customHeight="1" x14ac:dyDescent="0.2">
      <c r="B25" s="105" t="str">
        <f>'Nacionalidades '!B23</f>
        <v>Austria</v>
      </c>
      <c r="C25" s="211">
        <v>337</v>
      </c>
      <c r="D25" s="212">
        <v>0.17832167832167833</v>
      </c>
      <c r="E25" s="213">
        <v>337</v>
      </c>
      <c r="F25" s="214">
        <v>0.17832167832167833</v>
      </c>
      <c r="G25" s="211">
        <v>90</v>
      </c>
      <c r="H25" s="212">
        <v>-0.2857142857142857</v>
      </c>
      <c r="I25" s="213">
        <v>146</v>
      </c>
      <c r="J25" s="214">
        <v>0.21666666666666656</v>
      </c>
      <c r="K25" s="211">
        <v>65</v>
      </c>
      <c r="L25" s="212">
        <v>1.9545454545454546</v>
      </c>
      <c r="M25" s="213">
        <v>36</v>
      </c>
      <c r="N25" s="214">
        <v>1</v>
      </c>
    </row>
    <row r="26" spans="2:16" ht="15" customHeight="1" x14ac:dyDescent="0.2">
      <c r="B26" s="105" t="str">
        <f>'Nacionalidades '!B24</f>
        <v>Resto de Europa</v>
      </c>
      <c r="C26" s="211">
        <v>1173</v>
      </c>
      <c r="D26" s="212">
        <v>0.52933507170795302</v>
      </c>
      <c r="E26" s="213">
        <v>1173</v>
      </c>
      <c r="F26" s="214">
        <v>0.52933507170795302</v>
      </c>
      <c r="G26" s="211">
        <v>116</v>
      </c>
      <c r="H26" s="212">
        <v>0.96610169491525433</v>
      </c>
      <c r="I26" s="213">
        <v>562</v>
      </c>
      <c r="J26" s="214">
        <v>0.84868421052631571</v>
      </c>
      <c r="K26" s="211">
        <v>299</v>
      </c>
      <c r="L26" s="215">
        <v>0.25630252100840334</v>
      </c>
      <c r="M26" s="213">
        <v>196</v>
      </c>
      <c r="N26" s="214">
        <v>0.18072289156626509</v>
      </c>
    </row>
    <row r="27" spans="2:16" ht="15" customHeight="1" x14ac:dyDescent="0.2">
      <c r="B27" s="105" t="str">
        <f>'Nacionalidades '!B25</f>
        <v>Usa</v>
      </c>
      <c r="C27" s="211">
        <v>577</v>
      </c>
      <c r="D27" s="212">
        <v>0.8918032786885246</v>
      </c>
      <c r="E27" s="213">
        <v>577</v>
      </c>
      <c r="F27" s="214">
        <v>0.8918032786885246</v>
      </c>
      <c r="G27" s="211">
        <v>327</v>
      </c>
      <c r="H27" s="212">
        <v>1.7024793388429753</v>
      </c>
      <c r="I27" s="213">
        <v>152</v>
      </c>
      <c r="J27" s="214">
        <v>0.58333333333333326</v>
      </c>
      <c r="K27" s="211">
        <v>44</v>
      </c>
      <c r="L27" s="212">
        <v>-0.13725490196078427</v>
      </c>
      <c r="M27" s="213">
        <v>54</v>
      </c>
      <c r="N27" s="214">
        <v>0.45945945945945943</v>
      </c>
    </row>
    <row r="28" spans="2:16" ht="15" customHeight="1" x14ac:dyDescent="0.2">
      <c r="B28" s="105" t="str">
        <f>'Nacionalidades '!B26</f>
        <v>Resto de América</v>
      </c>
      <c r="C28" s="211">
        <v>849</v>
      </c>
      <c r="D28" s="212">
        <v>-1.6222479721900385E-2</v>
      </c>
      <c r="E28" s="213">
        <v>849</v>
      </c>
      <c r="F28" s="214">
        <v>-1.6222479721900385E-2</v>
      </c>
      <c r="G28" s="211">
        <v>100</v>
      </c>
      <c r="H28" s="212">
        <v>1.0101010101010166E-2</v>
      </c>
      <c r="I28" s="213">
        <v>398</v>
      </c>
      <c r="J28" s="214">
        <v>-2.4509803921568651E-2</v>
      </c>
      <c r="K28" s="211">
        <v>219</v>
      </c>
      <c r="L28" s="212">
        <v>3.7914691943127909E-2</v>
      </c>
      <c r="M28" s="213">
        <v>132</v>
      </c>
      <c r="N28" s="214">
        <v>-8.9655172413793061E-2</v>
      </c>
      <c r="O28" s="216"/>
      <c r="P28" s="216"/>
    </row>
    <row r="29" spans="2:16" ht="15" customHeight="1" x14ac:dyDescent="0.2">
      <c r="B29" s="105" t="str">
        <f>'Nacionalidades '!B27</f>
        <v>Resto del Mundo</v>
      </c>
      <c r="C29" s="211">
        <v>1360</v>
      </c>
      <c r="D29" s="212">
        <v>0.4623655913978495</v>
      </c>
      <c r="E29" s="213">
        <v>1360</v>
      </c>
      <c r="F29" s="214">
        <v>0.4623655913978495</v>
      </c>
      <c r="G29" s="211">
        <v>322</v>
      </c>
      <c r="H29" s="212">
        <v>0.15827338129496393</v>
      </c>
      <c r="I29" s="213">
        <v>775</v>
      </c>
      <c r="J29" s="214">
        <v>1.0945945945945947</v>
      </c>
      <c r="K29" s="211">
        <v>150</v>
      </c>
      <c r="L29" s="212">
        <v>-0.19354838709677424</v>
      </c>
      <c r="M29" s="213">
        <v>113</v>
      </c>
      <c r="N29" s="214">
        <v>0.17708333333333326</v>
      </c>
      <c r="O29" s="216"/>
    </row>
    <row r="30" spans="2:16" ht="15" customHeight="1" x14ac:dyDescent="0.25">
      <c r="B30" s="217" t="str">
        <f>'Nacionalidades '!B28</f>
        <v>Turismo extranjero</v>
      </c>
      <c r="C30" s="218">
        <f>C31-C9</f>
        <v>21896</v>
      </c>
      <c r="D30" s="219">
        <v>0.44901065449010646</v>
      </c>
      <c r="E30" s="218">
        <f>E31-E9</f>
        <v>21896</v>
      </c>
      <c r="F30" s="219">
        <v>0.44901065449010646</v>
      </c>
      <c r="G30" s="218">
        <f>G31-G9</f>
        <v>6847</v>
      </c>
      <c r="H30" s="219">
        <v>0.2656192236598891</v>
      </c>
      <c r="I30" s="218">
        <f>I31-I9</f>
        <v>9162</v>
      </c>
      <c r="J30" s="219">
        <v>0.65110830780320783</v>
      </c>
      <c r="K30" s="218">
        <f>K31-K9</f>
        <v>3322</v>
      </c>
      <c r="L30" s="219">
        <v>0.24793388429752072</v>
      </c>
      <c r="M30" s="218">
        <f>M31-M9</f>
        <v>2565</v>
      </c>
      <c r="N30" s="219">
        <v>0.72147651006711411</v>
      </c>
      <c r="O30" s="216"/>
    </row>
    <row r="31" spans="2:16" ht="15" customHeight="1" x14ac:dyDescent="0.25">
      <c r="B31" s="220" t="str">
        <f>'Nacionalidades '!B29</f>
        <v>Total</v>
      </c>
      <c r="C31" s="221">
        <v>58669</v>
      </c>
      <c r="D31" s="222">
        <v>0.1763443878574007</v>
      </c>
      <c r="E31" s="221">
        <v>58669</v>
      </c>
      <c r="F31" s="222">
        <v>0.1763443878574007</v>
      </c>
      <c r="G31" s="221">
        <v>18489</v>
      </c>
      <c r="H31" s="222">
        <v>-3.8933361056242899E-2</v>
      </c>
      <c r="I31" s="221">
        <v>25618</v>
      </c>
      <c r="J31" s="222">
        <v>0.42243198223209322</v>
      </c>
      <c r="K31" s="221">
        <v>9889</v>
      </c>
      <c r="L31" s="222">
        <v>6.9659275283937339E-2</v>
      </c>
      <c r="M31" s="221">
        <v>4673</v>
      </c>
      <c r="N31" s="222">
        <v>0.38213546288080447</v>
      </c>
      <c r="O31" s="216"/>
    </row>
    <row r="32" spans="2:16" ht="15" customHeight="1" x14ac:dyDescent="0.25">
      <c r="B32" s="391" t="s">
        <v>67</v>
      </c>
      <c r="C32" s="391"/>
      <c r="D32" s="391"/>
      <c r="E32" s="391"/>
      <c r="F32" s="391"/>
      <c r="G32" s="391"/>
      <c r="H32" s="391"/>
      <c r="I32" s="391"/>
      <c r="J32" s="391"/>
      <c r="K32" s="391"/>
      <c r="L32" s="391"/>
      <c r="M32" s="391"/>
      <c r="N32" s="391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29">
    <cfRule type="containsText" dxfId="167" priority="1" operator="containsText" text="SUIZA">
      <formula>NOT(ISERROR(SEARCH("SUIZA",B9)))</formula>
    </cfRule>
    <cfRule type="containsText" dxfId="166" priority="2" operator="containsText" text="AUSTRIA">
      <formula>NOT(ISERROR(SEARCH("AUSTRIA",B9)))</formula>
    </cfRule>
    <cfRule type="containsText" dxfId="165" priority="3" operator="containsText" text="IRLANDA">
      <formula>NOT(ISERROR(SEARCH("IRLANDA",B9)))</formula>
    </cfRule>
    <cfRule type="containsText" dxfId="164" priority="4" operator="containsText" text="PAÍSES DEL ESTE">
      <formula>NOT(ISERROR(SEARCH("PAÍSES DEL ESTE",B9)))</formula>
    </cfRule>
    <cfRule type="containsText" dxfId="163" priority="5" operator="containsText" text="RUSIA">
      <formula>NOT(ISERROR(SEARCH("RUSIA",B9)))</formula>
    </cfRule>
    <cfRule type="containsText" dxfId="162" priority="6" operator="containsText" text="HOLANDA">
      <formula>NOT(ISERROR(SEARCH("HOLANDA",B9)))</formula>
    </cfRule>
    <cfRule type="containsText" dxfId="161" priority="7" operator="containsText" text="FRANCIA">
      <formula>NOT(ISERROR(SEARCH("FRANCIA",B9)))</formula>
    </cfRule>
    <cfRule type="containsText" dxfId="160" priority="8" operator="containsText" text="ITALIA">
      <formula>NOT(ISERROR(SEARCH("ITALIA",B9)))</formula>
    </cfRule>
    <cfRule type="containsText" dxfId="159" priority="9" operator="containsText" text="BÉLGICA">
      <formula>NOT(ISERROR(SEARCH("BÉLGICA",B9)))</formula>
    </cfRule>
    <cfRule type="containsText" dxfId="158" priority="10" operator="containsText" text="ESPAÑA">
      <formula>NOT(ISERROR(SEARCH("ESPAÑA",B9)))</formula>
    </cfRule>
    <cfRule type="containsText" dxfId="157" priority="11" operator="containsText" text="ALEMANIA">
      <formula>NOT(ISERROR(SEARCH("ALEMANIA",B9)))</formula>
    </cfRule>
    <cfRule type="containsText" dxfId="156" priority="12" operator="containsText" text="PAÍSES NÓRDICOS">
      <formula>NOT(ISERROR(SEARCH("PAÍSES NÓRDICOS",B9)))</formula>
    </cfRule>
    <cfRule type="containsText" dxfId="155" priority="13" operator="containsText" text="REINO UNIDO">
      <formula>NOT(ISERROR(SEARCH("REINO UNIDO",B9)))</formula>
    </cfRule>
    <cfRule type="containsText" dxfId="154" priority="14" operator="containsText" text="DINAMARCA">
      <formula>NOT(ISERROR(SEARCH("DINAMARCA",B9)))</formula>
    </cfRule>
    <cfRule type="containsText" dxfId="153" priority="15" operator="containsText" text="NORUEGA">
      <formula>NOT(ISERROR(SEARCH("NORUEGA",B9)))</formula>
    </cfRule>
    <cfRule type="containsText" dxfId="152" priority="16" operator="containsText" text="FINLANDIA">
      <formula>NOT(ISERROR(SEARCH("FINLANDIA",B9)))</formula>
    </cfRule>
    <cfRule type="containsText" dxfId="151" priority="17" operator="containsText" text="SUECIA">
      <formula>NOT(ISERROR(SEARCH("SUECIA",B9)))</formula>
    </cfRule>
  </conditionalFormatting>
  <conditionalFormatting sqref="B9:B29">
    <cfRule type="containsText" dxfId="150" priority="39" operator="containsText" text="DINAMARCA">
      <formula>NOT(ISERROR(SEARCH("DINAMARCA",B9)))</formula>
    </cfRule>
    <cfRule type="containsText" dxfId="149" priority="40" operator="containsText" text="NORUEGA">
      <formula>NOT(ISERROR(SEARCH("NORUEGA",B9)))</formula>
    </cfRule>
    <cfRule type="containsText" dxfId="148" priority="41" operator="containsText" text="FINLANDIA">
      <formula>NOT(ISERROR(SEARCH("FINLANDIA",B9)))</formula>
    </cfRule>
    <cfRule type="containsText" dxfId="147" priority="42" operator="containsText" text="SUECIA">
      <formula>NOT(ISERROR(SEARCH("SUECIA",B9)))</formula>
    </cfRule>
  </conditionalFormatting>
  <conditionalFormatting sqref="B9:B29">
    <cfRule type="containsText" dxfId="146" priority="22" operator="containsText" text="SUIZA">
      <formula>NOT(ISERROR(SEARCH("SUIZA",B9)))</formula>
    </cfRule>
    <cfRule type="containsText" dxfId="145" priority="23" operator="containsText" text="AUSTRIA">
      <formula>NOT(ISERROR(SEARCH("AUSTRIA",B9)))</formula>
    </cfRule>
    <cfRule type="containsText" dxfId="144" priority="24" operator="containsText" text="IRLANDA">
      <formula>NOT(ISERROR(SEARCH("IRLANDA",B9)))</formula>
    </cfRule>
    <cfRule type="containsText" dxfId="143" priority="25" operator="containsText" text="PAÍSES DEL ESTE">
      <formula>NOT(ISERROR(SEARCH("PAÍSES DEL ESTE",B9)))</formula>
    </cfRule>
    <cfRule type="containsText" dxfId="142" priority="26" operator="containsText" text="RUSIA">
      <formula>NOT(ISERROR(SEARCH("RUSIA",B9)))</formula>
    </cfRule>
    <cfRule type="containsText" dxfId="141" priority="27" operator="containsText" text="HOLANDA">
      <formula>NOT(ISERROR(SEARCH("HOLANDA",B9)))</formula>
    </cfRule>
    <cfRule type="containsText" dxfId="140" priority="28" operator="containsText" text="FRANCIA">
      <formula>NOT(ISERROR(SEARCH("FRANCIA",B9)))</formula>
    </cfRule>
    <cfRule type="containsText" dxfId="139" priority="29" operator="containsText" text="ITALIA">
      <formula>NOT(ISERROR(SEARCH("ITALIA",B9)))</formula>
    </cfRule>
    <cfRule type="containsText" dxfId="138" priority="30" operator="containsText" text="BÉLGICA">
      <formula>NOT(ISERROR(SEARCH("BÉLGICA",B9)))</formula>
    </cfRule>
    <cfRule type="containsText" dxfId="137" priority="31" operator="containsText" text="ESPAÑA">
      <formula>NOT(ISERROR(SEARCH("ESPAÑA",B9)))</formula>
    </cfRule>
    <cfRule type="containsText" dxfId="136" priority="32" operator="containsText" text="ALEMANIA">
      <formula>NOT(ISERROR(SEARCH("ALEMANIA",B9)))</formula>
    </cfRule>
    <cfRule type="containsText" dxfId="135" priority="33" operator="containsText" text="PAÍSES NÓRDICOS">
      <formula>NOT(ISERROR(SEARCH("PAÍSES NÓRDICOS",B9)))</formula>
    </cfRule>
    <cfRule type="containsText" dxfId="134" priority="34" operator="containsText" text="REINO UNIDO">
      <formula>NOT(ISERROR(SEARCH("REINO UNIDO",B9)))</formula>
    </cfRule>
    <cfRule type="containsText" dxfId="133" priority="35" operator="containsText" text="DINAMARCA">
      <formula>NOT(ISERROR(SEARCH("DINAMARCA",B9)))</formula>
    </cfRule>
    <cfRule type="containsText" dxfId="132" priority="36" operator="containsText" text="NORUEGA">
      <formula>NOT(ISERROR(SEARCH("NORUEGA",B9)))</formula>
    </cfRule>
    <cfRule type="containsText" dxfId="131" priority="37" operator="containsText" text="FINLANDIA">
      <formula>NOT(ISERROR(SEARCH("FINLANDIA",B9)))</formula>
    </cfRule>
    <cfRule type="containsText" dxfId="130" priority="38" operator="containsText" text="SUECIA">
      <formula>NOT(ISERROR(SEARCH("SUECIA",B9)))</formula>
    </cfRule>
  </conditionalFormatting>
  <conditionalFormatting sqref="B9:B29">
    <cfRule type="containsText" dxfId="129" priority="18" operator="containsText" text="DINAMARCA">
      <formula>NOT(ISERROR(SEARCH("DINAMARCA",B9)))</formula>
    </cfRule>
    <cfRule type="containsText" dxfId="128" priority="19" operator="containsText" text="NORUEGA">
      <formula>NOT(ISERROR(SEARCH("NORUEGA",B9)))</formula>
    </cfRule>
    <cfRule type="containsText" dxfId="127" priority="20" operator="containsText" text="FINLANDIA">
      <formula>NOT(ISERROR(SEARCH("FINLANDIA",B9)))</formula>
    </cfRule>
    <cfRule type="containsText" dxfId="126" priority="21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96" t="s">
        <v>240</v>
      </c>
      <c r="C5" s="397"/>
      <c r="D5" s="397"/>
      <c r="E5" s="397"/>
      <c r="F5" s="397"/>
      <c r="G5" s="397"/>
      <c r="H5" s="397"/>
    </row>
    <row r="6" spans="2:8" ht="15" customHeight="1" x14ac:dyDescent="0.25">
      <c r="B6" s="397" t="str">
        <f>actualizaciones!A2</f>
        <v xml:space="preserve">I trimestre 2014 </v>
      </c>
      <c r="C6" s="397"/>
      <c r="D6" s="397"/>
      <c r="E6" s="397"/>
      <c r="F6" s="397"/>
      <c r="G6" s="397"/>
      <c r="H6" s="397"/>
    </row>
    <row r="7" spans="2:8" ht="15" customHeight="1" x14ac:dyDescent="0.25">
      <c r="B7" s="394" t="s">
        <v>198</v>
      </c>
      <c r="C7" s="371" t="s">
        <v>81</v>
      </c>
      <c r="D7" s="371" t="s">
        <v>234</v>
      </c>
      <c r="E7" s="371"/>
      <c r="F7" s="371"/>
      <c r="G7" s="371"/>
      <c r="H7" s="371"/>
    </row>
    <row r="8" spans="2:8" x14ac:dyDescent="0.25">
      <c r="B8" s="394"/>
      <c r="C8" s="371"/>
      <c r="D8" s="111" t="s">
        <v>79</v>
      </c>
      <c r="E8" s="111" t="s">
        <v>236</v>
      </c>
      <c r="F8" s="111" t="s">
        <v>237</v>
      </c>
      <c r="G8" s="223" t="s">
        <v>238</v>
      </c>
      <c r="H8" s="223" t="s">
        <v>239</v>
      </c>
    </row>
    <row r="9" spans="2:8" x14ac:dyDescent="0.25">
      <c r="B9" s="105" t="str">
        <f>'Nacionalidad-Alojamiento(datos)'!B9</f>
        <v>España</v>
      </c>
      <c r="C9" s="212">
        <f>'Nacionalidad-Alojamiento(datos)'!D9</f>
        <v>5.7820096079164607E-2</v>
      </c>
      <c r="D9" s="214">
        <f>'Nacionalidad-Alojamiento(datos)'!F9</f>
        <v>5.7820096079164607E-2</v>
      </c>
      <c r="E9" s="214">
        <f>'Nacionalidad-Alojamiento(datos)'!H9</f>
        <v>-0.15808504483656349</v>
      </c>
      <c r="F9" s="214">
        <f>'Nacionalidad-Alojamiento(datos)'!J9</f>
        <v>0.320600272851296</v>
      </c>
      <c r="G9" s="224">
        <f>'Nacionalidad-Alojamiento(datos)'!L9</f>
        <v>-2.4305028102689086E-3</v>
      </c>
      <c r="H9" s="224">
        <f>'Nacionalidad-Alojamiento(datos)'!N9</f>
        <v>0.11475409836065564</v>
      </c>
    </row>
    <row r="10" spans="2:8" x14ac:dyDescent="0.25">
      <c r="B10" s="105" t="str">
        <f>'Nacionalidad-Alojamiento(datos)'!B10</f>
        <v>Países Nórdicos</v>
      </c>
      <c r="C10" s="212">
        <f>'Nacionalidad-Alojamiento(datos)'!D10</f>
        <v>0.95015858631626648</v>
      </c>
      <c r="D10" s="214">
        <f>'Nacionalidad-Alojamiento(datos)'!F10</f>
        <v>0.95015858631626648</v>
      </c>
      <c r="E10" s="214">
        <f>'Nacionalidad-Alojamiento(datos)'!H10</f>
        <v>0.83687943262411357</v>
      </c>
      <c r="F10" s="214">
        <f>'Nacionalidad-Alojamiento(datos)'!J10</f>
        <v>1.2189500640204867</v>
      </c>
      <c r="G10" s="224">
        <f>'Nacionalidad-Alojamiento(datos)'!L10</f>
        <v>0.40585774058577395</v>
      </c>
      <c r="H10" s="224">
        <f>'Nacionalidad-Alojamiento(datos)'!N10</f>
        <v>1.7627118644067798</v>
      </c>
    </row>
    <row r="11" spans="2:8" x14ac:dyDescent="0.25">
      <c r="B11" s="105" t="str">
        <f>'Nacionalidad-Alojamiento(datos)'!B11</f>
        <v>Suecia</v>
      </c>
      <c r="C11" s="212">
        <f>'Nacionalidad-Alojamiento(datos)'!D11</f>
        <v>1.3491204330175912</v>
      </c>
      <c r="D11" s="214">
        <f>'Nacionalidad-Alojamiento(datos)'!F11</f>
        <v>1.3491204330175912</v>
      </c>
      <c r="E11" s="214">
        <f>'Nacionalidad-Alojamiento(datos)'!H11</f>
        <v>1.4947589098532497</v>
      </c>
      <c r="F11" s="214">
        <f>'Nacionalidad-Alojamiento(datos)'!J11</f>
        <v>1.106741573033708</v>
      </c>
      <c r="G11" s="224">
        <f>'Nacionalidad-Alojamiento(datos)'!L11</f>
        <v>0.61428571428571432</v>
      </c>
      <c r="H11" s="224">
        <f>'Nacionalidad-Alojamiento(datos)'!N11</f>
        <v>3.1428571428571432</v>
      </c>
    </row>
    <row r="12" spans="2:8" x14ac:dyDescent="0.25">
      <c r="B12" s="105" t="str">
        <f>'Nacionalidad-Alojamiento(datos)'!B12</f>
        <v>Noruega</v>
      </c>
      <c r="C12" s="212">
        <f>'Nacionalidad-Alojamiento(datos)'!D12</f>
        <v>0.64106583072100309</v>
      </c>
      <c r="D12" s="214">
        <f>'Nacionalidad-Alojamiento(datos)'!F12</f>
        <v>0.64106583072100309</v>
      </c>
      <c r="E12" s="214">
        <f>'Nacionalidad-Alojamiento(datos)'!H12</f>
        <v>0.22965116279069764</v>
      </c>
      <c r="F12" s="214">
        <f>'Nacionalidad-Alojamiento(datos)'!J12</f>
        <v>1.6205128205128205</v>
      </c>
      <c r="G12" s="224">
        <f>'Nacionalidad-Alojamiento(datos)'!L12</f>
        <v>8.5365853658536661E-2</v>
      </c>
      <c r="H12" s="224">
        <f>'Nacionalidad-Alojamiento(datos)'!N12</f>
        <v>0.41176470588235303</v>
      </c>
    </row>
    <row r="13" spans="2:8" x14ac:dyDescent="0.25">
      <c r="B13" s="105" t="str">
        <f>'Nacionalidad-Alojamiento(datos)'!B13</f>
        <v>Finlandia</v>
      </c>
      <c r="C13" s="212">
        <f>'Nacionalidad-Alojamiento(datos)'!D13</f>
        <v>1.115812917594655</v>
      </c>
      <c r="D13" s="214">
        <f>'Nacionalidad-Alojamiento(datos)'!F13</f>
        <v>1.115812917594655</v>
      </c>
      <c r="E13" s="214">
        <f>'Nacionalidad-Alojamiento(datos)'!H13</f>
        <v>0.96899224806201545</v>
      </c>
      <c r="F13" s="214">
        <f>'Nacionalidad-Alojamiento(datos)'!J13</f>
        <v>1.0939849624060152</v>
      </c>
      <c r="G13" s="224">
        <f>'Nacionalidad-Alojamiento(datos)'!L13</f>
        <v>1.3255813953488373</v>
      </c>
      <c r="H13" s="224">
        <f>'Nacionalidad-Alojamiento(datos)'!N13</f>
        <v>2.5454545454545454</v>
      </c>
    </row>
    <row r="14" spans="2:8" x14ac:dyDescent="0.25">
      <c r="B14" s="105" t="str">
        <f>'Nacionalidad-Alojamiento(datos)'!B14</f>
        <v>Dinamarca</v>
      </c>
      <c r="C14" s="212">
        <f>'Nacionalidad-Alojamiento(datos)'!D14</f>
        <v>0.49868766404199483</v>
      </c>
      <c r="D14" s="214">
        <f>'Nacionalidad-Alojamiento(datos)'!F14</f>
        <v>0.49868766404199483</v>
      </c>
      <c r="E14" s="214">
        <f>'Nacionalidad-Alojamiento(datos)'!H14</f>
        <v>0.151685393258427</v>
      </c>
      <c r="F14" s="214">
        <f>'Nacionalidad-Alojamiento(datos)'!J14</f>
        <v>1.0422535211267605</v>
      </c>
      <c r="G14" s="224">
        <f>'Nacionalidad-Alojamiento(datos)'!L14</f>
        <v>-0.22727272727272729</v>
      </c>
      <c r="H14" s="224">
        <f>'Nacionalidad-Alojamiento(datos)'!N14</f>
        <v>1.4705882352941178</v>
      </c>
    </row>
    <row r="15" spans="2:8" x14ac:dyDescent="0.25">
      <c r="B15" s="105" t="str">
        <f>'Nacionalidad-Alojamiento(datos)'!B15</f>
        <v>Reino Unido</v>
      </c>
      <c r="C15" s="212">
        <f>'Nacionalidad-Alojamiento(datos)'!D15</f>
        <v>0.57968127490039834</v>
      </c>
      <c r="D15" s="214">
        <f>'Nacionalidad-Alojamiento(datos)'!F15</f>
        <v>0.57968127490039834</v>
      </c>
      <c r="E15" s="214">
        <f>'Nacionalidad-Alojamiento(datos)'!H15</f>
        <v>0.3662674650698603</v>
      </c>
      <c r="F15" s="214">
        <f>'Nacionalidad-Alojamiento(datos)'!J15</f>
        <v>0.83426966292134841</v>
      </c>
      <c r="G15" s="224">
        <f>'Nacionalidad-Alojamiento(datos)'!L15</f>
        <v>0.38048780487804867</v>
      </c>
      <c r="H15" s="224">
        <f>'Nacionalidad-Alojamiento(datos)'!N15</f>
        <v>1.404494382022472</v>
      </c>
    </row>
    <row r="16" spans="2:8" x14ac:dyDescent="0.25">
      <c r="B16" s="105" t="str">
        <f>'Nacionalidad-Alojamiento(datos)'!B16</f>
        <v>Alemania</v>
      </c>
      <c r="C16" s="212">
        <f>'Nacionalidad-Alojamiento(datos)'!D16</f>
        <v>0.47492625368731556</v>
      </c>
      <c r="D16" s="214">
        <f>'Nacionalidad-Alojamiento(datos)'!F16</f>
        <v>0.47492625368731556</v>
      </c>
      <c r="E16" s="214">
        <f>'Nacionalidad-Alojamiento(datos)'!H16</f>
        <v>0.59353741496598644</v>
      </c>
      <c r="F16" s="214">
        <f>'Nacionalidad-Alojamiento(datos)'!J16</f>
        <v>0.41806451612903217</v>
      </c>
      <c r="G16" s="224">
        <f>'Nacionalidad-Alojamiento(datos)'!L16</f>
        <v>0.19024390243902434</v>
      </c>
      <c r="H16" s="224">
        <f>'Nacionalidad-Alojamiento(datos)'!N16</f>
        <v>0.82375478927203072</v>
      </c>
    </row>
    <row r="17" spans="2:8" x14ac:dyDescent="0.25">
      <c r="B17" s="105" t="str">
        <f>'Nacionalidad-Alojamiento(datos)'!B17</f>
        <v>Francia</v>
      </c>
      <c r="C17" s="212">
        <f>'Nacionalidad-Alojamiento(datos)'!D17</f>
        <v>0.1885043263288011</v>
      </c>
      <c r="D17" s="214">
        <f>'Nacionalidad-Alojamiento(datos)'!F17</f>
        <v>0.1885043263288011</v>
      </c>
      <c r="E17" s="214">
        <f>'Nacionalidad-Alojamiento(datos)'!H17</f>
        <v>-0.26908396946564883</v>
      </c>
      <c r="F17" s="214">
        <f>'Nacionalidad-Alojamiento(datos)'!J17</f>
        <v>0.65106382978723398</v>
      </c>
      <c r="G17" s="224">
        <f>'Nacionalidad-Alojamiento(datos)'!L17</f>
        <v>8.1967213114754189E-2</v>
      </c>
      <c r="H17" s="224">
        <f>'Nacionalidad-Alojamiento(datos)'!N17</f>
        <v>0.42635658914728691</v>
      </c>
    </row>
    <row r="18" spans="2:8" x14ac:dyDescent="0.25">
      <c r="B18" s="105" t="str">
        <f>'Nacionalidad-Alojamiento(datos)'!B18</f>
        <v>Italia</v>
      </c>
      <c r="C18" s="212">
        <f>'Nacionalidad-Alojamiento(datos)'!D18</f>
        <v>0.56244689889549693</v>
      </c>
      <c r="D18" s="214">
        <f>'Nacionalidad-Alojamiento(datos)'!F18</f>
        <v>0.56244689889549693</v>
      </c>
      <c r="E18" s="214">
        <f>'Nacionalidad-Alojamiento(datos)'!H18</f>
        <v>0.17560975609756091</v>
      </c>
      <c r="F18" s="214">
        <f>'Nacionalidad-Alojamiento(datos)'!J18</f>
        <v>0.59615384615384626</v>
      </c>
      <c r="G18" s="224">
        <f>'Nacionalidad-Alojamiento(datos)'!L18</f>
        <v>0.73255813953488369</v>
      </c>
      <c r="H18" s="224">
        <f>'Nacionalidad-Alojamiento(datos)'!N18</f>
        <v>0.65463917525773185</v>
      </c>
    </row>
    <row r="19" spans="2:8" x14ac:dyDescent="0.25">
      <c r="B19" s="105" t="str">
        <f>'Nacionalidad-Alojamiento(datos)'!B19</f>
        <v>Rusia</v>
      </c>
      <c r="C19" s="212">
        <f>'Nacionalidad-Alojamiento(datos)'!D19</f>
        <v>0.70202020202020199</v>
      </c>
      <c r="D19" s="214">
        <f>'Nacionalidad-Alojamiento(datos)'!F19</f>
        <v>0.70202020202020199</v>
      </c>
      <c r="E19" s="214">
        <f>'Nacionalidad-Alojamiento(datos)'!H19</f>
        <v>7.7669902912621325E-2</v>
      </c>
      <c r="F19" s="214">
        <f>'Nacionalidad-Alojamiento(datos)'!J19</f>
        <v>1.2749999999999999</v>
      </c>
      <c r="G19" s="224">
        <f>'Nacionalidad-Alojamiento(datos)'!L19</f>
        <v>0.33783783783783794</v>
      </c>
      <c r="H19" s="224">
        <f>'Nacionalidad-Alojamiento(datos)'!N19</f>
        <v>2.4</v>
      </c>
    </row>
    <row r="20" spans="2:8" x14ac:dyDescent="0.25">
      <c r="B20" s="105" t="str">
        <f>'Nacionalidad-Alojamiento(datos)'!B20</f>
        <v>Países del Este</v>
      </c>
      <c r="C20" s="212">
        <f>'Nacionalidad-Alojamiento(datos)'!D20</f>
        <v>-0.29487179487179482</v>
      </c>
      <c r="D20" s="214">
        <f>'Nacionalidad-Alojamiento(datos)'!F20</f>
        <v>-0.29487179487179482</v>
      </c>
      <c r="E20" s="214">
        <f>'Nacionalidad-Alojamiento(datos)'!H20</f>
        <v>-0.68821292775665399</v>
      </c>
      <c r="F20" s="214">
        <f>'Nacionalidad-Alojamiento(datos)'!J20</f>
        <v>-6.6326530612244916E-2</v>
      </c>
      <c r="G20" s="224">
        <f>'Nacionalidad-Alojamiento(datos)'!L20</f>
        <v>0.14423076923076916</v>
      </c>
      <c r="H20" s="224">
        <f>'Nacionalidad-Alojamiento(datos)'!N20</f>
        <v>3.34375</v>
      </c>
    </row>
    <row r="21" spans="2:8" x14ac:dyDescent="0.25">
      <c r="B21" s="105" t="str">
        <f>'Nacionalidad-Alojamiento(datos)'!B21</f>
        <v>Suiza</v>
      </c>
      <c r="C21" s="212">
        <f>'Nacionalidad-Alojamiento(datos)'!D21</f>
        <v>0.7230215827338129</v>
      </c>
      <c r="D21" s="214">
        <f>'Nacionalidad-Alojamiento(datos)'!F21</f>
        <v>0.7230215827338129</v>
      </c>
      <c r="E21" s="214">
        <f>'Nacionalidad-Alojamiento(datos)'!H21</f>
        <v>0.77083333333333326</v>
      </c>
      <c r="F21" s="214">
        <f>'Nacionalidad-Alojamiento(datos)'!J21</f>
        <v>0.86725663716814161</v>
      </c>
      <c r="G21" s="224">
        <f>'Nacionalidad-Alojamiento(datos)'!L21</f>
        <v>0.17948717948717952</v>
      </c>
      <c r="H21" s="224">
        <f>'Nacionalidad-Alojamiento(datos)'!N21</f>
        <v>0.73333333333333339</v>
      </c>
    </row>
    <row r="22" spans="2:8" x14ac:dyDescent="0.25">
      <c r="B22" s="105" t="str">
        <f>'Nacionalidad-Alojamiento(datos)'!B22</f>
        <v>Bélgica</v>
      </c>
      <c r="C22" s="212">
        <f>'Nacionalidad-Alojamiento(datos)'!D22</f>
        <v>0.1486146095717884</v>
      </c>
      <c r="D22" s="214">
        <f>'Nacionalidad-Alojamiento(datos)'!F22</f>
        <v>0.1486146095717884</v>
      </c>
      <c r="E22" s="214">
        <f>'Nacionalidad-Alojamiento(datos)'!H22</f>
        <v>-0.14723926380368102</v>
      </c>
      <c r="F22" s="214">
        <f>'Nacionalidad-Alojamiento(datos)'!J22</f>
        <v>0.38970588235294112</v>
      </c>
      <c r="G22" s="224">
        <f>'Nacionalidad-Alojamiento(datos)'!L22</f>
        <v>0.140625</v>
      </c>
      <c r="H22" s="224">
        <f>'Nacionalidad-Alojamiento(datos)'!N22</f>
        <v>0.61764705882352944</v>
      </c>
    </row>
    <row r="23" spans="2:8" x14ac:dyDescent="0.25">
      <c r="B23" s="105" t="str">
        <f>'Nacionalidad-Alojamiento(datos)'!B23</f>
        <v>Holanda</v>
      </c>
      <c r="C23" s="212">
        <f>'Nacionalidad-Alojamiento(datos)'!D23</f>
        <v>0.22222222222222232</v>
      </c>
      <c r="D23" s="214">
        <f>'Nacionalidad-Alojamiento(datos)'!F23</f>
        <v>0.22222222222222232</v>
      </c>
      <c r="E23" s="214">
        <f>'Nacionalidad-Alojamiento(datos)'!H23</f>
        <v>-0.3529411764705882</v>
      </c>
      <c r="F23" s="214">
        <f>'Nacionalidad-Alojamiento(datos)'!J23</f>
        <v>0.95789473684210535</v>
      </c>
      <c r="G23" s="224">
        <f>'Nacionalidad-Alojamiento(datos)'!L23</f>
        <v>-4.8192771084337394E-2</v>
      </c>
      <c r="H23" s="224">
        <f>'Nacionalidad-Alojamiento(datos)'!N23</f>
        <v>2.6190476190476191</v>
      </c>
    </row>
    <row r="24" spans="2:8" x14ac:dyDescent="0.25">
      <c r="B24" s="105" t="str">
        <f>'Nacionalidad-Alojamiento(datos)'!B24</f>
        <v>Irlanda</v>
      </c>
      <c r="C24" s="212">
        <f>'Nacionalidad-Alojamiento(datos)'!D24</f>
        <v>-0.1428571428571429</v>
      </c>
      <c r="D24" s="214">
        <f>'Nacionalidad-Alojamiento(datos)'!F24</f>
        <v>-0.1428571428571429</v>
      </c>
      <c r="E24" s="214">
        <f>'Nacionalidad-Alojamiento(datos)'!H24</f>
        <v>-0.2857142857142857</v>
      </c>
      <c r="F24" s="214">
        <f>'Nacionalidad-Alojamiento(datos)'!J24</f>
        <v>-0.36363636363636365</v>
      </c>
      <c r="G24" s="224">
        <f>'Nacionalidad-Alojamiento(datos)'!L24</f>
        <v>1.1052631578947367</v>
      </c>
      <c r="H24" s="224">
        <f>'Nacionalidad-Alojamiento(datos)'!N24</f>
        <v>2.4</v>
      </c>
    </row>
    <row r="25" spans="2:8" x14ac:dyDescent="0.25">
      <c r="B25" s="105" t="str">
        <f>'Nacionalidad-Alojamiento(datos)'!B25</f>
        <v>Austria</v>
      </c>
      <c r="C25" s="212">
        <f>'Nacionalidad-Alojamiento(datos)'!D25</f>
        <v>0.17832167832167833</v>
      </c>
      <c r="D25" s="214">
        <f>'Nacionalidad-Alojamiento(datos)'!F25</f>
        <v>0.17832167832167833</v>
      </c>
      <c r="E25" s="214">
        <f>'Nacionalidad-Alojamiento(datos)'!H25</f>
        <v>-0.2857142857142857</v>
      </c>
      <c r="F25" s="214">
        <f>'Nacionalidad-Alojamiento(datos)'!J25</f>
        <v>0.21666666666666656</v>
      </c>
      <c r="G25" s="224">
        <f>'Nacionalidad-Alojamiento(datos)'!L25</f>
        <v>1.9545454545454546</v>
      </c>
      <c r="H25" s="224">
        <f>'Nacionalidad-Alojamiento(datos)'!N25</f>
        <v>1</v>
      </c>
    </row>
    <row r="26" spans="2:8" x14ac:dyDescent="0.25">
      <c r="B26" s="105" t="str">
        <f>'Nacionalidad-Alojamiento(datos)'!B26</f>
        <v>Resto de Europa</v>
      </c>
      <c r="C26" s="212">
        <f>'Nacionalidad-Alojamiento(datos)'!D26</f>
        <v>0.52933507170795302</v>
      </c>
      <c r="D26" s="214">
        <f>'Nacionalidad-Alojamiento(datos)'!F26</f>
        <v>0.52933507170795302</v>
      </c>
      <c r="E26" s="214">
        <f>'Nacionalidad-Alojamiento(datos)'!H26</f>
        <v>0.96610169491525433</v>
      </c>
      <c r="F26" s="214">
        <f>'Nacionalidad-Alojamiento(datos)'!J26</f>
        <v>0.84868421052631571</v>
      </c>
      <c r="G26" s="224">
        <f>'Nacionalidad-Alojamiento(datos)'!L26</f>
        <v>0.25630252100840334</v>
      </c>
      <c r="H26" s="224">
        <f>IFERROR('Nacionalidad-Alojamiento(datos)'!N26,"-")</f>
        <v>0.18072289156626509</v>
      </c>
    </row>
    <row r="27" spans="2:8" x14ac:dyDescent="0.25">
      <c r="B27" s="105" t="str">
        <f>'Nacionalidad-Alojamiento(datos)'!B27</f>
        <v>Usa</v>
      </c>
      <c r="C27" s="212">
        <f>'Nacionalidad-Alojamiento(datos)'!D27</f>
        <v>0.8918032786885246</v>
      </c>
      <c r="D27" s="214">
        <f>'Nacionalidad-Alojamiento(datos)'!F27</f>
        <v>0.8918032786885246</v>
      </c>
      <c r="E27" s="214">
        <f>'Nacionalidad-Alojamiento(datos)'!H27</f>
        <v>1.7024793388429753</v>
      </c>
      <c r="F27" s="214">
        <f>'Nacionalidad-Alojamiento(datos)'!J27</f>
        <v>0.58333333333333326</v>
      </c>
      <c r="G27" s="224">
        <f>'Nacionalidad-Alojamiento(datos)'!L27</f>
        <v>-0.13725490196078427</v>
      </c>
      <c r="H27" s="224">
        <f>'Nacionalidad-Alojamiento(datos)'!N27</f>
        <v>0.45945945945945943</v>
      </c>
    </row>
    <row r="28" spans="2:8" x14ac:dyDescent="0.25">
      <c r="B28" s="105" t="str">
        <f>'Nacionalidad-Alojamiento(datos)'!B28</f>
        <v>Resto de América</v>
      </c>
      <c r="C28" s="212">
        <f>'Nacionalidad-Alojamiento(datos)'!D28</f>
        <v>-1.6222479721900385E-2</v>
      </c>
      <c r="D28" s="214">
        <f>'Nacionalidad-Alojamiento(datos)'!F28</f>
        <v>-1.6222479721900385E-2</v>
      </c>
      <c r="E28" s="214">
        <f>'Nacionalidad-Alojamiento(datos)'!H28</f>
        <v>1.0101010101010166E-2</v>
      </c>
      <c r="F28" s="214">
        <f>'Nacionalidad-Alojamiento(datos)'!J28</f>
        <v>-2.4509803921568651E-2</v>
      </c>
      <c r="G28" s="224">
        <f>'Nacionalidad-Alojamiento(datos)'!L28</f>
        <v>3.7914691943127909E-2</v>
      </c>
      <c r="H28" s="224">
        <f>'Nacionalidad-Alojamiento(datos)'!N28</f>
        <v>-8.9655172413793061E-2</v>
      </c>
    </row>
    <row r="29" spans="2:8" x14ac:dyDescent="0.25">
      <c r="B29" s="105" t="str">
        <f>'Nacionalidad-Alojamiento(datos)'!B29</f>
        <v>Resto del Mundo</v>
      </c>
      <c r="C29" s="212">
        <f>'Nacionalidad-Alojamiento(datos)'!D29</f>
        <v>0.4623655913978495</v>
      </c>
      <c r="D29" s="214">
        <f>'Nacionalidad-Alojamiento(datos)'!F29</f>
        <v>0.4623655913978495</v>
      </c>
      <c r="E29" s="214">
        <f>'Nacionalidad-Alojamiento(datos)'!H29</f>
        <v>0.15827338129496393</v>
      </c>
      <c r="F29" s="214">
        <f>'Nacionalidad-Alojamiento(datos)'!J29</f>
        <v>1.0945945945945947</v>
      </c>
      <c r="G29" s="224">
        <f>'Nacionalidad-Alojamiento(datos)'!L29</f>
        <v>-0.19354838709677424</v>
      </c>
      <c r="H29" s="224">
        <f>'Nacionalidad-Alojamiento(datos)'!N29</f>
        <v>0.17708333333333326</v>
      </c>
    </row>
    <row r="30" spans="2:8" x14ac:dyDescent="0.25">
      <c r="B30" s="217" t="str">
        <f>'Nacionalidad-Alojamiento(datos)'!B30</f>
        <v>Turismo extranjero</v>
      </c>
      <c r="C30" s="219">
        <f>'Nacionalidad-Alojamiento(datos)'!D30</f>
        <v>0.44901065449010646</v>
      </c>
      <c r="D30" s="219">
        <f>'Nacionalidad-Alojamiento(datos)'!F30</f>
        <v>0.44901065449010646</v>
      </c>
      <c r="E30" s="219">
        <f>'Nacionalidad-Alojamiento(datos)'!H30</f>
        <v>0.2656192236598891</v>
      </c>
      <c r="F30" s="219">
        <f>'Nacionalidad-Alojamiento(datos)'!J30</f>
        <v>0.65110830780320783</v>
      </c>
      <c r="G30" s="225">
        <f>'Nacionalidad-Alojamiento(datos)'!L30</f>
        <v>0.24793388429752072</v>
      </c>
      <c r="H30" s="225">
        <f>'Nacionalidad-Alojamiento(datos)'!N30</f>
        <v>0.72147651006711411</v>
      </c>
    </row>
    <row r="31" spans="2:8" x14ac:dyDescent="0.25">
      <c r="B31" s="220" t="s">
        <v>81</v>
      </c>
      <c r="C31" s="226">
        <f>'Nacionalidad-Alojamiento(datos)'!D31</f>
        <v>0.1763443878574007</v>
      </c>
      <c r="D31" s="226">
        <f>'Nacionalidad-Alojamiento(datos)'!F31</f>
        <v>0.1763443878574007</v>
      </c>
      <c r="E31" s="226">
        <f>'Nacionalidad-Alojamiento(datos)'!H31</f>
        <v>-3.8933361056242899E-2</v>
      </c>
      <c r="F31" s="226">
        <f>'Nacionalidad-Alojamiento(datos)'!J31</f>
        <v>0.42243198223209322</v>
      </c>
      <c r="G31" s="227">
        <f>'Nacionalidad-Alojamiento(datos)'!L31</f>
        <v>6.9659275283937339E-2</v>
      </c>
      <c r="H31" s="227">
        <f>'Nacionalidad-Alojamiento(datos)'!N31</f>
        <v>0.38213546288080447</v>
      </c>
    </row>
    <row r="32" spans="2:8" ht="15" customHeight="1" x14ac:dyDescent="0.25">
      <c r="B32" s="391" t="s">
        <v>67</v>
      </c>
      <c r="C32" s="391"/>
      <c r="D32" s="391"/>
      <c r="E32" s="391"/>
      <c r="F32" s="391"/>
      <c r="G32" s="391"/>
      <c r="H32" s="391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125" priority="1" operator="containsText" text="SUIZA">
      <formula>NOT(ISERROR(SEARCH("SUIZA",B9)))</formula>
    </cfRule>
    <cfRule type="containsText" dxfId="124" priority="2" operator="containsText" text="AUSTRIA">
      <formula>NOT(ISERROR(SEARCH("AUSTRIA",B9)))</formula>
    </cfRule>
    <cfRule type="containsText" dxfId="123" priority="3" operator="containsText" text="IRLANDA">
      <formula>NOT(ISERROR(SEARCH("IRLANDA",B9)))</formula>
    </cfRule>
    <cfRule type="containsText" dxfId="122" priority="4" operator="containsText" text="PAÍSES DEL ESTE">
      <formula>NOT(ISERROR(SEARCH("PAÍSES DEL ESTE",B9)))</formula>
    </cfRule>
    <cfRule type="containsText" dxfId="121" priority="5" operator="containsText" text="RUSIA">
      <formula>NOT(ISERROR(SEARCH("RUSIA",B9)))</formula>
    </cfRule>
    <cfRule type="containsText" dxfId="120" priority="6" operator="containsText" text="HOLANDA">
      <formula>NOT(ISERROR(SEARCH("HOLANDA",B9)))</formula>
    </cfRule>
    <cfRule type="containsText" dxfId="119" priority="7" operator="containsText" text="FRANCIA">
      <formula>NOT(ISERROR(SEARCH("FRANCIA",B9)))</formula>
    </cfRule>
    <cfRule type="containsText" dxfId="118" priority="8" operator="containsText" text="ITALIA">
      <formula>NOT(ISERROR(SEARCH("ITALIA",B9)))</formula>
    </cfRule>
    <cfRule type="containsText" dxfId="117" priority="9" operator="containsText" text="BÉLGICA">
      <formula>NOT(ISERROR(SEARCH("BÉLGICA",B9)))</formula>
    </cfRule>
    <cfRule type="containsText" dxfId="116" priority="10" operator="containsText" text="ESPAÑA">
      <formula>NOT(ISERROR(SEARCH("ESPAÑA",B9)))</formula>
    </cfRule>
    <cfRule type="containsText" dxfId="115" priority="11" operator="containsText" text="ALEMANIA">
      <formula>NOT(ISERROR(SEARCH("ALEMANIA",B9)))</formula>
    </cfRule>
    <cfRule type="containsText" dxfId="114" priority="12" operator="containsText" text="PAÍSES NÓRDICOS">
      <formula>NOT(ISERROR(SEARCH("PAÍSES NÓRDICOS",B9)))</formula>
    </cfRule>
    <cfRule type="containsText" dxfId="113" priority="13" operator="containsText" text="REINO UNIDO">
      <formula>NOT(ISERROR(SEARCH("REINO UNIDO",B9)))</formula>
    </cfRule>
    <cfRule type="containsText" dxfId="112" priority="14" operator="containsText" text="DINAMARCA">
      <formula>NOT(ISERROR(SEARCH("DINAMARCA",B9)))</formula>
    </cfRule>
    <cfRule type="containsText" dxfId="111" priority="15" operator="containsText" text="NORUEGA">
      <formula>NOT(ISERROR(SEARCH("NORUEGA",B9)))</formula>
    </cfRule>
    <cfRule type="containsText" dxfId="110" priority="16" operator="containsText" text="FINLANDIA">
      <formula>NOT(ISERROR(SEARCH("FINLANDIA",B9)))</formula>
    </cfRule>
    <cfRule type="containsText" dxfId="109" priority="17" operator="containsText" text="SUECIA">
      <formula>NOT(ISERROR(SEARCH("SUECIA",B9)))</formula>
    </cfRule>
  </conditionalFormatting>
  <conditionalFormatting sqref="B9:B29">
    <cfRule type="containsText" dxfId="108" priority="39" operator="containsText" text="DINAMARCA">
      <formula>NOT(ISERROR(SEARCH("DINAMARCA",B9)))</formula>
    </cfRule>
    <cfRule type="containsText" dxfId="107" priority="40" operator="containsText" text="NORUEGA">
      <formula>NOT(ISERROR(SEARCH("NORUEGA",B9)))</formula>
    </cfRule>
    <cfRule type="containsText" dxfId="106" priority="41" operator="containsText" text="FINLANDIA">
      <formula>NOT(ISERROR(SEARCH("FINLANDIA",B9)))</formula>
    </cfRule>
    <cfRule type="containsText" dxfId="105" priority="42" operator="containsText" text="SUECIA">
      <formula>NOT(ISERROR(SEARCH("SUECIA",B9)))</formula>
    </cfRule>
  </conditionalFormatting>
  <conditionalFormatting sqref="B9:B29">
    <cfRule type="containsText" dxfId="104" priority="22" operator="containsText" text="SUIZA">
      <formula>NOT(ISERROR(SEARCH("SUIZA",B9)))</formula>
    </cfRule>
    <cfRule type="containsText" dxfId="103" priority="23" operator="containsText" text="AUSTRIA">
      <formula>NOT(ISERROR(SEARCH("AUSTRIA",B9)))</formula>
    </cfRule>
    <cfRule type="containsText" dxfId="102" priority="24" operator="containsText" text="IRLANDA">
      <formula>NOT(ISERROR(SEARCH("IRLANDA",B9)))</formula>
    </cfRule>
    <cfRule type="containsText" dxfId="101" priority="25" operator="containsText" text="PAÍSES DEL ESTE">
      <formula>NOT(ISERROR(SEARCH("PAÍSES DEL ESTE",B9)))</formula>
    </cfRule>
    <cfRule type="containsText" dxfId="100" priority="26" operator="containsText" text="RUSIA">
      <formula>NOT(ISERROR(SEARCH("RUSIA",B9)))</formula>
    </cfRule>
    <cfRule type="containsText" dxfId="99" priority="27" operator="containsText" text="HOLANDA">
      <formula>NOT(ISERROR(SEARCH("HOLANDA",B9)))</formula>
    </cfRule>
    <cfRule type="containsText" dxfId="98" priority="28" operator="containsText" text="FRANCIA">
      <formula>NOT(ISERROR(SEARCH("FRANCIA",B9)))</formula>
    </cfRule>
    <cfRule type="containsText" dxfId="97" priority="29" operator="containsText" text="ITALIA">
      <formula>NOT(ISERROR(SEARCH("ITALIA",B9)))</formula>
    </cfRule>
    <cfRule type="containsText" dxfId="96" priority="30" operator="containsText" text="BÉLGICA">
      <formula>NOT(ISERROR(SEARCH("BÉLGICA",B9)))</formula>
    </cfRule>
    <cfRule type="containsText" dxfId="95" priority="31" operator="containsText" text="ESPAÑA">
      <formula>NOT(ISERROR(SEARCH("ESPAÑA",B9)))</formula>
    </cfRule>
    <cfRule type="containsText" dxfId="94" priority="32" operator="containsText" text="ALEMANIA">
      <formula>NOT(ISERROR(SEARCH("ALEMANIA",B9)))</formula>
    </cfRule>
    <cfRule type="containsText" dxfId="93" priority="33" operator="containsText" text="PAÍSES NÓRDICOS">
      <formula>NOT(ISERROR(SEARCH("PAÍSES NÓRDICOS",B9)))</formula>
    </cfRule>
    <cfRule type="containsText" dxfId="92" priority="34" operator="containsText" text="REINO UNIDO">
      <formula>NOT(ISERROR(SEARCH("REINO UNIDO",B9)))</formula>
    </cfRule>
    <cfRule type="containsText" dxfId="91" priority="35" operator="containsText" text="DINAMARCA">
      <formula>NOT(ISERROR(SEARCH("DINAMARCA",B9)))</formula>
    </cfRule>
    <cfRule type="containsText" dxfId="90" priority="36" operator="containsText" text="NORUEGA">
      <formula>NOT(ISERROR(SEARCH("NORUEGA",B9)))</formula>
    </cfRule>
    <cfRule type="containsText" dxfId="89" priority="37" operator="containsText" text="FINLANDIA">
      <formula>NOT(ISERROR(SEARCH("FINLANDIA",B9)))</formula>
    </cfRule>
    <cfRule type="containsText" dxfId="88" priority="38" operator="containsText" text="SUECIA">
      <formula>NOT(ISERROR(SEARCH("SUECIA",B9)))</formula>
    </cfRule>
  </conditionalFormatting>
  <conditionalFormatting sqref="B9:B29">
    <cfRule type="containsText" dxfId="87" priority="18" operator="containsText" text="DINAMARCA">
      <formula>NOT(ISERROR(SEARCH("DINAMARCA",B9)))</formula>
    </cfRule>
    <cfRule type="containsText" dxfId="86" priority="19" operator="containsText" text="NORUEGA">
      <formula>NOT(ISERROR(SEARCH("NORUEGA",B9)))</formula>
    </cfRule>
    <cfRule type="containsText" dxfId="85" priority="20" operator="containsText" text="FINLANDIA">
      <formula>NOT(ISERROR(SEARCH("FINLANDIA",B9)))</formula>
    </cfRule>
    <cfRule type="containsText" dxfId="84" priority="21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5:H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 x14ac:dyDescent="0.25">
      <c r="B5" s="396" t="s">
        <v>241</v>
      </c>
      <c r="C5" s="397"/>
      <c r="D5" s="397"/>
      <c r="E5" s="397"/>
      <c r="F5" s="397"/>
      <c r="G5" s="397"/>
      <c r="H5" s="397"/>
    </row>
    <row r="6" spans="2:8" ht="18" customHeight="1" x14ac:dyDescent="0.25">
      <c r="B6" s="397" t="str">
        <f>actualizaciones!A2</f>
        <v xml:space="preserve">I trimestre 2014 </v>
      </c>
      <c r="C6" s="397"/>
      <c r="D6" s="397"/>
      <c r="E6" s="397"/>
      <c r="F6" s="397"/>
      <c r="G6" s="397"/>
      <c r="H6" s="397"/>
    </row>
    <row r="7" spans="2:8" ht="14.25" customHeight="1" x14ac:dyDescent="0.25">
      <c r="B7" s="394" t="s">
        <v>198</v>
      </c>
      <c r="C7" s="371" t="s">
        <v>47</v>
      </c>
      <c r="D7" s="371" t="s">
        <v>234</v>
      </c>
      <c r="E7" s="371"/>
      <c r="F7" s="371"/>
      <c r="G7" s="371"/>
      <c r="H7" s="371"/>
    </row>
    <row r="8" spans="2:8" ht="15" customHeight="1" x14ac:dyDescent="0.25">
      <c r="B8" s="394"/>
      <c r="C8" s="371"/>
      <c r="D8" s="111" t="s">
        <v>79</v>
      </c>
      <c r="E8" s="111" t="s">
        <v>236</v>
      </c>
      <c r="F8" s="111" t="s">
        <v>237</v>
      </c>
      <c r="G8" s="223" t="s">
        <v>238</v>
      </c>
      <c r="H8" s="223" t="s">
        <v>239</v>
      </c>
    </row>
    <row r="9" spans="2:8" ht="14.25" customHeight="1" x14ac:dyDescent="0.25">
      <c r="B9" s="105" t="str">
        <f>'Nacionalidad-Alojamiento(datos)'!B9</f>
        <v>España</v>
      </c>
      <c r="C9" s="212">
        <f>'Nacionalidad-Alojamiento(datos)'!C9/'Nacionalidad-Alojamiento(datos)'!C9</f>
        <v>1</v>
      </c>
      <c r="D9" s="214">
        <f>'Nacionalidad-Alojamiento(datos)'!E9/'Nacionalidad-Alojamiento(datos)'!C9</f>
        <v>1</v>
      </c>
      <c r="E9" s="214">
        <f>'Nacionalidad-Alojamiento(datos)'!G9/'Nacionalidad-Alojamiento(datos)'!C9</f>
        <v>0.31659097707557177</v>
      </c>
      <c r="F9" s="214">
        <f>'Nacionalidad-Alojamiento(datos)'!I9/'Nacionalidad-Alojamiento(datos)'!C9</f>
        <v>0.4475022434938678</v>
      </c>
      <c r="G9" s="224">
        <f>'Nacionalidad-Alojamiento(datos)'!K9/'Nacionalidad-Alojamiento(datos)'!C9</f>
        <v>0.17858211187556086</v>
      </c>
      <c r="H9" s="224">
        <f>'Nacionalidad-Alojamiento(datos)'!M9/'Nacionalidad-Alojamiento(datos)'!C9</f>
        <v>5.7324667554999591E-2</v>
      </c>
    </row>
    <row r="10" spans="2:8" ht="14.25" customHeight="1" x14ac:dyDescent="0.25">
      <c r="B10" s="105" t="str">
        <f>'Nacionalidad-Alojamiento(datos)'!B10</f>
        <v>Países Nórdicos</v>
      </c>
      <c r="C10" s="212">
        <f>'Nacionalidad-Alojamiento(datos)'!C10/'Nacionalidad-Alojamiento(datos)'!C10</f>
        <v>1</v>
      </c>
      <c r="D10" s="214">
        <f>'Nacionalidad-Alojamiento(datos)'!E10/'Nacionalidad-Alojamiento(datos)'!C10</f>
        <v>1</v>
      </c>
      <c r="E10" s="214">
        <f>'Nacionalidad-Alojamiento(datos)'!G10/'Nacionalidad-Alojamiento(datos)'!C10</f>
        <v>0.48141263940520446</v>
      </c>
      <c r="F10" s="214">
        <f>'Nacionalidad-Alojamiento(datos)'!I10/'Nacionalidad-Alojamiento(datos)'!C10</f>
        <v>0.40264869888475835</v>
      </c>
      <c r="G10" s="224">
        <f>'Nacionalidad-Alojamiento(datos)'!K10/'Nacionalidad-Alojamiento(datos)'!C10</f>
        <v>7.8066914498141265E-2</v>
      </c>
      <c r="H10" s="224">
        <f>'Nacionalidad-Alojamiento(datos)'!M10/'Nacionalidad-Alojamiento(datos)'!C10</f>
        <v>3.7871747211895908E-2</v>
      </c>
    </row>
    <row r="11" spans="2:8" ht="14.25" customHeight="1" x14ac:dyDescent="0.25">
      <c r="B11" s="105" t="str">
        <f>'Nacionalidad-Alojamiento(datos)'!B11</f>
        <v>Suecia</v>
      </c>
      <c r="C11" s="212">
        <f>'Nacionalidad-Alojamiento(datos)'!C11/'Nacionalidad-Alojamiento(datos)'!C11</f>
        <v>1</v>
      </c>
      <c r="D11" s="214">
        <f>'Nacionalidad-Alojamiento(datos)'!E11/'Nacionalidad-Alojamiento(datos)'!C11</f>
        <v>1</v>
      </c>
      <c r="E11" s="214">
        <f>'Nacionalidad-Alojamiento(datos)'!G11/'Nacionalidad-Alojamiento(datos)'!C11</f>
        <v>0.68548387096774188</v>
      </c>
      <c r="F11" s="214">
        <f>'Nacionalidad-Alojamiento(datos)'!I11/'Nacionalidad-Alojamiento(datos)'!C11</f>
        <v>0.21601382488479262</v>
      </c>
      <c r="G11" s="224">
        <f>'Nacionalidad-Alojamiento(datos)'!K11/'Nacionalidad-Alojamiento(datos)'!C11</f>
        <v>6.5092165898617507E-2</v>
      </c>
      <c r="H11" s="224">
        <f>'Nacionalidad-Alojamiento(datos)'!M11/'Nacionalidad-Alojamiento(datos)'!C11</f>
        <v>3.3410138248847927E-2</v>
      </c>
    </row>
    <row r="12" spans="2:8" ht="14.25" customHeight="1" x14ac:dyDescent="0.25">
      <c r="B12" s="105" t="str">
        <f>'Nacionalidad-Alojamiento(datos)'!B12</f>
        <v>Noruega</v>
      </c>
      <c r="C12" s="212">
        <f>'Nacionalidad-Alojamiento(datos)'!C12/'Nacionalidad-Alojamiento(datos)'!C12</f>
        <v>1</v>
      </c>
      <c r="D12" s="214">
        <f>'Nacionalidad-Alojamiento(datos)'!E12/'Nacionalidad-Alojamiento(datos)'!C12</f>
        <v>1</v>
      </c>
      <c r="E12" s="214">
        <f>'Nacionalidad-Alojamiento(datos)'!G12/'Nacionalidad-Alojamiento(datos)'!C12</f>
        <v>0.4040114613180516</v>
      </c>
      <c r="F12" s="214">
        <f>'Nacionalidad-Alojamiento(datos)'!I12/'Nacionalidad-Alojamiento(datos)'!C12</f>
        <v>0.48806112702960841</v>
      </c>
      <c r="G12" s="224">
        <f>'Nacionalidad-Alojamiento(datos)'!K12/'Nacionalidad-Alojamiento(datos)'!C12</f>
        <v>8.5004775549188158E-2</v>
      </c>
      <c r="H12" s="224">
        <f>'Nacionalidad-Alojamiento(datos)'!M12/'Nacionalidad-Alojamiento(datos)'!C12</f>
        <v>2.2922636103151862E-2</v>
      </c>
    </row>
    <row r="13" spans="2:8" ht="14.25" customHeight="1" x14ac:dyDescent="0.25">
      <c r="B13" s="105" t="str">
        <f>'Nacionalidad-Alojamiento(datos)'!B13</f>
        <v>Finlandia</v>
      </c>
      <c r="C13" s="212">
        <f>'Nacionalidad-Alojamiento(datos)'!C13/'Nacionalidad-Alojamiento(datos)'!C13</f>
        <v>1</v>
      </c>
      <c r="D13" s="214">
        <f>'Nacionalidad-Alojamiento(datos)'!E13/'Nacionalidad-Alojamiento(datos)'!C13</f>
        <v>1</v>
      </c>
      <c r="E13" s="214">
        <f>'Nacionalidad-Alojamiento(datos)'!G13/'Nacionalidad-Alojamiento(datos)'!C13</f>
        <v>0.26736842105263159</v>
      </c>
      <c r="F13" s="214">
        <f>'Nacionalidad-Alojamiento(datos)'!I13/'Nacionalidad-Alojamiento(datos)'!C13</f>
        <v>0.58631578947368423</v>
      </c>
      <c r="G13" s="224">
        <f>'Nacionalidad-Alojamiento(datos)'!K13/'Nacionalidad-Alojamiento(datos)'!C13</f>
        <v>0.10526315789473684</v>
      </c>
      <c r="H13" s="224">
        <f>'Nacionalidad-Alojamiento(datos)'!M13/'Nacionalidad-Alojamiento(datos)'!C13</f>
        <v>4.1052631578947368E-2</v>
      </c>
    </row>
    <row r="14" spans="2:8" ht="14.25" customHeight="1" x14ac:dyDescent="0.25">
      <c r="B14" s="105" t="str">
        <f>'Nacionalidad-Alojamiento(datos)'!B14</f>
        <v>Dinamarca</v>
      </c>
      <c r="C14" s="212">
        <f>'Nacionalidad-Alojamiento(datos)'!C14/'Nacionalidad-Alojamiento(datos)'!C14</f>
        <v>1</v>
      </c>
      <c r="D14" s="214">
        <f>'Nacionalidad-Alojamiento(datos)'!E14/'Nacionalidad-Alojamiento(datos)'!C14</f>
        <v>1</v>
      </c>
      <c r="E14" s="214">
        <f>'Nacionalidad-Alojamiento(datos)'!G14/'Nacionalidad-Alojamiento(datos)'!C14</f>
        <v>0.35901926444833626</v>
      </c>
      <c r="F14" s="214">
        <f>'Nacionalidad-Alojamiento(datos)'!I14/'Nacionalidad-Alojamiento(datos)'!C14</f>
        <v>0.50788091068301222</v>
      </c>
      <c r="G14" s="224">
        <f>'Nacionalidad-Alojamiento(datos)'!K14/'Nacionalidad-Alojamiento(datos)'!C14</f>
        <v>5.9544658493870403E-2</v>
      </c>
      <c r="H14" s="224">
        <f>'Nacionalidad-Alojamiento(datos)'!M14/'Nacionalidad-Alojamiento(datos)'!C14</f>
        <v>7.3555166374781086E-2</v>
      </c>
    </row>
    <row r="15" spans="2:8" ht="14.25" customHeight="1" x14ac:dyDescent="0.25">
      <c r="B15" s="105" t="str">
        <f>'Nacionalidad-Alojamiento(datos)'!B15</f>
        <v>Reino Unido</v>
      </c>
      <c r="C15" s="212">
        <f>'Nacionalidad-Alojamiento(datos)'!C15/'Nacionalidad-Alojamiento(datos)'!C15</f>
        <v>1</v>
      </c>
      <c r="D15" s="214">
        <f>'Nacionalidad-Alojamiento(datos)'!E15/'Nacionalidad-Alojamiento(datos)'!C15</f>
        <v>1</v>
      </c>
      <c r="E15" s="214">
        <f>'Nacionalidad-Alojamiento(datos)'!G15/'Nacionalidad-Alojamiento(datos)'!C15</f>
        <v>0.43158890290037832</v>
      </c>
      <c r="F15" s="214">
        <f>'Nacionalidad-Alojamiento(datos)'!I15/'Nacionalidad-Alojamiento(datos)'!C15</f>
        <v>0.41172761664564944</v>
      </c>
      <c r="G15" s="224">
        <f>'Nacionalidad-Alojamiento(datos)'!K15/'Nacionalidad-Alojamiento(datos)'!C15</f>
        <v>8.9218158890290042E-2</v>
      </c>
      <c r="H15" s="224">
        <f>'Nacionalidad-Alojamiento(datos)'!M15/'Nacionalidad-Alojamiento(datos)'!C15</f>
        <v>6.7465321563682221E-2</v>
      </c>
    </row>
    <row r="16" spans="2:8" ht="14.25" customHeight="1" x14ac:dyDescent="0.25">
      <c r="B16" s="105" t="str">
        <f>'Nacionalidad-Alojamiento(datos)'!B16</f>
        <v>Alemania</v>
      </c>
      <c r="C16" s="212">
        <f>'Nacionalidad-Alojamiento(datos)'!C16/'Nacionalidad-Alojamiento(datos)'!C16</f>
        <v>1</v>
      </c>
      <c r="D16" s="214">
        <f>'Nacionalidad-Alojamiento(datos)'!E16/'Nacionalidad-Alojamiento(datos)'!C16</f>
        <v>1</v>
      </c>
      <c r="E16" s="214">
        <f>'Nacionalidad-Alojamiento(datos)'!G16/'Nacionalidad-Alojamiento(datos)'!C16</f>
        <v>0.31233333333333335</v>
      </c>
      <c r="F16" s="214">
        <f>'Nacionalidad-Alojamiento(datos)'!I16/'Nacionalidad-Alojamiento(datos)'!C16</f>
        <v>0.36633333333333334</v>
      </c>
      <c r="G16" s="224">
        <f>'Nacionalidad-Alojamiento(datos)'!K16/'Nacionalidad-Alojamiento(datos)'!C16</f>
        <v>0.16266666666666665</v>
      </c>
      <c r="H16" s="224">
        <f>'Nacionalidad-Alojamiento(datos)'!M16/'Nacionalidad-Alojamiento(datos)'!C16</f>
        <v>0.15866666666666668</v>
      </c>
    </row>
    <row r="17" spans="2:8" ht="14.25" customHeight="1" x14ac:dyDescent="0.25">
      <c r="B17" s="105" t="str">
        <f>'Nacionalidad-Alojamiento(datos)'!B17</f>
        <v>Francia</v>
      </c>
      <c r="C17" s="212">
        <f>'Nacionalidad-Alojamiento(datos)'!C17/'Nacionalidad-Alojamiento(datos)'!C17</f>
        <v>1</v>
      </c>
      <c r="D17" s="214">
        <f>'Nacionalidad-Alojamiento(datos)'!E17/'Nacionalidad-Alojamiento(datos)'!C17</f>
        <v>1</v>
      </c>
      <c r="E17" s="214">
        <f>'Nacionalidad-Alojamiento(datos)'!G17/'Nacionalidad-Alojamiento(datos)'!C17</f>
        <v>0.19916796671866874</v>
      </c>
      <c r="F17" s="214">
        <f>'Nacionalidad-Alojamiento(datos)'!I17/'Nacionalidad-Alojamiento(datos)'!C17</f>
        <v>0.4035361414456578</v>
      </c>
      <c r="G17" s="224">
        <f>'Nacionalidad-Alojamiento(datos)'!K17/'Nacionalidad-Alojamiento(datos)'!C17</f>
        <v>0.20592823712948519</v>
      </c>
      <c r="H17" s="224">
        <f>'Nacionalidad-Alojamiento(datos)'!M17/'Nacionalidad-Alojamiento(datos)'!C17</f>
        <v>0.19136765470618824</v>
      </c>
    </row>
    <row r="18" spans="2:8" ht="14.25" customHeight="1" x14ac:dyDescent="0.25">
      <c r="B18" s="105" t="str">
        <f>'Nacionalidad-Alojamiento(datos)'!B18</f>
        <v>Italia</v>
      </c>
      <c r="C18" s="212">
        <f>'Nacionalidad-Alojamiento(datos)'!C18/'Nacionalidad-Alojamiento(datos)'!C18</f>
        <v>1</v>
      </c>
      <c r="D18" s="214">
        <f>'Nacionalidad-Alojamiento(datos)'!E18/'Nacionalidad-Alojamiento(datos)'!C18</f>
        <v>1</v>
      </c>
      <c r="E18" s="214">
        <f>'Nacionalidad-Alojamiento(datos)'!G18/'Nacionalidad-Alojamiento(datos)'!C18</f>
        <v>0.13104948341489941</v>
      </c>
      <c r="F18" s="214">
        <f>'Nacionalidad-Alojamiento(datos)'!I18/'Nacionalidad-Alojamiento(datos)'!C18</f>
        <v>0.45133224578575315</v>
      </c>
      <c r="G18" s="224">
        <f>'Nacionalidad-Alojamiento(datos)'!K18/'Nacionalidad-Alojamiento(datos)'!C18</f>
        <v>0.24306688417618272</v>
      </c>
      <c r="H18" s="224">
        <f>'Nacionalidad-Alojamiento(datos)'!M18/'Nacionalidad-Alojamiento(datos)'!C18</f>
        <v>0.17455138662316477</v>
      </c>
    </row>
    <row r="19" spans="2:8" ht="14.25" customHeight="1" x14ac:dyDescent="0.25">
      <c r="B19" s="105" t="str">
        <f>'Nacionalidad-Alojamiento(datos)'!B19</f>
        <v>Rusia</v>
      </c>
      <c r="C19" s="212">
        <f>'Nacionalidad-Alojamiento(datos)'!C19/'Nacionalidad-Alojamiento(datos)'!C19</f>
        <v>1</v>
      </c>
      <c r="D19" s="214">
        <f>'Nacionalidad-Alojamiento(datos)'!E19/'Nacionalidad-Alojamiento(datos)'!C19</f>
        <v>1</v>
      </c>
      <c r="E19" s="214">
        <f>'Nacionalidad-Alojamiento(datos)'!G19/'Nacionalidad-Alojamiento(datos)'!C19</f>
        <v>0.21958456973293769</v>
      </c>
      <c r="F19" s="214">
        <f>'Nacionalidad-Alojamiento(datos)'!I19/'Nacionalidad-Alojamiento(datos)'!C19</f>
        <v>0.45004945598417406</v>
      </c>
      <c r="G19" s="224">
        <f>'Nacionalidad-Alojamiento(datos)'!K19/'Nacionalidad-Alojamiento(datos)'!C19</f>
        <v>0.19584569732937684</v>
      </c>
      <c r="H19" s="224">
        <f>'Nacionalidad-Alojamiento(datos)'!M19/'Nacionalidad-Alojamiento(datos)'!C19</f>
        <v>0.13452027695351138</v>
      </c>
    </row>
    <row r="20" spans="2:8" ht="14.25" customHeight="1" x14ac:dyDescent="0.25">
      <c r="B20" s="105" t="str">
        <f>'Nacionalidad-Alojamiento(datos)'!B20</f>
        <v>Países del Este</v>
      </c>
      <c r="C20" s="212">
        <f>'Nacionalidad-Alojamiento(datos)'!C20/'Nacionalidad-Alojamiento(datos)'!C20</f>
        <v>1</v>
      </c>
      <c r="D20" s="214">
        <f>'Nacionalidad-Alojamiento(datos)'!E20/'Nacionalidad-Alojamiento(datos)'!C20</f>
        <v>1</v>
      </c>
      <c r="E20" s="214">
        <f>'Nacionalidad-Alojamiento(datos)'!G20/'Nacionalidad-Alojamiento(datos)'!C20</f>
        <v>0.27107438016528923</v>
      </c>
      <c r="F20" s="214">
        <f>'Nacionalidad-Alojamiento(datos)'!I20/'Nacionalidad-Alojamiento(datos)'!C20</f>
        <v>0.30247933884297523</v>
      </c>
      <c r="G20" s="224">
        <f>'Nacionalidad-Alojamiento(datos)'!K20/'Nacionalidad-Alojamiento(datos)'!C20</f>
        <v>0.19669421487603306</v>
      </c>
      <c r="H20" s="224">
        <f>'Nacionalidad-Alojamiento(datos)'!M20/'Nacionalidad-Alojamiento(datos)'!C20</f>
        <v>0.22975206611570248</v>
      </c>
    </row>
    <row r="21" spans="2:8" ht="14.25" customHeight="1" x14ac:dyDescent="0.25">
      <c r="B21" s="105" t="str">
        <f>'Nacionalidad-Alojamiento(datos)'!B21</f>
        <v>Suiza</v>
      </c>
      <c r="C21" s="212">
        <f>'Nacionalidad-Alojamiento(datos)'!C21/'Nacionalidad-Alojamiento(datos)'!C21</f>
        <v>1</v>
      </c>
      <c r="D21" s="214">
        <f>'Nacionalidad-Alojamiento(datos)'!E21/'Nacionalidad-Alojamiento(datos)'!C21</f>
        <v>1</v>
      </c>
      <c r="E21" s="214">
        <f>'Nacionalidad-Alojamiento(datos)'!G21/'Nacionalidad-Alojamiento(datos)'!C21</f>
        <v>0.35490605427974947</v>
      </c>
      <c r="F21" s="214">
        <f>'Nacionalidad-Alojamiento(datos)'!I21/'Nacionalidad-Alojamiento(datos)'!C21</f>
        <v>0.44050104384133609</v>
      </c>
      <c r="G21" s="224">
        <f>'Nacionalidad-Alojamiento(datos)'!K21/'Nacionalidad-Alojamiento(datos)'!C21</f>
        <v>9.6033402922755737E-2</v>
      </c>
      <c r="H21" s="224">
        <f>'Nacionalidad-Alojamiento(datos)'!M21/'Nacionalidad-Alojamiento(datos)'!C21</f>
        <v>0.10855949895615867</v>
      </c>
    </row>
    <row r="22" spans="2:8" ht="14.25" customHeight="1" x14ac:dyDescent="0.25">
      <c r="B22" s="105" t="str">
        <f>'Nacionalidad-Alojamiento(datos)'!B22</f>
        <v>Bélgica</v>
      </c>
      <c r="C22" s="212">
        <f>'Nacionalidad-Alojamiento(datos)'!C22/'Nacionalidad-Alojamiento(datos)'!C22</f>
        <v>1</v>
      </c>
      <c r="D22" s="214">
        <f>'Nacionalidad-Alojamiento(datos)'!E22/'Nacionalidad-Alojamiento(datos)'!C22</f>
        <v>1</v>
      </c>
      <c r="E22" s="214">
        <f>'Nacionalidad-Alojamiento(datos)'!G22/'Nacionalidad-Alojamiento(datos)'!C22</f>
        <v>0.30482456140350878</v>
      </c>
      <c r="F22" s="214">
        <f>'Nacionalidad-Alojamiento(datos)'!I22/'Nacionalidad-Alojamiento(datos)'!C22</f>
        <v>0.41447368421052633</v>
      </c>
      <c r="G22" s="224">
        <f>'Nacionalidad-Alojamiento(datos)'!K22/'Nacionalidad-Alojamiento(datos)'!C22</f>
        <v>0.16008771929824561</v>
      </c>
      <c r="H22" s="224">
        <f>'Nacionalidad-Alojamiento(datos)'!M22/'Nacionalidad-Alojamiento(datos)'!C22</f>
        <v>0.1206140350877193</v>
      </c>
    </row>
    <row r="23" spans="2:8" ht="14.25" customHeight="1" x14ac:dyDescent="0.25">
      <c r="B23" s="105" t="str">
        <f>'Nacionalidad-Alojamiento(datos)'!B23</f>
        <v>Holanda</v>
      </c>
      <c r="C23" s="212">
        <f>'Nacionalidad-Alojamiento(datos)'!C23/'Nacionalidad-Alojamiento(datos)'!C23</f>
        <v>1</v>
      </c>
      <c r="D23" s="214">
        <f>'Nacionalidad-Alojamiento(datos)'!E23/'Nacionalidad-Alojamiento(datos)'!C23</f>
        <v>1</v>
      </c>
      <c r="E23" s="214">
        <f>'Nacionalidad-Alojamiento(datos)'!G23/'Nacionalidad-Alojamiento(datos)'!C23</f>
        <v>0.24390243902439024</v>
      </c>
      <c r="F23" s="214">
        <f>'Nacionalidad-Alojamiento(datos)'!I23/'Nacionalidad-Alojamiento(datos)'!C23</f>
        <v>0.41241685144124168</v>
      </c>
      <c r="G23" s="224">
        <f>'Nacionalidad-Alojamiento(datos)'!K23/'Nacionalidad-Alojamiento(datos)'!C23</f>
        <v>0.17516629711751663</v>
      </c>
      <c r="H23" s="224">
        <f>'Nacionalidad-Alojamiento(datos)'!M23/'Nacionalidad-Alojamiento(datos)'!C23</f>
        <v>0.16851441241685144</v>
      </c>
    </row>
    <row r="24" spans="2:8" ht="14.25" customHeight="1" x14ac:dyDescent="0.25">
      <c r="B24" s="105" t="str">
        <f>'Nacionalidad-Alojamiento(datos)'!B24</f>
        <v>Irlanda</v>
      </c>
      <c r="C24" s="212">
        <f>'Nacionalidad-Alojamiento(datos)'!C24/'Nacionalidad-Alojamiento(datos)'!C24</f>
        <v>1</v>
      </c>
      <c r="D24" s="214">
        <f>'Nacionalidad-Alojamiento(datos)'!E24/'Nacionalidad-Alojamiento(datos)'!C24</f>
        <v>1</v>
      </c>
      <c r="E24" s="214">
        <f>'Nacionalidad-Alojamiento(datos)'!G24/'Nacionalidad-Alojamiento(datos)'!C24</f>
        <v>0.2361111111111111</v>
      </c>
      <c r="F24" s="214">
        <f>'Nacionalidad-Alojamiento(datos)'!I24/'Nacionalidad-Alojamiento(datos)'!C24</f>
        <v>0.44722222222222224</v>
      </c>
      <c r="G24" s="224">
        <f>'Nacionalidad-Alojamiento(datos)'!K24/'Nacionalidad-Alojamiento(datos)'!C24</f>
        <v>0.22222222222222221</v>
      </c>
      <c r="H24" s="224">
        <f>'Nacionalidad-Alojamiento(datos)'!M24/'Nacionalidad-Alojamiento(datos)'!C24</f>
        <v>9.4444444444444442E-2</v>
      </c>
    </row>
    <row r="25" spans="2:8" ht="14.25" customHeight="1" x14ac:dyDescent="0.25">
      <c r="B25" s="105" t="str">
        <f>'Nacionalidad-Alojamiento(datos)'!B25</f>
        <v>Austria</v>
      </c>
      <c r="C25" s="212">
        <f>'Nacionalidad-Alojamiento(datos)'!C25/'Nacionalidad-Alojamiento(datos)'!C25</f>
        <v>1</v>
      </c>
      <c r="D25" s="214">
        <f>'Nacionalidad-Alojamiento(datos)'!E25/'Nacionalidad-Alojamiento(datos)'!C25</f>
        <v>1</v>
      </c>
      <c r="E25" s="214">
        <f>'Nacionalidad-Alojamiento(datos)'!G25/'Nacionalidad-Alojamiento(datos)'!C25</f>
        <v>0.26706231454005935</v>
      </c>
      <c r="F25" s="214">
        <f>'Nacionalidad-Alojamiento(datos)'!I25/'Nacionalidad-Alojamiento(datos)'!C25</f>
        <v>0.43323442136498519</v>
      </c>
      <c r="G25" s="224">
        <f>'Nacionalidad-Alojamiento(datos)'!K25/'Nacionalidad-Alojamiento(datos)'!C25</f>
        <v>0.19287833827893175</v>
      </c>
      <c r="H25" s="224">
        <f>'Nacionalidad-Alojamiento(datos)'!M25/'Nacionalidad-Alojamiento(datos)'!C25</f>
        <v>0.10682492581602374</v>
      </c>
    </row>
    <row r="26" spans="2:8" ht="14.25" customHeight="1" x14ac:dyDescent="0.25">
      <c r="B26" s="105" t="str">
        <f>'Nacionalidad-Alojamiento(datos)'!B26</f>
        <v>Resto de Europa</v>
      </c>
      <c r="C26" s="212">
        <f>'Nacionalidad-Alojamiento(datos)'!C26/'Nacionalidad-Alojamiento(datos)'!C26</f>
        <v>1</v>
      </c>
      <c r="D26" s="214">
        <f>'Nacionalidad-Alojamiento(datos)'!E26/'Nacionalidad-Alojamiento(datos)'!C26</f>
        <v>1</v>
      </c>
      <c r="E26" s="214">
        <f>'Nacionalidad-Alojamiento(datos)'!G26/'Nacionalidad-Alojamiento(datos)'!C26</f>
        <v>9.8891730605285597E-2</v>
      </c>
      <c r="F26" s="214">
        <f>'Nacionalidad-Alojamiento(datos)'!I26/'Nacionalidad-Alojamiento(datos)'!C26</f>
        <v>0.47911338448422847</v>
      </c>
      <c r="G26" s="224">
        <f>'Nacionalidad-Alojamiento(datos)'!K26/'Nacionalidad-Alojamiento(datos)'!C26</f>
        <v>0.25490196078431371</v>
      </c>
      <c r="H26" s="224">
        <f>'Nacionalidad-Alojamiento(datos)'!M26/'Nacionalidad-Alojamiento(datos)'!C26</f>
        <v>0.16709292412617222</v>
      </c>
    </row>
    <row r="27" spans="2:8" ht="14.25" customHeight="1" x14ac:dyDescent="0.25">
      <c r="B27" s="105" t="str">
        <f>'Nacionalidad-Alojamiento(datos)'!B27</f>
        <v>Usa</v>
      </c>
      <c r="C27" s="212">
        <f>'Nacionalidad-Alojamiento(datos)'!C27/'Nacionalidad-Alojamiento(datos)'!C27</f>
        <v>1</v>
      </c>
      <c r="D27" s="214">
        <f>'Nacionalidad-Alojamiento(datos)'!E27/'Nacionalidad-Alojamiento(datos)'!C27</f>
        <v>1</v>
      </c>
      <c r="E27" s="214">
        <f>'Nacionalidad-Alojamiento(datos)'!G27/'Nacionalidad-Alojamiento(datos)'!C27</f>
        <v>0.56672443674176776</v>
      </c>
      <c r="F27" s="214">
        <f>'Nacionalidad-Alojamiento(datos)'!I27/'Nacionalidad-Alojamiento(datos)'!C27</f>
        <v>0.2634315424610052</v>
      </c>
      <c r="G27" s="224">
        <f>'Nacionalidad-Alojamiento(datos)'!K27/'Nacionalidad-Alojamiento(datos)'!C27</f>
        <v>7.6256499133448868E-2</v>
      </c>
      <c r="H27" s="224">
        <f>'Nacionalidad-Alojamiento(datos)'!M27/'Nacionalidad-Alojamiento(datos)'!C27</f>
        <v>9.3587521663778164E-2</v>
      </c>
    </row>
    <row r="28" spans="2:8" ht="14.25" customHeight="1" x14ac:dyDescent="0.25">
      <c r="B28" s="105" t="str">
        <f>'Nacionalidad-Alojamiento(datos)'!B28</f>
        <v>Resto de América</v>
      </c>
      <c r="C28" s="212">
        <f>'Nacionalidad-Alojamiento(datos)'!C28/'Nacionalidad-Alojamiento(datos)'!C28</f>
        <v>1</v>
      </c>
      <c r="D28" s="214">
        <f>'Nacionalidad-Alojamiento(datos)'!E28/'Nacionalidad-Alojamiento(datos)'!C28</f>
        <v>1</v>
      </c>
      <c r="E28" s="214">
        <f>'Nacionalidad-Alojamiento(datos)'!G28/'Nacionalidad-Alojamiento(datos)'!C28</f>
        <v>0.11778563015312132</v>
      </c>
      <c r="F28" s="214">
        <f>'Nacionalidad-Alojamiento(datos)'!I28/'Nacionalidad-Alojamiento(datos)'!C28</f>
        <v>0.46878680800942285</v>
      </c>
      <c r="G28" s="224">
        <f>'Nacionalidad-Alojamiento(datos)'!K28/'Nacionalidad-Alojamiento(datos)'!C28</f>
        <v>0.25795053003533569</v>
      </c>
      <c r="H28" s="224">
        <f>'Nacionalidad-Alojamiento(datos)'!M28/'Nacionalidad-Alojamiento(datos)'!C28</f>
        <v>0.15547703180212014</v>
      </c>
    </row>
    <row r="29" spans="2:8" ht="14.25" customHeight="1" x14ac:dyDescent="0.25">
      <c r="B29" s="105" t="str">
        <f>'Nacionalidad-Alojamiento(datos)'!B29</f>
        <v>Resto del Mundo</v>
      </c>
      <c r="C29" s="212">
        <f>'Nacionalidad-Alojamiento(datos)'!C29/'Nacionalidad-Alojamiento(datos)'!C29</f>
        <v>1</v>
      </c>
      <c r="D29" s="214">
        <f>'Nacionalidad-Alojamiento(datos)'!E29/'Nacionalidad-Alojamiento(datos)'!C29</f>
        <v>1</v>
      </c>
      <c r="E29" s="214">
        <f>'Nacionalidad-Alojamiento(datos)'!G29/'Nacionalidad-Alojamiento(datos)'!C29</f>
        <v>0.23676470588235293</v>
      </c>
      <c r="F29" s="214">
        <f>'Nacionalidad-Alojamiento(datos)'!I29/'Nacionalidad-Alojamiento(datos)'!C29</f>
        <v>0.56985294117647056</v>
      </c>
      <c r="G29" s="224">
        <f>'Nacionalidad-Alojamiento(datos)'!K29/'Nacionalidad-Alojamiento(datos)'!C29</f>
        <v>0.11029411764705882</v>
      </c>
      <c r="H29" s="224">
        <f>'Nacionalidad-Alojamiento(datos)'!M29/'Nacionalidad-Alojamiento(datos)'!C29</f>
        <v>8.3088235294117643E-2</v>
      </c>
    </row>
    <row r="30" spans="2:8" ht="14.25" customHeight="1" x14ac:dyDescent="0.25">
      <c r="B30" s="217" t="str">
        <f>'Nacionalidad-Alojamiento(datos)'!B30</f>
        <v>Turismo extranjero</v>
      </c>
      <c r="C30" s="219">
        <f>'Nacionalidad-Alojamiento(datos)'!C30/'Nacionalidad-Alojamiento(datos)'!C30</f>
        <v>1</v>
      </c>
      <c r="D30" s="219">
        <f>'Nacionalidad-Alojamiento(datos)'!E30/'Nacionalidad-Alojamiento(datos)'!C30</f>
        <v>1</v>
      </c>
      <c r="E30" s="219">
        <f>'Nacionalidad-Alojamiento(datos)'!G30/'Nacionalidad-Alojamiento(datos)'!C30</f>
        <v>0.31270551698940446</v>
      </c>
      <c r="F30" s="219">
        <f>'Nacionalidad-Alojamiento(datos)'!I30/'Nacionalidad-Alojamiento(datos)'!C30</f>
        <v>0.41843259042747533</v>
      </c>
      <c r="G30" s="225">
        <f>'Nacionalidad-Alojamiento(datos)'!K30/'Nacionalidad-Alojamiento(datos)'!C30</f>
        <v>0.15171720862257948</v>
      </c>
      <c r="H30" s="225">
        <f>'Nacionalidad-Alojamiento(datos)'!M30/'Nacionalidad-Alojamiento(datos)'!C30</f>
        <v>0.11714468396054074</v>
      </c>
    </row>
    <row r="31" spans="2:8" ht="14.25" customHeight="1" x14ac:dyDescent="0.25">
      <c r="B31" s="220" t="s">
        <v>81</v>
      </c>
      <c r="C31" s="226">
        <f>'Nacionalidad-Alojamiento(datos)'!C31/'Nacionalidad-Alojamiento(datos)'!C31</f>
        <v>1</v>
      </c>
      <c r="D31" s="226">
        <f>'Nacionalidad-Alojamiento(datos)'!E31/'Nacionalidad-Alojamiento(datos)'!C31</f>
        <v>1</v>
      </c>
      <c r="E31" s="226">
        <f>'Nacionalidad-Alojamiento(datos)'!G31/'Nacionalidad-Alojamiento(datos)'!C31</f>
        <v>0.31514087507883209</v>
      </c>
      <c r="F31" s="226">
        <f>'Nacionalidad-Alojamiento(datos)'!I31/'Nacionalidad-Alojamiento(datos)'!C31</f>
        <v>0.43665308766128619</v>
      </c>
      <c r="G31" s="227">
        <f>'Nacionalidad-Alojamiento(datos)'!K31/'Nacionalidad-Alojamiento(datos)'!C31</f>
        <v>0.16855579607629242</v>
      </c>
      <c r="H31" s="227">
        <f>'Nacionalidad-Alojamiento(datos)'!M31/'Nacionalidad-Alojamiento(datos)'!C31</f>
        <v>7.9650241183589293E-2</v>
      </c>
    </row>
    <row r="32" spans="2:8" ht="14.25" customHeight="1" x14ac:dyDescent="0.25">
      <c r="B32" s="391" t="s">
        <v>67</v>
      </c>
      <c r="C32" s="391"/>
      <c r="D32" s="391"/>
      <c r="E32" s="391"/>
      <c r="F32" s="391"/>
      <c r="G32" s="391"/>
      <c r="H32" s="391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83" priority="1" operator="containsText" text="SUIZA">
      <formula>NOT(ISERROR(SEARCH("SUIZA",B9)))</formula>
    </cfRule>
    <cfRule type="containsText" dxfId="82" priority="2" operator="containsText" text="AUSTRIA">
      <formula>NOT(ISERROR(SEARCH("AUSTRIA",B9)))</formula>
    </cfRule>
    <cfRule type="containsText" dxfId="81" priority="3" operator="containsText" text="IRLANDA">
      <formula>NOT(ISERROR(SEARCH("IRLANDA",B9)))</formula>
    </cfRule>
    <cfRule type="containsText" dxfId="80" priority="4" operator="containsText" text="PAÍSES DEL ESTE">
      <formula>NOT(ISERROR(SEARCH("PAÍSES DEL ESTE",B9)))</formula>
    </cfRule>
    <cfRule type="containsText" dxfId="79" priority="5" operator="containsText" text="RUSIA">
      <formula>NOT(ISERROR(SEARCH("RUSIA",B9)))</formula>
    </cfRule>
    <cfRule type="containsText" dxfId="78" priority="6" operator="containsText" text="HOLANDA">
      <formula>NOT(ISERROR(SEARCH("HOLANDA",B9)))</formula>
    </cfRule>
    <cfRule type="containsText" dxfId="77" priority="7" operator="containsText" text="FRANCIA">
      <formula>NOT(ISERROR(SEARCH("FRANCIA",B9)))</formula>
    </cfRule>
    <cfRule type="containsText" dxfId="76" priority="8" operator="containsText" text="ITALIA">
      <formula>NOT(ISERROR(SEARCH("ITALIA",B9)))</formula>
    </cfRule>
    <cfRule type="containsText" dxfId="75" priority="9" operator="containsText" text="BÉLGICA">
      <formula>NOT(ISERROR(SEARCH("BÉLGICA",B9)))</formula>
    </cfRule>
    <cfRule type="containsText" dxfId="74" priority="10" operator="containsText" text="ESPAÑA">
      <formula>NOT(ISERROR(SEARCH("ESPAÑA",B9)))</formula>
    </cfRule>
    <cfRule type="containsText" dxfId="73" priority="11" operator="containsText" text="ALEMANIA">
      <formula>NOT(ISERROR(SEARCH("ALEMANIA",B9)))</formula>
    </cfRule>
    <cfRule type="containsText" dxfId="72" priority="12" operator="containsText" text="PAÍSES NÓRDICOS">
      <formula>NOT(ISERROR(SEARCH("PAÍSES NÓRDICOS",B9)))</formula>
    </cfRule>
    <cfRule type="containsText" dxfId="71" priority="13" operator="containsText" text="REINO UNIDO">
      <formula>NOT(ISERROR(SEARCH("REINO UNIDO",B9)))</formula>
    </cfRule>
    <cfRule type="containsText" dxfId="70" priority="14" operator="containsText" text="DINAMARCA">
      <formula>NOT(ISERROR(SEARCH("DINAMARCA",B9)))</formula>
    </cfRule>
    <cfRule type="containsText" dxfId="69" priority="15" operator="containsText" text="NORUEGA">
      <formula>NOT(ISERROR(SEARCH("NORUEGA",B9)))</formula>
    </cfRule>
    <cfRule type="containsText" dxfId="68" priority="16" operator="containsText" text="FINLANDIA">
      <formula>NOT(ISERROR(SEARCH("FINLANDIA",B9)))</formula>
    </cfRule>
    <cfRule type="containsText" dxfId="67" priority="17" operator="containsText" text="SUECIA">
      <formula>NOT(ISERROR(SEARCH("SUECIA",B9)))</formula>
    </cfRule>
  </conditionalFormatting>
  <conditionalFormatting sqref="B9:B29">
    <cfRule type="containsText" dxfId="66" priority="39" operator="containsText" text="DINAMARCA">
      <formula>NOT(ISERROR(SEARCH("DINAMARCA",B9)))</formula>
    </cfRule>
    <cfRule type="containsText" dxfId="65" priority="40" operator="containsText" text="NORUEGA">
      <formula>NOT(ISERROR(SEARCH("NORUEGA",B9)))</formula>
    </cfRule>
    <cfRule type="containsText" dxfId="64" priority="41" operator="containsText" text="FINLANDIA">
      <formula>NOT(ISERROR(SEARCH("FINLANDIA",B9)))</formula>
    </cfRule>
    <cfRule type="containsText" dxfId="63" priority="42" operator="containsText" text="SUECIA">
      <formula>NOT(ISERROR(SEARCH("SUECIA",B9)))</formula>
    </cfRule>
  </conditionalFormatting>
  <conditionalFormatting sqref="B9:B29">
    <cfRule type="containsText" dxfId="62" priority="22" operator="containsText" text="SUIZA">
      <formula>NOT(ISERROR(SEARCH("SUIZA",B9)))</formula>
    </cfRule>
    <cfRule type="containsText" dxfId="61" priority="23" operator="containsText" text="AUSTRIA">
      <formula>NOT(ISERROR(SEARCH("AUSTRIA",B9)))</formula>
    </cfRule>
    <cfRule type="containsText" dxfId="60" priority="24" operator="containsText" text="IRLANDA">
      <formula>NOT(ISERROR(SEARCH("IRLANDA",B9)))</formula>
    </cfRule>
    <cfRule type="containsText" dxfId="59" priority="25" operator="containsText" text="PAÍSES DEL ESTE">
      <formula>NOT(ISERROR(SEARCH("PAÍSES DEL ESTE",B9)))</formula>
    </cfRule>
    <cfRule type="containsText" dxfId="58" priority="26" operator="containsText" text="RUSIA">
      <formula>NOT(ISERROR(SEARCH("RUSIA",B9)))</formula>
    </cfRule>
    <cfRule type="containsText" dxfId="57" priority="27" operator="containsText" text="HOLANDA">
      <formula>NOT(ISERROR(SEARCH("HOLANDA",B9)))</formula>
    </cfRule>
    <cfRule type="containsText" dxfId="56" priority="28" operator="containsText" text="FRANCIA">
      <formula>NOT(ISERROR(SEARCH("FRANCIA",B9)))</formula>
    </cfRule>
    <cfRule type="containsText" dxfId="55" priority="29" operator="containsText" text="ITALIA">
      <formula>NOT(ISERROR(SEARCH("ITALIA",B9)))</formula>
    </cfRule>
    <cfRule type="containsText" dxfId="54" priority="30" operator="containsText" text="BÉLGICA">
      <formula>NOT(ISERROR(SEARCH("BÉLGICA",B9)))</formula>
    </cfRule>
    <cfRule type="containsText" dxfId="53" priority="31" operator="containsText" text="ESPAÑA">
      <formula>NOT(ISERROR(SEARCH("ESPAÑA",B9)))</formula>
    </cfRule>
    <cfRule type="containsText" dxfId="52" priority="32" operator="containsText" text="ALEMANIA">
      <formula>NOT(ISERROR(SEARCH("ALEMANIA",B9)))</formula>
    </cfRule>
    <cfRule type="containsText" dxfId="51" priority="33" operator="containsText" text="PAÍSES NÓRDICOS">
      <formula>NOT(ISERROR(SEARCH("PAÍSES NÓRDICOS",B9)))</formula>
    </cfRule>
    <cfRule type="containsText" dxfId="50" priority="34" operator="containsText" text="REINO UNIDO">
      <formula>NOT(ISERROR(SEARCH("REINO UNIDO",B9)))</formula>
    </cfRule>
    <cfRule type="containsText" dxfId="49" priority="35" operator="containsText" text="DINAMARCA">
      <formula>NOT(ISERROR(SEARCH("DINAMARCA",B9)))</formula>
    </cfRule>
    <cfRule type="containsText" dxfId="48" priority="36" operator="containsText" text="NORUEGA">
      <formula>NOT(ISERROR(SEARCH("NORUEGA",B9)))</formula>
    </cfRule>
    <cfRule type="containsText" dxfId="47" priority="37" operator="containsText" text="FINLANDIA">
      <formula>NOT(ISERROR(SEARCH("FINLANDIA",B9)))</formula>
    </cfRule>
    <cfRule type="containsText" dxfId="46" priority="38" operator="containsText" text="SUECIA">
      <formula>NOT(ISERROR(SEARCH("SUECIA",B9)))</formula>
    </cfRule>
  </conditionalFormatting>
  <conditionalFormatting sqref="B9:B29">
    <cfRule type="containsText" dxfId="45" priority="18" operator="containsText" text="DINAMARCA">
      <formula>NOT(ISERROR(SEARCH("DINAMARCA",B9)))</formula>
    </cfRule>
    <cfRule type="containsText" dxfId="44" priority="19" operator="containsText" text="NORUEGA">
      <formula>NOT(ISERROR(SEARCH("NORUEGA",B9)))</formula>
    </cfRule>
    <cfRule type="containsText" dxfId="43" priority="20" operator="containsText" text="FINLANDIA">
      <formula>NOT(ISERROR(SEARCH("FINLANDIA",B9)))</formula>
    </cfRule>
    <cfRule type="containsText" dxfId="42" priority="21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10" customWidth="1"/>
    <col min="2" max="2" width="17.140625" style="210" customWidth="1"/>
    <col min="3" max="3" width="8.7109375" style="210" customWidth="1"/>
    <col min="4" max="4" width="10.85546875" style="210" customWidth="1"/>
    <col min="5" max="5" width="12.5703125" style="210" customWidth="1"/>
    <col min="6" max="8" width="9.7109375" style="210" bestFit="1" customWidth="1"/>
    <col min="9" max="255" width="11.42578125" style="210"/>
    <col min="256" max="256" width="15.85546875" style="210" bestFit="1" customWidth="1"/>
    <col min="257" max="257" width="8.7109375" style="210" customWidth="1"/>
    <col min="258" max="258" width="10.85546875" style="210" customWidth="1"/>
    <col min="259" max="263" width="9.7109375" style="210" bestFit="1" customWidth="1"/>
    <col min="264" max="264" width="16.5703125" style="210" customWidth="1"/>
    <col min="265" max="511" width="11.42578125" style="210"/>
    <col min="512" max="512" width="15.85546875" style="210" bestFit="1" customWidth="1"/>
    <col min="513" max="513" width="8.7109375" style="210" customWidth="1"/>
    <col min="514" max="514" width="10.85546875" style="210" customWidth="1"/>
    <col min="515" max="519" width="9.7109375" style="210" bestFit="1" customWidth="1"/>
    <col min="520" max="520" width="16.5703125" style="210" customWidth="1"/>
    <col min="521" max="767" width="11.42578125" style="210"/>
    <col min="768" max="768" width="15.85546875" style="210" bestFit="1" customWidth="1"/>
    <col min="769" max="769" width="8.7109375" style="210" customWidth="1"/>
    <col min="770" max="770" width="10.85546875" style="210" customWidth="1"/>
    <col min="771" max="775" width="9.7109375" style="210" bestFit="1" customWidth="1"/>
    <col min="776" max="776" width="16.5703125" style="210" customWidth="1"/>
    <col min="777" max="1023" width="11.42578125" style="210"/>
    <col min="1024" max="1024" width="15.85546875" style="210" bestFit="1" customWidth="1"/>
    <col min="1025" max="1025" width="8.7109375" style="210" customWidth="1"/>
    <col min="1026" max="1026" width="10.85546875" style="210" customWidth="1"/>
    <col min="1027" max="1031" width="9.7109375" style="210" bestFit="1" customWidth="1"/>
    <col min="1032" max="1032" width="16.5703125" style="210" customWidth="1"/>
    <col min="1033" max="1279" width="11.42578125" style="210"/>
    <col min="1280" max="1280" width="15.85546875" style="210" bestFit="1" customWidth="1"/>
    <col min="1281" max="1281" width="8.7109375" style="210" customWidth="1"/>
    <col min="1282" max="1282" width="10.85546875" style="210" customWidth="1"/>
    <col min="1283" max="1287" width="9.7109375" style="210" bestFit="1" customWidth="1"/>
    <col min="1288" max="1288" width="16.5703125" style="210" customWidth="1"/>
    <col min="1289" max="1535" width="11.42578125" style="210"/>
    <col min="1536" max="1536" width="15.85546875" style="210" bestFit="1" customWidth="1"/>
    <col min="1537" max="1537" width="8.7109375" style="210" customWidth="1"/>
    <col min="1538" max="1538" width="10.85546875" style="210" customWidth="1"/>
    <col min="1539" max="1543" width="9.7109375" style="210" bestFit="1" customWidth="1"/>
    <col min="1544" max="1544" width="16.5703125" style="210" customWidth="1"/>
    <col min="1545" max="1791" width="11.42578125" style="210"/>
    <col min="1792" max="1792" width="15.85546875" style="210" bestFit="1" customWidth="1"/>
    <col min="1793" max="1793" width="8.7109375" style="210" customWidth="1"/>
    <col min="1794" max="1794" width="10.85546875" style="210" customWidth="1"/>
    <col min="1795" max="1799" width="9.7109375" style="210" bestFit="1" customWidth="1"/>
    <col min="1800" max="1800" width="16.5703125" style="210" customWidth="1"/>
    <col min="1801" max="2047" width="11.42578125" style="210"/>
    <col min="2048" max="2048" width="15.85546875" style="210" bestFit="1" customWidth="1"/>
    <col min="2049" max="2049" width="8.7109375" style="210" customWidth="1"/>
    <col min="2050" max="2050" width="10.85546875" style="210" customWidth="1"/>
    <col min="2051" max="2055" width="9.7109375" style="210" bestFit="1" customWidth="1"/>
    <col min="2056" max="2056" width="16.5703125" style="210" customWidth="1"/>
    <col min="2057" max="2303" width="11.42578125" style="210"/>
    <col min="2304" max="2304" width="15.85546875" style="210" bestFit="1" customWidth="1"/>
    <col min="2305" max="2305" width="8.7109375" style="210" customWidth="1"/>
    <col min="2306" max="2306" width="10.85546875" style="210" customWidth="1"/>
    <col min="2307" max="2311" width="9.7109375" style="210" bestFit="1" customWidth="1"/>
    <col min="2312" max="2312" width="16.5703125" style="210" customWidth="1"/>
    <col min="2313" max="2559" width="11.42578125" style="210"/>
    <col min="2560" max="2560" width="15.85546875" style="210" bestFit="1" customWidth="1"/>
    <col min="2561" max="2561" width="8.7109375" style="210" customWidth="1"/>
    <col min="2562" max="2562" width="10.85546875" style="210" customWidth="1"/>
    <col min="2563" max="2567" width="9.7109375" style="210" bestFit="1" customWidth="1"/>
    <col min="2568" max="2568" width="16.5703125" style="210" customWidth="1"/>
    <col min="2569" max="2815" width="11.42578125" style="210"/>
    <col min="2816" max="2816" width="15.85546875" style="210" bestFit="1" customWidth="1"/>
    <col min="2817" max="2817" width="8.7109375" style="210" customWidth="1"/>
    <col min="2818" max="2818" width="10.85546875" style="210" customWidth="1"/>
    <col min="2819" max="2823" width="9.7109375" style="210" bestFit="1" customWidth="1"/>
    <col min="2824" max="2824" width="16.5703125" style="210" customWidth="1"/>
    <col min="2825" max="3071" width="11.42578125" style="210"/>
    <col min="3072" max="3072" width="15.85546875" style="210" bestFit="1" customWidth="1"/>
    <col min="3073" max="3073" width="8.7109375" style="210" customWidth="1"/>
    <col min="3074" max="3074" width="10.85546875" style="210" customWidth="1"/>
    <col min="3075" max="3079" width="9.7109375" style="210" bestFit="1" customWidth="1"/>
    <col min="3080" max="3080" width="16.5703125" style="210" customWidth="1"/>
    <col min="3081" max="3327" width="11.42578125" style="210"/>
    <col min="3328" max="3328" width="15.85546875" style="210" bestFit="1" customWidth="1"/>
    <col min="3329" max="3329" width="8.7109375" style="210" customWidth="1"/>
    <col min="3330" max="3330" width="10.85546875" style="210" customWidth="1"/>
    <col min="3331" max="3335" width="9.7109375" style="210" bestFit="1" customWidth="1"/>
    <col min="3336" max="3336" width="16.5703125" style="210" customWidth="1"/>
    <col min="3337" max="3583" width="11.42578125" style="210"/>
    <col min="3584" max="3584" width="15.85546875" style="210" bestFit="1" customWidth="1"/>
    <col min="3585" max="3585" width="8.7109375" style="210" customWidth="1"/>
    <col min="3586" max="3586" width="10.85546875" style="210" customWidth="1"/>
    <col min="3587" max="3591" width="9.7109375" style="210" bestFit="1" customWidth="1"/>
    <col min="3592" max="3592" width="16.5703125" style="210" customWidth="1"/>
    <col min="3593" max="3839" width="11.42578125" style="210"/>
    <col min="3840" max="3840" width="15.85546875" style="210" bestFit="1" customWidth="1"/>
    <col min="3841" max="3841" width="8.7109375" style="210" customWidth="1"/>
    <col min="3842" max="3842" width="10.85546875" style="210" customWidth="1"/>
    <col min="3843" max="3847" width="9.7109375" style="210" bestFit="1" customWidth="1"/>
    <col min="3848" max="3848" width="16.5703125" style="210" customWidth="1"/>
    <col min="3849" max="4095" width="11.42578125" style="210"/>
    <col min="4096" max="4096" width="15.85546875" style="210" bestFit="1" customWidth="1"/>
    <col min="4097" max="4097" width="8.7109375" style="210" customWidth="1"/>
    <col min="4098" max="4098" width="10.85546875" style="210" customWidth="1"/>
    <col min="4099" max="4103" width="9.7109375" style="210" bestFit="1" customWidth="1"/>
    <col min="4104" max="4104" width="16.5703125" style="210" customWidth="1"/>
    <col min="4105" max="4351" width="11.42578125" style="210"/>
    <col min="4352" max="4352" width="15.85546875" style="210" bestFit="1" customWidth="1"/>
    <col min="4353" max="4353" width="8.7109375" style="210" customWidth="1"/>
    <col min="4354" max="4354" width="10.85546875" style="210" customWidth="1"/>
    <col min="4355" max="4359" width="9.7109375" style="210" bestFit="1" customWidth="1"/>
    <col min="4360" max="4360" width="16.5703125" style="210" customWidth="1"/>
    <col min="4361" max="4607" width="11.42578125" style="210"/>
    <col min="4608" max="4608" width="15.85546875" style="210" bestFit="1" customWidth="1"/>
    <col min="4609" max="4609" width="8.7109375" style="210" customWidth="1"/>
    <col min="4610" max="4610" width="10.85546875" style="210" customWidth="1"/>
    <col min="4611" max="4615" width="9.7109375" style="210" bestFit="1" customWidth="1"/>
    <col min="4616" max="4616" width="16.5703125" style="210" customWidth="1"/>
    <col min="4617" max="4863" width="11.42578125" style="210"/>
    <col min="4864" max="4864" width="15.85546875" style="210" bestFit="1" customWidth="1"/>
    <col min="4865" max="4865" width="8.7109375" style="210" customWidth="1"/>
    <col min="4866" max="4866" width="10.85546875" style="210" customWidth="1"/>
    <col min="4867" max="4871" width="9.7109375" style="210" bestFit="1" customWidth="1"/>
    <col min="4872" max="4872" width="16.5703125" style="210" customWidth="1"/>
    <col min="4873" max="5119" width="11.42578125" style="210"/>
    <col min="5120" max="5120" width="15.85546875" style="210" bestFit="1" customWidth="1"/>
    <col min="5121" max="5121" width="8.7109375" style="210" customWidth="1"/>
    <col min="5122" max="5122" width="10.85546875" style="210" customWidth="1"/>
    <col min="5123" max="5127" width="9.7109375" style="210" bestFit="1" customWidth="1"/>
    <col min="5128" max="5128" width="16.5703125" style="210" customWidth="1"/>
    <col min="5129" max="5375" width="11.42578125" style="210"/>
    <col min="5376" max="5376" width="15.85546875" style="210" bestFit="1" customWidth="1"/>
    <col min="5377" max="5377" width="8.7109375" style="210" customWidth="1"/>
    <col min="5378" max="5378" width="10.85546875" style="210" customWidth="1"/>
    <col min="5379" max="5383" width="9.7109375" style="210" bestFit="1" customWidth="1"/>
    <col min="5384" max="5384" width="16.5703125" style="210" customWidth="1"/>
    <col min="5385" max="5631" width="11.42578125" style="210"/>
    <col min="5632" max="5632" width="15.85546875" style="210" bestFit="1" customWidth="1"/>
    <col min="5633" max="5633" width="8.7109375" style="210" customWidth="1"/>
    <col min="5634" max="5634" width="10.85546875" style="210" customWidth="1"/>
    <col min="5635" max="5639" width="9.7109375" style="210" bestFit="1" customWidth="1"/>
    <col min="5640" max="5640" width="16.5703125" style="210" customWidth="1"/>
    <col min="5641" max="5887" width="11.42578125" style="210"/>
    <col min="5888" max="5888" width="15.85546875" style="210" bestFit="1" customWidth="1"/>
    <col min="5889" max="5889" width="8.7109375" style="210" customWidth="1"/>
    <col min="5890" max="5890" width="10.85546875" style="210" customWidth="1"/>
    <col min="5891" max="5895" width="9.7109375" style="210" bestFit="1" customWidth="1"/>
    <col min="5896" max="5896" width="16.5703125" style="210" customWidth="1"/>
    <col min="5897" max="6143" width="11.42578125" style="210"/>
    <col min="6144" max="6144" width="15.85546875" style="210" bestFit="1" customWidth="1"/>
    <col min="6145" max="6145" width="8.7109375" style="210" customWidth="1"/>
    <col min="6146" max="6146" width="10.85546875" style="210" customWidth="1"/>
    <col min="6147" max="6151" width="9.7109375" style="210" bestFit="1" customWidth="1"/>
    <col min="6152" max="6152" width="16.5703125" style="210" customWidth="1"/>
    <col min="6153" max="6399" width="11.42578125" style="210"/>
    <col min="6400" max="6400" width="15.85546875" style="210" bestFit="1" customWidth="1"/>
    <col min="6401" max="6401" width="8.7109375" style="210" customWidth="1"/>
    <col min="6402" max="6402" width="10.85546875" style="210" customWidth="1"/>
    <col min="6403" max="6407" width="9.7109375" style="210" bestFit="1" customWidth="1"/>
    <col min="6408" max="6408" width="16.5703125" style="210" customWidth="1"/>
    <col min="6409" max="6655" width="11.42578125" style="210"/>
    <col min="6656" max="6656" width="15.85546875" style="210" bestFit="1" customWidth="1"/>
    <col min="6657" max="6657" width="8.7109375" style="210" customWidth="1"/>
    <col min="6658" max="6658" width="10.85546875" style="210" customWidth="1"/>
    <col min="6659" max="6663" width="9.7109375" style="210" bestFit="1" customWidth="1"/>
    <col min="6664" max="6664" width="16.5703125" style="210" customWidth="1"/>
    <col min="6665" max="6911" width="11.42578125" style="210"/>
    <col min="6912" max="6912" width="15.85546875" style="210" bestFit="1" customWidth="1"/>
    <col min="6913" max="6913" width="8.7109375" style="210" customWidth="1"/>
    <col min="6914" max="6914" width="10.85546875" style="210" customWidth="1"/>
    <col min="6915" max="6919" width="9.7109375" style="210" bestFit="1" customWidth="1"/>
    <col min="6920" max="6920" width="16.5703125" style="210" customWidth="1"/>
    <col min="6921" max="7167" width="11.42578125" style="210"/>
    <col min="7168" max="7168" width="15.85546875" style="210" bestFit="1" customWidth="1"/>
    <col min="7169" max="7169" width="8.7109375" style="210" customWidth="1"/>
    <col min="7170" max="7170" width="10.85546875" style="210" customWidth="1"/>
    <col min="7171" max="7175" width="9.7109375" style="210" bestFit="1" customWidth="1"/>
    <col min="7176" max="7176" width="16.5703125" style="210" customWidth="1"/>
    <col min="7177" max="7423" width="11.42578125" style="210"/>
    <col min="7424" max="7424" width="15.85546875" style="210" bestFit="1" customWidth="1"/>
    <col min="7425" max="7425" width="8.7109375" style="210" customWidth="1"/>
    <col min="7426" max="7426" width="10.85546875" style="210" customWidth="1"/>
    <col min="7427" max="7431" width="9.7109375" style="210" bestFit="1" customWidth="1"/>
    <col min="7432" max="7432" width="16.5703125" style="210" customWidth="1"/>
    <col min="7433" max="7679" width="11.42578125" style="210"/>
    <col min="7680" max="7680" width="15.85546875" style="210" bestFit="1" customWidth="1"/>
    <col min="7681" max="7681" width="8.7109375" style="210" customWidth="1"/>
    <col min="7682" max="7682" width="10.85546875" style="210" customWidth="1"/>
    <col min="7683" max="7687" width="9.7109375" style="210" bestFit="1" customWidth="1"/>
    <col min="7688" max="7688" width="16.5703125" style="210" customWidth="1"/>
    <col min="7689" max="7935" width="11.42578125" style="210"/>
    <col min="7936" max="7936" width="15.85546875" style="210" bestFit="1" customWidth="1"/>
    <col min="7937" max="7937" width="8.7109375" style="210" customWidth="1"/>
    <col min="7938" max="7938" width="10.85546875" style="210" customWidth="1"/>
    <col min="7939" max="7943" width="9.7109375" style="210" bestFit="1" customWidth="1"/>
    <col min="7944" max="7944" width="16.5703125" style="210" customWidth="1"/>
    <col min="7945" max="8191" width="11.42578125" style="210"/>
    <col min="8192" max="8192" width="15.85546875" style="210" bestFit="1" customWidth="1"/>
    <col min="8193" max="8193" width="8.7109375" style="210" customWidth="1"/>
    <col min="8194" max="8194" width="10.85546875" style="210" customWidth="1"/>
    <col min="8195" max="8199" width="9.7109375" style="210" bestFit="1" customWidth="1"/>
    <col min="8200" max="8200" width="16.5703125" style="210" customWidth="1"/>
    <col min="8201" max="8447" width="11.42578125" style="210"/>
    <col min="8448" max="8448" width="15.85546875" style="210" bestFit="1" customWidth="1"/>
    <col min="8449" max="8449" width="8.7109375" style="210" customWidth="1"/>
    <col min="8450" max="8450" width="10.85546875" style="210" customWidth="1"/>
    <col min="8451" max="8455" width="9.7109375" style="210" bestFit="1" customWidth="1"/>
    <col min="8456" max="8456" width="16.5703125" style="210" customWidth="1"/>
    <col min="8457" max="8703" width="11.42578125" style="210"/>
    <col min="8704" max="8704" width="15.85546875" style="210" bestFit="1" customWidth="1"/>
    <col min="8705" max="8705" width="8.7109375" style="210" customWidth="1"/>
    <col min="8706" max="8706" width="10.85546875" style="210" customWidth="1"/>
    <col min="8707" max="8711" width="9.7109375" style="210" bestFit="1" customWidth="1"/>
    <col min="8712" max="8712" width="16.5703125" style="210" customWidth="1"/>
    <col min="8713" max="8959" width="11.42578125" style="210"/>
    <col min="8960" max="8960" width="15.85546875" style="210" bestFit="1" customWidth="1"/>
    <col min="8961" max="8961" width="8.7109375" style="210" customWidth="1"/>
    <col min="8962" max="8962" width="10.85546875" style="210" customWidth="1"/>
    <col min="8963" max="8967" width="9.7109375" style="210" bestFit="1" customWidth="1"/>
    <col min="8968" max="8968" width="16.5703125" style="210" customWidth="1"/>
    <col min="8969" max="9215" width="11.42578125" style="210"/>
    <col min="9216" max="9216" width="15.85546875" style="210" bestFit="1" customWidth="1"/>
    <col min="9217" max="9217" width="8.7109375" style="210" customWidth="1"/>
    <col min="9218" max="9218" width="10.85546875" style="210" customWidth="1"/>
    <col min="9219" max="9223" width="9.7109375" style="210" bestFit="1" customWidth="1"/>
    <col min="9224" max="9224" width="16.5703125" style="210" customWidth="1"/>
    <col min="9225" max="9471" width="11.42578125" style="210"/>
    <col min="9472" max="9472" width="15.85546875" style="210" bestFit="1" customWidth="1"/>
    <col min="9473" max="9473" width="8.7109375" style="210" customWidth="1"/>
    <col min="9474" max="9474" width="10.85546875" style="210" customWidth="1"/>
    <col min="9475" max="9479" width="9.7109375" style="210" bestFit="1" customWidth="1"/>
    <col min="9480" max="9480" width="16.5703125" style="210" customWidth="1"/>
    <col min="9481" max="9727" width="11.42578125" style="210"/>
    <col min="9728" max="9728" width="15.85546875" style="210" bestFit="1" customWidth="1"/>
    <col min="9729" max="9729" width="8.7109375" style="210" customWidth="1"/>
    <col min="9730" max="9730" width="10.85546875" style="210" customWidth="1"/>
    <col min="9731" max="9735" width="9.7109375" style="210" bestFit="1" customWidth="1"/>
    <col min="9736" max="9736" width="16.5703125" style="210" customWidth="1"/>
    <col min="9737" max="9983" width="11.42578125" style="210"/>
    <col min="9984" max="9984" width="15.85546875" style="210" bestFit="1" customWidth="1"/>
    <col min="9985" max="9985" width="8.7109375" style="210" customWidth="1"/>
    <col min="9986" max="9986" width="10.85546875" style="210" customWidth="1"/>
    <col min="9987" max="9991" width="9.7109375" style="210" bestFit="1" customWidth="1"/>
    <col min="9992" max="9992" width="16.5703125" style="210" customWidth="1"/>
    <col min="9993" max="10239" width="11.42578125" style="210"/>
    <col min="10240" max="10240" width="15.85546875" style="210" bestFit="1" customWidth="1"/>
    <col min="10241" max="10241" width="8.7109375" style="210" customWidth="1"/>
    <col min="10242" max="10242" width="10.85546875" style="210" customWidth="1"/>
    <col min="10243" max="10247" width="9.7109375" style="210" bestFit="1" customWidth="1"/>
    <col min="10248" max="10248" width="16.5703125" style="210" customWidth="1"/>
    <col min="10249" max="10495" width="11.42578125" style="210"/>
    <col min="10496" max="10496" width="15.85546875" style="210" bestFit="1" customWidth="1"/>
    <col min="10497" max="10497" width="8.7109375" style="210" customWidth="1"/>
    <col min="10498" max="10498" width="10.85546875" style="210" customWidth="1"/>
    <col min="10499" max="10503" width="9.7109375" style="210" bestFit="1" customWidth="1"/>
    <col min="10504" max="10504" width="16.5703125" style="210" customWidth="1"/>
    <col min="10505" max="10751" width="11.42578125" style="210"/>
    <col min="10752" max="10752" width="15.85546875" style="210" bestFit="1" customWidth="1"/>
    <col min="10753" max="10753" width="8.7109375" style="210" customWidth="1"/>
    <col min="10754" max="10754" width="10.85546875" style="210" customWidth="1"/>
    <col min="10755" max="10759" width="9.7109375" style="210" bestFit="1" customWidth="1"/>
    <col min="10760" max="10760" width="16.5703125" style="210" customWidth="1"/>
    <col min="10761" max="11007" width="11.42578125" style="210"/>
    <col min="11008" max="11008" width="15.85546875" style="210" bestFit="1" customWidth="1"/>
    <col min="11009" max="11009" width="8.7109375" style="210" customWidth="1"/>
    <col min="11010" max="11010" width="10.85546875" style="210" customWidth="1"/>
    <col min="11011" max="11015" width="9.7109375" style="210" bestFit="1" customWidth="1"/>
    <col min="11016" max="11016" width="16.5703125" style="210" customWidth="1"/>
    <col min="11017" max="11263" width="11.42578125" style="210"/>
    <col min="11264" max="11264" width="15.85546875" style="210" bestFit="1" customWidth="1"/>
    <col min="11265" max="11265" width="8.7109375" style="210" customWidth="1"/>
    <col min="11266" max="11266" width="10.85546875" style="210" customWidth="1"/>
    <col min="11267" max="11271" width="9.7109375" style="210" bestFit="1" customWidth="1"/>
    <col min="11272" max="11272" width="16.5703125" style="210" customWidth="1"/>
    <col min="11273" max="11519" width="11.42578125" style="210"/>
    <col min="11520" max="11520" width="15.85546875" style="210" bestFit="1" customWidth="1"/>
    <col min="11521" max="11521" width="8.7109375" style="210" customWidth="1"/>
    <col min="11522" max="11522" width="10.85546875" style="210" customWidth="1"/>
    <col min="11523" max="11527" width="9.7109375" style="210" bestFit="1" customWidth="1"/>
    <col min="11528" max="11528" width="16.5703125" style="210" customWidth="1"/>
    <col min="11529" max="11775" width="11.42578125" style="210"/>
    <col min="11776" max="11776" width="15.85546875" style="210" bestFit="1" customWidth="1"/>
    <col min="11777" max="11777" width="8.7109375" style="210" customWidth="1"/>
    <col min="11778" max="11778" width="10.85546875" style="210" customWidth="1"/>
    <col min="11779" max="11783" width="9.7109375" style="210" bestFit="1" customWidth="1"/>
    <col min="11784" max="11784" width="16.5703125" style="210" customWidth="1"/>
    <col min="11785" max="12031" width="11.42578125" style="210"/>
    <col min="12032" max="12032" width="15.85546875" style="210" bestFit="1" customWidth="1"/>
    <col min="12033" max="12033" width="8.7109375" style="210" customWidth="1"/>
    <col min="12034" max="12034" width="10.85546875" style="210" customWidth="1"/>
    <col min="12035" max="12039" width="9.7109375" style="210" bestFit="1" customWidth="1"/>
    <col min="12040" max="12040" width="16.5703125" style="210" customWidth="1"/>
    <col min="12041" max="12287" width="11.42578125" style="210"/>
    <col min="12288" max="12288" width="15.85546875" style="210" bestFit="1" customWidth="1"/>
    <col min="12289" max="12289" width="8.7109375" style="210" customWidth="1"/>
    <col min="12290" max="12290" width="10.85546875" style="210" customWidth="1"/>
    <col min="12291" max="12295" width="9.7109375" style="210" bestFit="1" customWidth="1"/>
    <col min="12296" max="12296" width="16.5703125" style="210" customWidth="1"/>
    <col min="12297" max="12543" width="11.42578125" style="210"/>
    <col min="12544" max="12544" width="15.85546875" style="210" bestFit="1" customWidth="1"/>
    <col min="12545" max="12545" width="8.7109375" style="210" customWidth="1"/>
    <col min="12546" max="12546" width="10.85546875" style="210" customWidth="1"/>
    <col min="12547" max="12551" width="9.7109375" style="210" bestFit="1" customWidth="1"/>
    <col min="12552" max="12552" width="16.5703125" style="210" customWidth="1"/>
    <col min="12553" max="12799" width="11.42578125" style="210"/>
    <col min="12800" max="12800" width="15.85546875" style="210" bestFit="1" customWidth="1"/>
    <col min="12801" max="12801" width="8.7109375" style="210" customWidth="1"/>
    <col min="12802" max="12802" width="10.85546875" style="210" customWidth="1"/>
    <col min="12803" max="12807" width="9.7109375" style="210" bestFit="1" customWidth="1"/>
    <col min="12808" max="12808" width="16.5703125" style="210" customWidth="1"/>
    <col min="12809" max="13055" width="11.42578125" style="210"/>
    <col min="13056" max="13056" width="15.85546875" style="210" bestFit="1" customWidth="1"/>
    <col min="13057" max="13057" width="8.7109375" style="210" customWidth="1"/>
    <col min="13058" max="13058" width="10.85546875" style="210" customWidth="1"/>
    <col min="13059" max="13063" width="9.7109375" style="210" bestFit="1" customWidth="1"/>
    <col min="13064" max="13064" width="16.5703125" style="210" customWidth="1"/>
    <col min="13065" max="13311" width="11.42578125" style="210"/>
    <col min="13312" max="13312" width="15.85546875" style="210" bestFit="1" customWidth="1"/>
    <col min="13313" max="13313" width="8.7109375" style="210" customWidth="1"/>
    <col min="13314" max="13314" width="10.85546875" style="210" customWidth="1"/>
    <col min="13315" max="13319" width="9.7109375" style="210" bestFit="1" customWidth="1"/>
    <col min="13320" max="13320" width="16.5703125" style="210" customWidth="1"/>
    <col min="13321" max="13567" width="11.42578125" style="210"/>
    <col min="13568" max="13568" width="15.85546875" style="210" bestFit="1" customWidth="1"/>
    <col min="13569" max="13569" width="8.7109375" style="210" customWidth="1"/>
    <col min="13570" max="13570" width="10.85546875" style="210" customWidth="1"/>
    <col min="13571" max="13575" width="9.7109375" style="210" bestFit="1" customWidth="1"/>
    <col min="13576" max="13576" width="16.5703125" style="210" customWidth="1"/>
    <col min="13577" max="13823" width="11.42578125" style="210"/>
    <col min="13824" max="13824" width="15.85546875" style="210" bestFit="1" customWidth="1"/>
    <col min="13825" max="13825" width="8.7109375" style="210" customWidth="1"/>
    <col min="13826" max="13826" width="10.85546875" style="210" customWidth="1"/>
    <col min="13827" max="13831" width="9.7109375" style="210" bestFit="1" customWidth="1"/>
    <col min="13832" max="13832" width="16.5703125" style="210" customWidth="1"/>
    <col min="13833" max="14079" width="11.42578125" style="210"/>
    <col min="14080" max="14080" width="15.85546875" style="210" bestFit="1" customWidth="1"/>
    <col min="14081" max="14081" width="8.7109375" style="210" customWidth="1"/>
    <col min="14082" max="14082" width="10.85546875" style="210" customWidth="1"/>
    <col min="14083" max="14087" width="9.7109375" style="210" bestFit="1" customWidth="1"/>
    <col min="14088" max="14088" width="16.5703125" style="210" customWidth="1"/>
    <col min="14089" max="14335" width="11.42578125" style="210"/>
    <col min="14336" max="14336" width="15.85546875" style="210" bestFit="1" customWidth="1"/>
    <col min="14337" max="14337" width="8.7109375" style="210" customWidth="1"/>
    <col min="14338" max="14338" width="10.85546875" style="210" customWidth="1"/>
    <col min="14339" max="14343" width="9.7109375" style="210" bestFit="1" customWidth="1"/>
    <col min="14344" max="14344" width="16.5703125" style="210" customWidth="1"/>
    <col min="14345" max="14591" width="11.42578125" style="210"/>
    <col min="14592" max="14592" width="15.85546875" style="210" bestFit="1" customWidth="1"/>
    <col min="14593" max="14593" width="8.7109375" style="210" customWidth="1"/>
    <col min="14594" max="14594" width="10.85546875" style="210" customWidth="1"/>
    <col min="14595" max="14599" width="9.7109375" style="210" bestFit="1" customWidth="1"/>
    <col min="14600" max="14600" width="16.5703125" style="210" customWidth="1"/>
    <col min="14601" max="14847" width="11.42578125" style="210"/>
    <col min="14848" max="14848" width="15.85546875" style="210" bestFit="1" customWidth="1"/>
    <col min="14849" max="14849" width="8.7109375" style="210" customWidth="1"/>
    <col min="14850" max="14850" width="10.85546875" style="210" customWidth="1"/>
    <col min="14851" max="14855" width="9.7109375" style="210" bestFit="1" customWidth="1"/>
    <col min="14856" max="14856" width="16.5703125" style="210" customWidth="1"/>
    <col min="14857" max="15103" width="11.42578125" style="210"/>
    <col min="15104" max="15104" width="15.85546875" style="210" bestFit="1" customWidth="1"/>
    <col min="15105" max="15105" width="8.7109375" style="210" customWidth="1"/>
    <col min="15106" max="15106" width="10.85546875" style="210" customWidth="1"/>
    <col min="15107" max="15111" width="9.7109375" style="210" bestFit="1" customWidth="1"/>
    <col min="15112" max="15112" width="16.5703125" style="210" customWidth="1"/>
    <col min="15113" max="15359" width="11.42578125" style="210"/>
    <col min="15360" max="15360" width="15.85546875" style="210" bestFit="1" customWidth="1"/>
    <col min="15361" max="15361" width="8.7109375" style="210" customWidth="1"/>
    <col min="15362" max="15362" width="10.85546875" style="210" customWidth="1"/>
    <col min="15363" max="15367" width="9.7109375" style="210" bestFit="1" customWidth="1"/>
    <col min="15368" max="15368" width="16.5703125" style="210" customWidth="1"/>
    <col min="15369" max="15615" width="11.42578125" style="210"/>
    <col min="15616" max="15616" width="15.85546875" style="210" bestFit="1" customWidth="1"/>
    <col min="15617" max="15617" width="8.7109375" style="210" customWidth="1"/>
    <col min="15618" max="15618" width="10.85546875" style="210" customWidth="1"/>
    <col min="15619" max="15623" width="9.7109375" style="210" bestFit="1" customWidth="1"/>
    <col min="15624" max="15624" width="16.5703125" style="210" customWidth="1"/>
    <col min="15625" max="15871" width="11.42578125" style="210"/>
    <col min="15872" max="15872" width="15.85546875" style="210" bestFit="1" customWidth="1"/>
    <col min="15873" max="15873" width="8.7109375" style="210" customWidth="1"/>
    <col min="15874" max="15874" width="10.85546875" style="210" customWidth="1"/>
    <col min="15875" max="15879" width="9.7109375" style="210" bestFit="1" customWidth="1"/>
    <col min="15880" max="15880" width="16.5703125" style="210" customWidth="1"/>
    <col min="15881" max="16127" width="11.42578125" style="210"/>
    <col min="16128" max="16128" width="15.85546875" style="210" bestFit="1" customWidth="1"/>
    <col min="16129" max="16129" width="8.7109375" style="210" customWidth="1"/>
    <col min="16130" max="16130" width="10.85546875" style="210" customWidth="1"/>
    <col min="16131" max="16135" width="9.7109375" style="210" bestFit="1" customWidth="1"/>
    <col min="16136" max="16136" width="16.5703125" style="210" customWidth="1"/>
    <col min="16137" max="16384" width="11.42578125" style="210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396" t="s">
        <v>242</v>
      </c>
      <c r="C5" s="397"/>
      <c r="D5" s="397"/>
      <c r="E5" s="397"/>
      <c r="F5" s="397"/>
      <c r="G5" s="397"/>
      <c r="H5" s="397"/>
    </row>
    <row r="6" spans="2:8" ht="18" customHeight="1" x14ac:dyDescent="0.25">
      <c r="B6" s="397" t="str">
        <f>actualizaciones!A2</f>
        <v xml:space="preserve">I trimestre 2014 </v>
      </c>
      <c r="C6" s="397"/>
      <c r="D6" s="397"/>
      <c r="E6" s="397"/>
      <c r="F6" s="397"/>
      <c r="G6" s="397"/>
      <c r="H6" s="397"/>
    </row>
    <row r="7" spans="2:8" ht="15" customHeight="1" x14ac:dyDescent="0.25">
      <c r="B7" s="394" t="s">
        <v>198</v>
      </c>
      <c r="C7" s="371" t="s">
        <v>47</v>
      </c>
      <c r="D7" s="371" t="s">
        <v>234</v>
      </c>
      <c r="E7" s="371"/>
      <c r="F7" s="371"/>
      <c r="G7" s="371"/>
      <c r="H7" s="371"/>
    </row>
    <row r="8" spans="2:8" ht="15" customHeight="1" x14ac:dyDescent="0.25">
      <c r="B8" s="394"/>
      <c r="C8" s="371"/>
      <c r="D8" s="111" t="s">
        <v>79</v>
      </c>
      <c r="E8" s="111" t="s">
        <v>243</v>
      </c>
      <c r="F8" s="111" t="s">
        <v>237</v>
      </c>
      <c r="G8" s="223" t="s">
        <v>238</v>
      </c>
      <c r="H8" s="223" t="s">
        <v>239</v>
      </c>
    </row>
    <row r="9" spans="2:8" ht="15" customHeight="1" x14ac:dyDescent="0.2">
      <c r="B9" s="105" t="str">
        <f>'Nacionalidad-Alojamiento(datos)'!B9</f>
        <v>España</v>
      </c>
      <c r="C9" s="212">
        <f>'Nacionalidad-Alojamiento(datos)'!C9/'Nacionalidad-Alojamiento(datos)'!$C$31</f>
        <v>0.62678757094888271</v>
      </c>
      <c r="D9" s="214">
        <f>'Nacionalidad-Alojamiento(datos)'!E9/'Nacionalidad-Alojamiento(datos)'!$E$31</f>
        <v>0.62678757094888271</v>
      </c>
      <c r="E9" s="214">
        <f>'Nacionalidad-Alojamiento(datos)'!G9/'Nacionalidad-Alojamiento(datos)'!$G$31</f>
        <v>0.62967169668451517</v>
      </c>
      <c r="F9" s="214">
        <f>'Nacionalidad-Alojamiento(datos)'!I9/'Nacionalidad-Alojamiento(datos)'!$I$31</f>
        <v>0.6423608400343509</v>
      </c>
      <c r="G9" s="224">
        <f>'Nacionalidad-Alojamiento(datos)'!K9/'Nacionalidad-Alojamiento(datos)'!$K$31</f>
        <v>0.66407119021134597</v>
      </c>
      <c r="H9" s="224">
        <f>'Nacionalidad-Alojamiento(datos)'!M9/'Nacionalidad-Alojamiento(datos)'!$M$31</f>
        <v>0.45110207575433342</v>
      </c>
    </row>
    <row r="10" spans="2:8" ht="15" customHeight="1" x14ac:dyDescent="0.2">
      <c r="B10" s="105" t="str">
        <f>'Nacionalidad-Alojamiento(datos)'!B10</f>
        <v>Países Nórdicos</v>
      </c>
      <c r="C10" s="212">
        <f>'Nacionalidad-Alojamiento(datos)'!C10/'Nacionalidad-Alojamiento(datos)'!$C$31</f>
        <v>7.3360718607782649E-2</v>
      </c>
      <c r="D10" s="214">
        <f>'Nacionalidad-Alojamiento(datos)'!E10/'Nacionalidad-Alojamiento(datos)'!$E$31</f>
        <v>7.3360718607782649E-2</v>
      </c>
      <c r="E10" s="214">
        <f>'Nacionalidad-Alojamiento(datos)'!G10/'Nacionalidad-Alojamiento(datos)'!$G$31</f>
        <v>0.11206663421493861</v>
      </c>
      <c r="F10" s="214">
        <f>'Nacionalidad-Alojamiento(datos)'!I10/'Nacionalidad-Alojamiento(datos)'!$I$31</f>
        <v>6.7647747677414313E-2</v>
      </c>
      <c r="G10" s="224">
        <f>'Nacionalidad-Alojamiento(datos)'!K10/'Nacionalidad-Alojamiento(datos)'!$K$31</f>
        <v>3.3977146324198605E-2</v>
      </c>
      <c r="H10" s="224">
        <f>'Nacionalidad-Alojamiento(datos)'!M10/'Nacionalidad-Alojamiento(datos)'!$M$31</f>
        <v>3.4881232612882514E-2</v>
      </c>
    </row>
    <row r="11" spans="2:8" ht="15" customHeight="1" x14ac:dyDescent="0.2">
      <c r="B11" s="105" t="str">
        <f>'Nacionalidad-Alojamiento(datos)'!B11</f>
        <v>Suecia</v>
      </c>
      <c r="C11" s="212">
        <f>'Nacionalidad-Alojamiento(datos)'!C11/'Nacionalidad-Alojamiento(datos)'!$C$31</f>
        <v>2.9589732226559171E-2</v>
      </c>
      <c r="D11" s="214">
        <f>'Nacionalidad-Alojamiento(datos)'!E11/'Nacionalidad-Alojamiento(datos)'!$E$31</f>
        <v>2.9589732226559171E-2</v>
      </c>
      <c r="E11" s="214">
        <f>'Nacionalidad-Alojamiento(datos)'!G11/'Nacionalidad-Alojamiento(datos)'!$G$31</f>
        <v>6.4362593974795823E-2</v>
      </c>
      <c r="F11" s="214">
        <f>'Nacionalidad-Alojamiento(datos)'!I11/'Nacionalidad-Alojamiento(datos)'!$I$31</f>
        <v>1.4638145054258724E-2</v>
      </c>
      <c r="G11" s="224">
        <f>'Nacionalidad-Alojamiento(datos)'!K11/'Nacionalidad-Alojamiento(datos)'!$K$31</f>
        <v>1.1426837900697744E-2</v>
      </c>
      <c r="H11" s="224">
        <f>'Nacionalidad-Alojamiento(datos)'!M11/'Nacionalidad-Alojamiento(datos)'!$M$31</f>
        <v>1.2411726942007276E-2</v>
      </c>
    </row>
    <row r="12" spans="2:8" ht="15" customHeight="1" x14ac:dyDescent="0.2">
      <c r="B12" s="105" t="str">
        <f>'Nacionalidad-Alojamiento(datos)'!B12</f>
        <v>Noruega</v>
      </c>
      <c r="C12" s="212">
        <f>'Nacionalidad-Alojamiento(datos)'!C12/'Nacionalidad-Alojamiento(datos)'!$C$31</f>
        <v>1.7845881129727795E-2</v>
      </c>
      <c r="D12" s="214">
        <f>'Nacionalidad-Alojamiento(datos)'!E12/'Nacionalidad-Alojamiento(datos)'!$E$31</f>
        <v>1.7845881129727795E-2</v>
      </c>
      <c r="E12" s="214">
        <f>'Nacionalidad-Alojamiento(datos)'!G12/'Nacionalidad-Alojamiento(datos)'!$G$31</f>
        <v>2.2878468278435826E-2</v>
      </c>
      <c r="F12" s="214">
        <f>'Nacionalidad-Alojamiento(datos)'!I12/'Nacionalidad-Alojamiento(datos)'!$I$31</f>
        <v>1.9946912327269889E-2</v>
      </c>
      <c r="G12" s="224">
        <f>'Nacionalidad-Alojamiento(datos)'!K12/'Nacionalidad-Alojamiento(datos)'!$K$31</f>
        <v>8.9998988775407025E-3</v>
      </c>
      <c r="H12" s="224">
        <f>'Nacionalidad-Alojamiento(datos)'!M12/'Nacionalidad-Alojamiento(datos)'!$M$31</f>
        <v>5.1358870104857689E-3</v>
      </c>
    </row>
    <row r="13" spans="2:8" ht="15" customHeight="1" x14ac:dyDescent="0.2">
      <c r="B13" s="105" t="str">
        <f>'Nacionalidad-Alojamiento(datos)'!B13</f>
        <v>Finlandia</v>
      </c>
      <c r="C13" s="212">
        <f>'Nacionalidad-Alojamiento(datos)'!C13/'Nacionalidad-Alojamiento(datos)'!$C$31</f>
        <v>1.6192537796792174E-2</v>
      </c>
      <c r="D13" s="214">
        <f>'Nacionalidad-Alojamiento(datos)'!E13/'Nacionalidad-Alojamiento(datos)'!$E$31</f>
        <v>1.6192537796792174E-2</v>
      </c>
      <c r="E13" s="214">
        <f>'Nacionalidad-Alojamiento(datos)'!G13/'Nacionalidad-Alojamiento(datos)'!$G$31</f>
        <v>1.3737898209746335E-2</v>
      </c>
      <c r="F13" s="214">
        <f>'Nacionalidad-Alojamiento(datos)'!I13/'Nacionalidad-Alojamiento(datos)'!$I$31</f>
        <v>2.1742524787258959E-2</v>
      </c>
      <c r="G13" s="224">
        <f>'Nacionalidad-Alojamiento(datos)'!K13/'Nacionalidad-Alojamiento(datos)'!$K$31</f>
        <v>1.0112245929821012E-2</v>
      </c>
      <c r="H13" s="224">
        <f>'Nacionalidad-Alojamiento(datos)'!M13/'Nacionalidad-Alojamiento(datos)'!$M$31</f>
        <v>8.3458163920393756E-3</v>
      </c>
    </row>
    <row r="14" spans="2:8" ht="15" customHeight="1" x14ac:dyDescent="0.2">
      <c r="B14" s="105" t="str">
        <f>'Nacionalidad-Alojamiento(datos)'!B14</f>
        <v>Dinamarca</v>
      </c>
      <c r="C14" s="212">
        <f>'Nacionalidad-Alojamiento(datos)'!C14/'Nacionalidad-Alojamiento(datos)'!$C$31</f>
        <v>9.7325674547035067E-3</v>
      </c>
      <c r="D14" s="214">
        <f>'Nacionalidad-Alojamiento(datos)'!E14/'Nacionalidad-Alojamiento(datos)'!$E$31</f>
        <v>9.7325674547035067E-3</v>
      </c>
      <c r="E14" s="214">
        <f>'Nacionalidad-Alojamiento(datos)'!G14/'Nacionalidad-Alojamiento(datos)'!$G$31</f>
        <v>1.1087673751960625E-2</v>
      </c>
      <c r="F14" s="214">
        <f>'Nacionalidad-Alojamiento(datos)'!I14/'Nacionalidad-Alojamiento(datos)'!$I$31</f>
        <v>1.1320165508626747E-2</v>
      </c>
      <c r="G14" s="224">
        <f>'Nacionalidad-Alojamiento(datos)'!K14/'Nacionalidad-Alojamiento(datos)'!$K$31</f>
        <v>3.4381636161391446E-3</v>
      </c>
      <c r="H14" s="224">
        <f>'Nacionalidad-Alojamiento(datos)'!M14/'Nacionalidad-Alojamiento(datos)'!$M$31</f>
        <v>8.9878022683500969E-3</v>
      </c>
    </row>
    <row r="15" spans="2:8" ht="15" customHeight="1" x14ac:dyDescent="0.2">
      <c r="B15" s="105" t="str">
        <f>'Nacionalidad-Alojamiento(datos)'!B15</f>
        <v>Reino Unido</v>
      </c>
      <c r="C15" s="212">
        <f>'Nacionalidad-Alojamiento(datos)'!C15/'Nacionalidad-Alojamiento(datos)'!$C$31</f>
        <v>5.4066031464657653E-2</v>
      </c>
      <c r="D15" s="214">
        <f>'Nacionalidad-Alojamiento(datos)'!E15/'Nacionalidad-Alojamiento(datos)'!$E$31</f>
        <v>5.4066031464657653E-2</v>
      </c>
      <c r="E15" s="214">
        <f>'Nacionalidad-Alojamiento(datos)'!G15/'Nacionalidad-Alojamiento(datos)'!$G$31</f>
        <v>7.4044026177727304E-2</v>
      </c>
      <c r="F15" s="214">
        <f>'Nacionalidad-Alojamiento(datos)'!I15/'Nacionalidad-Alojamiento(datos)'!$I$31</f>
        <v>5.0979779842298387E-2</v>
      </c>
      <c r="G15" s="224">
        <f>'Nacionalidad-Alojamiento(datos)'!K15/'Nacionalidad-Alojamiento(datos)'!$K$31</f>
        <v>2.8617655981393469E-2</v>
      </c>
      <c r="H15" s="224">
        <f>'Nacionalidad-Alojamiento(datos)'!M15/'Nacionalidad-Alojamiento(datos)'!$M$31</f>
        <v>4.5794992510164778E-2</v>
      </c>
    </row>
    <row r="16" spans="2:8" ht="15" customHeight="1" x14ac:dyDescent="0.2">
      <c r="B16" s="105" t="str">
        <f>'Nacionalidad-Alojamiento(datos)'!B16</f>
        <v>Alemania</v>
      </c>
      <c r="C16" s="212">
        <f>'Nacionalidad-Alojamiento(datos)'!C16/'Nacionalidad-Alojamiento(datos)'!$C$31</f>
        <v>5.1134329884606859E-2</v>
      </c>
      <c r="D16" s="214">
        <f>'Nacionalidad-Alojamiento(datos)'!E16/'Nacionalidad-Alojamiento(datos)'!$E$31</f>
        <v>5.1134329884606859E-2</v>
      </c>
      <c r="E16" s="214">
        <f>'Nacionalidad-Alojamiento(datos)'!G16/'Nacionalidad-Alojamiento(datos)'!$G$31</f>
        <v>5.067878197847369E-2</v>
      </c>
      <c r="F16" s="214">
        <f>'Nacionalidad-Alojamiento(datos)'!I16/'Nacionalidad-Alojamiento(datos)'!$I$31</f>
        <v>4.289952377234757E-2</v>
      </c>
      <c r="G16" s="224">
        <f>'Nacionalidad-Alojamiento(datos)'!K16/'Nacionalidad-Alojamiento(datos)'!$K$31</f>
        <v>4.9347760137526543E-2</v>
      </c>
      <c r="H16" s="224">
        <f>'Nacionalidad-Alojamiento(datos)'!M16/'Nacionalidad-Alojamiento(datos)'!$M$31</f>
        <v>0.1018617590413011</v>
      </c>
    </row>
    <row r="17" spans="2:10" ht="15" customHeight="1" x14ac:dyDescent="0.2">
      <c r="B17" s="105" t="str">
        <f>'Nacionalidad-Alojamiento(datos)'!B17</f>
        <v>Francia</v>
      </c>
      <c r="C17" s="212">
        <f>'Nacionalidad-Alojamiento(datos)'!C17/'Nacionalidad-Alojamiento(datos)'!$C$31</f>
        <v>3.2777105456032997E-2</v>
      </c>
      <c r="D17" s="214">
        <f>'Nacionalidad-Alojamiento(datos)'!E17/'Nacionalidad-Alojamiento(datos)'!$E$31</f>
        <v>3.2777105456032997E-2</v>
      </c>
      <c r="E17" s="214">
        <f>'Nacionalidad-Alojamiento(datos)'!G17/'Nacionalidad-Alojamiento(datos)'!$G$31</f>
        <v>2.0715019741467899E-2</v>
      </c>
      <c r="F17" s="214">
        <f>'Nacionalidad-Alojamiento(datos)'!I17/'Nacionalidad-Alojamiento(datos)'!$I$31</f>
        <v>3.0291201498946055E-2</v>
      </c>
      <c r="G17" s="224">
        <f>'Nacionalidad-Alojamiento(datos)'!K17/'Nacionalidad-Alojamiento(datos)'!$K$31</f>
        <v>4.0044493882091213E-2</v>
      </c>
      <c r="H17" s="224">
        <f>'Nacionalidad-Alojamiento(datos)'!M17/'Nacionalidad-Alojamiento(datos)'!$M$31</f>
        <v>7.8750267494115123E-2</v>
      </c>
    </row>
    <row r="18" spans="2:10" ht="15" customHeight="1" x14ac:dyDescent="0.2">
      <c r="B18" s="105" t="str">
        <f>'Nacionalidad-Alojamiento(datos)'!B18</f>
        <v>Italia</v>
      </c>
      <c r="C18" s="212">
        <f>'Nacionalidad-Alojamiento(datos)'!C18/'Nacionalidad-Alojamiento(datos)'!$C$31</f>
        <v>3.1345344219264007E-2</v>
      </c>
      <c r="D18" s="214">
        <f>'Nacionalidad-Alojamiento(datos)'!E18/'Nacionalidad-Alojamiento(datos)'!$E$31</f>
        <v>3.1345344219264007E-2</v>
      </c>
      <c r="E18" s="214">
        <f>'Nacionalidad-Alojamiento(datos)'!G18/'Nacionalidad-Alojamiento(datos)'!$G$31</f>
        <v>1.3034777435231759E-2</v>
      </c>
      <c r="F18" s="214">
        <f>'Nacionalidad-Alojamiento(datos)'!I18/'Nacionalidad-Alojamiento(datos)'!$I$31</f>
        <v>3.2399094386759308E-2</v>
      </c>
      <c r="G18" s="224">
        <f>'Nacionalidad-Alojamiento(datos)'!K18/'Nacionalidad-Alojamiento(datos)'!$K$31</f>
        <v>4.5201739306299928E-2</v>
      </c>
      <c r="H18" s="224">
        <f>'Nacionalidad-Alojamiento(datos)'!M18/'Nacionalidad-Alojamiento(datos)'!$M$31</f>
        <v>6.8692488765247167E-2</v>
      </c>
    </row>
    <row r="19" spans="2:10" ht="15" customHeight="1" x14ac:dyDescent="0.2">
      <c r="B19" s="105" t="str">
        <f>'Nacionalidad-Alojamiento(datos)'!B19</f>
        <v>Rusia</v>
      </c>
      <c r="C19" s="212">
        <f>'Nacionalidad-Alojamiento(datos)'!C19/'Nacionalidad-Alojamiento(datos)'!$C$31</f>
        <v>1.7232269171112511E-2</v>
      </c>
      <c r="D19" s="214">
        <f>'Nacionalidad-Alojamiento(datos)'!E19/'Nacionalidad-Alojamiento(datos)'!$E$31</f>
        <v>1.7232269171112511E-2</v>
      </c>
      <c r="E19" s="214">
        <f>'Nacionalidad-Alojamiento(datos)'!G19/'Nacionalidad-Alojamiento(datos)'!$G$31</f>
        <v>1.2007139380171995E-2</v>
      </c>
      <c r="F19" s="214">
        <f>'Nacionalidad-Alojamiento(datos)'!I19/'Nacionalidad-Alojamiento(datos)'!$I$31</f>
        <v>1.7760949332500584E-2</v>
      </c>
      <c r="G19" s="224">
        <f>'Nacionalidad-Alojamiento(datos)'!K19/'Nacionalidad-Alojamiento(datos)'!$K$31</f>
        <v>2.0022246941045607E-2</v>
      </c>
      <c r="H19" s="224">
        <f>'Nacionalidad-Alojamiento(datos)'!M19/'Nacionalidad-Alojamiento(datos)'!$M$31</f>
        <v>2.9103359726086027E-2</v>
      </c>
    </row>
    <row r="20" spans="2:10" ht="15" customHeight="1" x14ac:dyDescent="0.2">
      <c r="B20" s="105" t="str">
        <f>'Nacionalidad-Alojamiento(datos)'!B20</f>
        <v>Países del Este</v>
      </c>
      <c r="C20" s="212">
        <f>'Nacionalidad-Alojamiento(datos)'!C20/'Nacionalidad-Alojamiento(datos)'!$C$31</f>
        <v>1.0312089860062384E-2</v>
      </c>
      <c r="D20" s="214">
        <f>'Nacionalidad-Alojamiento(datos)'!E20/'Nacionalidad-Alojamiento(datos)'!$E$31</f>
        <v>1.0312089860062384E-2</v>
      </c>
      <c r="E20" s="214">
        <f>'Nacionalidad-Alojamiento(datos)'!G20/'Nacionalidad-Alojamiento(datos)'!$G$31</f>
        <v>8.8701390015684996E-3</v>
      </c>
      <c r="F20" s="214">
        <f>'Nacionalidad-Alojamiento(datos)'!I20/'Nacionalidad-Alojamiento(datos)'!$I$31</f>
        <v>7.1434147864782574E-3</v>
      </c>
      <c r="G20" s="224">
        <f>'Nacionalidad-Alojamiento(datos)'!K20/'Nacionalidad-Alojamiento(datos)'!$K$31</f>
        <v>1.2033572656487006E-2</v>
      </c>
      <c r="H20" s="224">
        <f>'Nacionalidad-Alojamiento(datos)'!M20/'Nacionalidad-Alojamiento(datos)'!$M$31</f>
        <v>2.9745345602396746E-2</v>
      </c>
    </row>
    <row r="21" spans="2:10" ht="15" customHeight="1" x14ac:dyDescent="0.2">
      <c r="B21" s="105" t="str">
        <f>'Nacionalidad-Alojamiento(datos)'!B21</f>
        <v>Suiza</v>
      </c>
      <c r="C21" s="212">
        <f>'Nacionalidad-Alojamiento(datos)'!C21/'Nacionalidad-Alojamiento(datos)'!$C$31</f>
        <v>8.1644480049088957E-3</v>
      </c>
      <c r="D21" s="214">
        <f>'Nacionalidad-Alojamiento(datos)'!E21/'Nacionalidad-Alojamiento(datos)'!$E$31</f>
        <v>8.1644480049088957E-3</v>
      </c>
      <c r="E21" s="214">
        <f>'Nacionalidad-Alojamiento(datos)'!G21/'Nacionalidad-Alojamiento(datos)'!$G$31</f>
        <v>9.194656282113689E-3</v>
      </c>
      <c r="F21" s="214">
        <f>'Nacionalidad-Alojamiento(datos)'!I21/'Nacionalidad-Alojamiento(datos)'!$I$31</f>
        <v>8.2363962838629089E-3</v>
      </c>
      <c r="G21" s="224">
        <f>'Nacionalidad-Alojamiento(datos)'!K21/'Nacionalidad-Alojamiento(datos)'!$K$31</f>
        <v>4.6516331277176659E-3</v>
      </c>
      <c r="H21" s="224">
        <f>'Nacionalidad-Alojamiento(datos)'!M21/'Nacionalidad-Alojamiento(datos)'!$M$31</f>
        <v>1.1127755189385833E-2</v>
      </c>
    </row>
    <row r="22" spans="2:10" ht="15" customHeight="1" x14ac:dyDescent="0.2">
      <c r="B22" s="105" t="str">
        <f>'Nacionalidad-Alojamiento(datos)'!B22</f>
        <v>Bélgica</v>
      </c>
      <c r="C22" s="212">
        <f>'Nacionalidad-Alojamiento(datos)'!C22/'Nacionalidad-Alojamiento(datos)'!$C$31</f>
        <v>7.7724181424602429E-3</v>
      </c>
      <c r="D22" s="214">
        <f>'Nacionalidad-Alojamiento(datos)'!E22/'Nacionalidad-Alojamiento(datos)'!$E$31</f>
        <v>7.7724181424602429E-3</v>
      </c>
      <c r="E22" s="214">
        <f>'Nacionalidad-Alojamiento(datos)'!G22/'Nacionalidad-Alojamiento(datos)'!$G$31</f>
        <v>7.5179836659635462E-3</v>
      </c>
      <c r="F22" s="214">
        <f>'Nacionalidad-Alojamiento(datos)'!I22/'Nacionalidad-Alojamiento(datos)'!$I$31</f>
        <v>7.377625107346397E-3</v>
      </c>
      <c r="G22" s="224">
        <f>'Nacionalidad-Alojamiento(datos)'!K22/'Nacionalidad-Alojamiento(datos)'!$K$31</f>
        <v>7.3819395287693396E-3</v>
      </c>
      <c r="H22" s="224">
        <f>'Nacionalidad-Alojamiento(datos)'!M22/'Nacionalidad-Alojamiento(datos)'!$M$31</f>
        <v>1.1769741065696554E-2</v>
      </c>
    </row>
    <row r="23" spans="2:10" ht="15" customHeight="1" x14ac:dyDescent="0.2">
      <c r="B23" s="105" t="str">
        <f>'Nacionalidad-Alojamiento(datos)'!B23</f>
        <v>Holanda</v>
      </c>
      <c r="C23" s="212">
        <f>'Nacionalidad-Alojamiento(datos)'!C23/'Nacionalidad-Alojamiento(datos)'!$C$31</f>
        <v>7.6871942593192315E-3</v>
      </c>
      <c r="D23" s="214">
        <f>'Nacionalidad-Alojamiento(datos)'!E23/'Nacionalidad-Alojamiento(datos)'!$E$31</f>
        <v>7.6871942593192315E-3</v>
      </c>
      <c r="E23" s="214">
        <f>'Nacionalidad-Alojamiento(datos)'!G23/'Nacionalidad-Alojamiento(datos)'!$G$31</f>
        <v>5.9494834766617988E-3</v>
      </c>
      <c r="F23" s="214">
        <f>'Nacionalidad-Alojamiento(datos)'!I23/'Nacionalidad-Alojamiento(datos)'!$I$31</f>
        <v>7.2605199469123272E-3</v>
      </c>
      <c r="G23" s="224">
        <f>'Nacionalidad-Alojamiento(datos)'!K23/'Nacionalidad-Alojamiento(datos)'!$K$31</f>
        <v>7.9886742845586001E-3</v>
      </c>
      <c r="H23" s="224">
        <f>'Nacionalidad-Alojamiento(datos)'!M23/'Nacionalidad-Alojamiento(datos)'!$M$31</f>
        <v>1.6263642199871604E-2</v>
      </c>
    </row>
    <row r="24" spans="2:10" ht="15" customHeight="1" x14ac:dyDescent="0.2">
      <c r="B24" s="105" t="str">
        <f>'Nacionalidad-Alojamiento(datos)'!B24</f>
        <v>Irlanda</v>
      </c>
      <c r="C24" s="212">
        <f>'Nacionalidad-Alojamiento(datos)'!C24/'Nacionalidad-Alojamiento(datos)'!$C$31</f>
        <v>6.1361195861528231E-3</v>
      </c>
      <c r="D24" s="214">
        <f>'Nacionalidad-Alojamiento(datos)'!E24/'Nacionalidad-Alojamiento(datos)'!$E$31</f>
        <v>6.1361195861528231E-3</v>
      </c>
      <c r="E24" s="214">
        <f>'Nacionalidad-Alojamiento(datos)'!G24/'Nacionalidad-Alojamiento(datos)'!$G$31</f>
        <v>4.5973281410568445E-3</v>
      </c>
      <c r="F24" s="214">
        <f>'Nacionalidad-Alojamiento(datos)'!I24/'Nacionalidad-Alojamiento(datos)'!$I$31</f>
        <v>6.2846436099617455E-3</v>
      </c>
      <c r="G24" s="224">
        <f>'Nacionalidad-Alojamiento(datos)'!K24/'Nacionalidad-Alojamiento(datos)'!$K$31</f>
        <v>8.089796743856811E-3</v>
      </c>
      <c r="H24" s="224">
        <f>'Nacionalidad-Alojamiento(datos)'!M24/'Nacionalidad-Alojamiento(datos)'!$M$31</f>
        <v>7.2758399315215067E-3</v>
      </c>
    </row>
    <row r="25" spans="2:10" ht="15" customHeight="1" x14ac:dyDescent="0.2">
      <c r="B25" s="105" t="str">
        <f>'Nacionalidad-Alojamiento(datos)'!B25</f>
        <v>Austria</v>
      </c>
      <c r="C25" s="212">
        <f>'Nacionalidad-Alojamiento(datos)'!C25/'Nacionalidad-Alojamiento(datos)'!$C$31</f>
        <v>5.7440897237041712E-3</v>
      </c>
      <c r="D25" s="214">
        <f>'Nacionalidad-Alojamiento(datos)'!E25/'Nacionalidad-Alojamiento(datos)'!$E$31</f>
        <v>5.7440897237041712E-3</v>
      </c>
      <c r="E25" s="214">
        <f>'Nacionalidad-Alojamiento(datos)'!G25/'Nacionalidad-Alojamiento(datos)'!$G$31</f>
        <v>4.8677592081778354E-3</v>
      </c>
      <c r="F25" s="214">
        <f>'Nacionalidad-Alojamiento(datos)'!I25/'Nacionalidad-Alojamiento(datos)'!$I$31</f>
        <v>5.6991178077913963E-3</v>
      </c>
      <c r="G25" s="224">
        <f>'Nacionalidad-Alojamiento(datos)'!K25/'Nacionalidad-Alojamiento(datos)'!$K$31</f>
        <v>6.5729598543836582E-3</v>
      </c>
      <c r="H25" s="224">
        <f>'Nacionalidad-Alojamiento(datos)'!M25/'Nacionalidad-Alojamiento(datos)'!$M$31</f>
        <v>7.7038305157286543E-3</v>
      </c>
    </row>
    <row r="26" spans="2:10" ht="15" customHeight="1" x14ac:dyDescent="0.2">
      <c r="B26" s="105" t="str">
        <f>'Nacionalidad-Alojamiento(datos)'!B26</f>
        <v>Resto de Europa</v>
      </c>
      <c r="C26" s="212">
        <f>'Nacionalidad-Alojamiento(datos)'!C26/'Nacionalidad-Alojamiento(datos)'!$C$31</f>
        <v>1.9993522984881284E-2</v>
      </c>
      <c r="D26" s="214">
        <f>'Nacionalidad-Alojamiento(datos)'!E26/'Nacionalidad-Alojamiento(datos)'!$E$31</f>
        <v>1.9993522984881284E-2</v>
      </c>
      <c r="E26" s="214">
        <f>'Nacionalidad-Alojamiento(datos)'!G26/'Nacionalidad-Alojamiento(datos)'!$G$31</f>
        <v>6.2740007572069881E-3</v>
      </c>
      <c r="F26" s="214">
        <f>'Nacionalidad-Alojamiento(datos)'!I26/'Nacionalidad-Alojamiento(datos)'!$I$31</f>
        <v>2.1937700054649074E-2</v>
      </c>
      <c r="G26" s="224">
        <f>'Nacionalidad-Alojamiento(datos)'!K26/'Nacionalidad-Alojamiento(datos)'!$K$31</f>
        <v>3.023561533016483E-2</v>
      </c>
      <c r="H26" s="224">
        <f>'Nacionalidad-Alojamiento(datos)'!M26/'Nacionalidad-Alojamiento(datos)'!$M$31</f>
        <v>4.1943077252300447E-2</v>
      </c>
    </row>
    <row r="27" spans="2:10" ht="15" customHeight="1" x14ac:dyDescent="0.2">
      <c r="B27" s="105" t="str">
        <f>'Nacionalidad-Alojamiento(datos)'!B27</f>
        <v>Usa</v>
      </c>
      <c r="C27" s="212">
        <f>'Nacionalidad-Alojamiento(datos)'!C27/'Nacionalidad-Alojamiento(datos)'!$C$31</f>
        <v>9.8348361144727191E-3</v>
      </c>
      <c r="D27" s="214">
        <f>'Nacionalidad-Alojamiento(datos)'!E27/'Nacionalidad-Alojamiento(datos)'!$E$31</f>
        <v>9.8348361144727191E-3</v>
      </c>
      <c r="E27" s="214">
        <f>'Nacionalidad-Alojamiento(datos)'!G27/'Nacionalidad-Alojamiento(datos)'!$G$31</f>
        <v>1.7686191789712803E-2</v>
      </c>
      <c r="F27" s="214">
        <f>'Nacionalidad-Alojamiento(datos)'!I27/'Nacionalidad-Alojamiento(datos)'!$I$31</f>
        <v>5.933328128659536E-3</v>
      </c>
      <c r="G27" s="224">
        <f>'Nacionalidad-Alojamiento(datos)'!K27/'Nacionalidad-Alojamiento(datos)'!$K$31</f>
        <v>4.4493882091212458E-3</v>
      </c>
      <c r="H27" s="224">
        <f>'Nacionalidad-Alojamiento(datos)'!M27/'Nacionalidad-Alojamiento(datos)'!$M$31</f>
        <v>1.1555745773592981E-2</v>
      </c>
    </row>
    <row r="28" spans="2:10" ht="15" customHeight="1" x14ac:dyDescent="0.2">
      <c r="B28" s="105" t="str">
        <f>'Nacionalidad-Alojamiento(datos)'!B28</f>
        <v>Resto de América</v>
      </c>
      <c r="C28" s="212">
        <f>'Nacionalidad-Alojamiento(datos)'!C28/'Nacionalidad-Alojamiento(datos)'!$C$31</f>
        <v>1.4471015357343742E-2</v>
      </c>
      <c r="D28" s="214">
        <f>'Nacionalidad-Alojamiento(datos)'!E28/'Nacionalidad-Alojamiento(datos)'!$E$31</f>
        <v>1.4471015357343742E-2</v>
      </c>
      <c r="E28" s="214">
        <f>'Nacionalidad-Alojamiento(datos)'!G28/'Nacionalidad-Alojamiento(datos)'!$G$31</f>
        <v>5.4086213424198171E-3</v>
      </c>
      <c r="F28" s="214">
        <f>'Nacionalidad-Alojamiento(datos)'!I28/'Nacionalidad-Alojamiento(datos)'!$I$31</f>
        <v>1.5535951284253259E-2</v>
      </c>
      <c r="G28" s="224">
        <f>'Nacionalidad-Alojamiento(datos)'!K28/'Nacionalidad-Alojamiento(datos)'!$K$31</f>
        <v>2.2145818586308021E-2</v>
      </c>
      <c r="H28" s="224">
        <f>'Nacionalidad-Alojamiento(datos)'!M28/'Nacionalidad-Alojamiento(datos)'!$M$31</f>
        <v>2.8247378557671732E-2</v>
      </c>
      <c r="I28" s="216"/>
      <c r="J28" s="216"/>
    </row>
    <row r="29" spans="2:10" ht="15" customHeight="1" x14ac:dyDescent="0.2">
      <c r="B29" s="105" t="str">
        <f>'Nacionalidad-Alojamiento(datos)'!B29</f>
        <v>Resto del Mundo</v>
      </c>
      <c r="C29" s="212">
        <f>'Nacionalidad-Alojamiento(datos)'!C29/'Nacionalidad-Alojamiento(datos)'!$C$31</f>
        <v>2.3180896214355109E-2</v>
      </c>
      <c r="D29" s="214">
        <f>'Nacionalidad-Alojamiento(datos)'!E29/'Nacionalidad-Alojamiento(datos)'!$E$31</f>
        <v>2.3180896214355109E-2</v>
      </c>
      <c r="E29" s="214">
        <f>'Nacionalidad-Alojamiento(datos)'!G29/'Nacionalidad-Alojamiento(datos)'!$G$31</f>
        <v>1.7415760722591812E-2</v>
      </c>
      <c r="F29" s="214">
        <f>'Nacionalidad-Alojamiento(datos)'!I29/'Nacionalidad-Alojamiento(datos)'!$I$31</f>
        <v>3.0252166445468031E-2</v>
      </c>
      <c r="G29" s="224">
        <f>'Nacionalidad-Alojamiento(datos)'!K29/'Nacionalidad-Alojamiento(datos)'!$K$31</f>
        <v>1.516836889473152E-2</v>
      </c>
      <c r="H29" s="224">
        <f>'Nacionalidad-Alojamiento(datos)'!M29/'Nacionalidad-Alojamiento(datos)'!$M$31</f>
        <v>2.4181468007703832E-2</v>
      </c>
    </row>
    <row r="30" spans="2:10" ht="15" customHeight="1" x14ac:dyDescent="0.25">
      <c r="B30" s="217" t="str">
        <f>'Nacionalidad-Alojamiento(datos)'!B30</f>
        <v>Turismo extranjero</v>
      </c>
      <c r="C30" s="219">
        <f>'Nacionalidad-Alojamiento(datos)'!C30/'Nacionalidad-Alojamiento(datos)'!$C$31</f>
        <v>0.37321242905111729</v>
      </c>
      <c r="D30" s="219">
        <f>'Nacionalidad-Alojamiento(datos)'!E30/'Nacionalidad-Alojamiento(datos)'!$E$31</f>
        <v>0.37321242905111729</v>
      </c>
      <c r="E30" s="219">
        <f>'Nacionalidad-Alojamiento(datos)'!G30/'Nacionalidad-Alojamiento(datos)'!$G$31</f>
        <v>0.37032830331548489</v>
      </c>
      <c r="F30" s="219">
        <f>'Nacionalidad-Alojamiento(datos)'!I30/'Nacionalidad-Alojamiento(datos)'!$I$31</f>
        <v>0.35763915996564916</v>
      </c>
      <c r="G30" s="225">
        <f>'Nacionalidad-Alojamiento(datos)'!K30/'Nacionalidad-Alojamiento(datos)'!$K$31</f>
        <v>0.33592880978865408</v>
      </c>
      <c r="H30" s="225">
        <f>'Nacionalidad-Alojamiento(datos)'!M30/'Nacionalidad-Alojamiento(datos)'!$M$31</f>
        <v>0.54889792424566664</v>
      </c>
    </row>
    <row r="31" spans="2:10" ht="15" customHeight="1" x14ac:dyDescent="0.25">
      <c r="B31" s="220" t="s">
        <v>81</v>
      </c>
      <c r="C31" s="226">
        <f>'Nacionalidad-Alojamiento(datos)'!C31/'Nacionalidad-Alojamiento(datos)'!$C$31</f>
        <v>1</v>
      </c>
      <c r="D31" s="226">
        <f>'Nacionalidad-Alojamiento(datos)'!E31/'Nacionalidad-Alojamiento(datos)'!$E$31</f>
        <v>1</v>
      </c>
      <c r="E31" s="226">
        <f>'Nacionalidad-Alojamiento(datos)'!G31/'Nacionalidad-Alojamiento(datos)'!$G$31</f>
        <v>1</v>
      </c>
      <c r="F31" s="226">
        <f>'Nacionalidad-Alojamiento(datos)'!I31/'Nacionalidad-Alojamiento(datos)'!$I$31</f>
        <v>1</v>
      </c>
      <c r="G31" s="227">
        <f>'Nacionalidad-Alojamiento(datos)'!K31/'Nacionalidad-Alojamiento(datos)'!$K$31</f>
        <v>1</v>
      </c>
      <c r="H31" s="227">
        <f>'Nacionalidad-Alojamiento(datos)'!M31/'Nacionalidad-Alojamiento(datos)'!$M$31</f>
        <v>1</v>
      </c>
    </row>
    <row r="32" spans="2:10" ht="15" customHeight="1" x14ac:dyDescent="0.25">
      <c r="B32" s="391" t="s">
        <v>67</v>
      </c>
      <c r="C32" s="391"/>
      <c r="D32" s="391"/>
      <c r="E32" s="391"/>
      <c r="F32" s="391"/>
      <c r="G32" s="391"/>
      <c r="H32" s="391"/>
    </row>
  </sheetData>
  <mergeCells count="6">
    <mergeCell ref="B32:H32"/>
    <mergeCell ref="B5:H5"/>
    <mergeCell ref="B6:H6"/>
    <mergeCell ref="B7:B8"/>
    <mergeCell ref="C7:C8"/>
    <mergeCell ref="D7:H7"/>
  </mergeCells>
  <conditionalFormatting sqref="B9:B29">
    <cfRule type="containsText" dxfId="41" priority="1" operator="containsText" text="SUIZA">
      <formula>NOT(ISERROR(SEARCH("SUIZA",B9)))</formula>
    </cfRule>
    <cfRule type="containsText" dxfId="40" priority="2" operator="containsText" text="AUSTRIA">
      <formula>NOT(ISERROR(SEARCH("AUSTRIA",B9)))</formula>
    </cfRule>
    <cfRule type="containsText" dxfId="39" priority="3" operator="containsText" text="IRLANDA">
      <formula>NOT(ISERROR(SEARCH("IRLANDA",B9)))</formula>
    </cfRule>
    <cfRule type="containsText" dxfId="38" priority="4" operator="containsText" text="PAÍSES DEL ESTE">
      <formula>NOT(ISERROR(SEARCH("PAÍSES DEL ESTE",B9)))</formula>
    </cfRule>
    <cfRule type="containsText" dxfId="37" priority="5" operator="containsText" text="RUSIA">
      <formula>NOT(ISERROR(SEARCH("RUSIA",B9)))</formula>
    </cfRule>
    <cfRule type="containsText" dxfId="36" priority="6" operator="containsText" text="HOLANDA">
      <formula>NOT(ISERROR(SEARCH("HOLANDA",B9)))</formula>
    </cfRule>
    <cfRule type="containsText" dxfId="35" priority="7" operator="containsText" text="FRANCIA">
      <formula>NOT(ISERROR(SEARCH("FRANCIA",B9)))</formula>
    </cfRule>
    <cfRule type="containsText" dxfId="34" priority="8" operator="containsText" text="ITALIA">
      <formula>NOT(ISERROR(SEARCH("ITALIA",B9)))</formula>
    </cfRule>
    <cfRule type="containsText" dxfId="33" priority="9" operator="containsText" text="BÉLGICA">
      <formula>NOT(ISERROR(SEARCH("BÉLGICA",B9)))</formula>
    </cfRule>
    <cfRule type="containsText" dxfId="32" priority="10" operator="containsText" text="ESPAÑA">
      <formula>NOT(ISERROR(SEARCH("ESPAÑA",B9)))</formula>
    </cfRule>
    <cfRule type="containsText" dxfId="31" priority="11" operator="containsText" text="ALEMANIA">
      <formula>NOT(ISERROR(SEARCH("ALEMANIA",B9)))</formula>
    </cfRule>
    <cfRule type="containsText" dxfId="30" priority="12" operator="containsText" text="PAÍSES NÓRDICOS">
      <formula>NOT(ISERROR(SEARCH("PAÍSES NÓRDICOS",B9)))</formula>
    </cfRule>
    <cfRule type="containsText" dxfId="29" priority="13" operator="containsText" text="REINO UNIDO">
      <formula>NOT(ISERROR(SEARCH("REINO UNIDO",B9)))</formula>
    </cfRule>
    <cfRule type="containsText" dxfId="28" priority="14" operator="containsText" text="DINAMARCA">
      <formula>NOT(ISERROR(SEARCH("DINAMARCA",B9)))</formula>
    </cfRule>
    <cfRule type="containsText" dxfId="27" priority="15" operator="containsText" text="NORUEGA">
      <formula>NOT(ISERROR(SEARCH("NORUEGA",B9)))</formula>
    </cfRule>
    <cfRule type="containsText" dxfId="26" priority="16" operator="containsText" text="FINLANDIA">
      <formula>NOT(ISERROR(SEARCH("FINLANDIA",B9)))</formula>
    </cfRule>
    <cfRule type="containsText" dxfId="25" priority="17" operator="containsText" text="SUECIA">
      <formula>NOT(ISERROR(SEARCH("SUECIA",B9)))</formula>
    </cfRule>
  </conditionalFormatting>
  <conditionalFormatting sqref="B9:B29">
    <cfRule type="containsText" dxfId="24" priority="39" operator="containsText" text="DINAMARCA">
      <formula>NOT(ISERROR(SEARCH("DINAMARCA",B9)))</formula>
    </cfRule>
    <cfRule type="containsText" dxfId="23" priority="40" operator="containsText" text="NORUEGA">
      <formula>NOT(ISERROR(SEARCH("NORUEGA",B9)))</formula>
    </cfRule>
    <cfRule type="containsText" dxfId="22" priority="41" operator="containsText" text="FINLANDIA">
      <formula>NOT(ISERROR(SEARCH("FINLANDIA",B9)))</formula>
    </cfRule>
    <cfRule type="containsText" dxfId="21" priority="42" operator="containsText" text="SUECIA">
      <formula>NOT(ISERROR(SEARCH("SUECIA",B9)))</formula>
    </cfRule>
  </conditionalFormatting>
  <conditionalFormatting sqref="B9:B29">
    <cfRule type="containsText" dxfId="20" priority="22" operator="containsText" text="SUIZA">
      <formula>NOT(ISERROR(SEARCH("SUIZA",B9)))</formula>
    </cfRule>
    <cfRule type="containsText" dxfId="19" priority="23" operator="containsText" text="AUSTRIA">
      <formula>NOT(ISERROR(SEARCH("AUSTRIA",B9)))</formula>
    </cfRule>
    <cfRule type="containsText" dxfId="18" priority="24" operator="containsText" text="IRLANDA">
      <formula>NOT(ISERROR(SEARCH("IRLANDA",B9)))</formula>
    </cfRule>
    <cfRule type="containsText" dxfId="17" priority="25" operator="containsText" text="PAÍSES DEL ESTE">
      <formula>NOT(ISERROR(SEARCH("PAÍSES DEL ESTE",B9)))</formula>
    </cfRule>
    <cfRule type="containsText" dxfId="16" priority="26" operator="containsText" text="RUSIA">
      <formula>NOT(ISERROR(SEARCH("RUSIA",B9)))</formula>
    </cfRule>
    <cfRule type="containsText" dxfId="15" priority="27" operator="containsText" text="HOLANDA">
      <formula>NOT(ISERROR(SEARCH("HOLANDA",B9)))</formula>
    </cfRule>
    <cfRule type="containsText" dxfId="14" priority="28" operator="containsText" text="FRANCIA">
      <formula>NOT(ISERROR(SEARCH("FRANCIA",B9)))</formula>
    </cfRule>
    <cfRule type="containsText" dxfId="13" priority="29" operator="containsText" text="ITALIA">
      <formula>NOT(ISERROR(SEARCH("ITALIA",B9)))</formula>
    </cfRule>
    <cfRule type="containsText" dxfId="12" priority="30" operator="containsText" text="BÉLGICA">
      <formula>NOT(ISERROR(SEARCH("BÉLGICA",B9)))</formula>
    </cfRule>
    <cfRule type="containsText" dxfId="11" priority="31" operator="containsText" text="ESPAÑA">
      <formula>NOT(ISERROR(SEARCH("ESPAÑA",B9)))</formula>
    </cfRule>
    <cfRule type="containsText" dxfId="10" priority="32" operator="containsText" text="ALEMANIA">
      <formula>NOT(ISERROR(SEARCH("ALEMANIA",B9)))</formula>
    </cfRule>
    <cfRule type="containsText" dxfId="9" priority="33" operator="containsText" text="PAÍSES NÓRDICOS">
      <formula>NOT(ISERROR(SEARCH("PAÍSES NÓRDICOS",B9)))</formula>
    </cfRule>
    <cfRule type="containsText" dxfId="8" priority="34" operator="containsText" text="REINO UNIDO">
      <formula>NOT(ISERROR(SEARCH("REINO UNIDO",B9)))</formula>
    </cfRule>
    <cfRule type="containsText" dxfId="7" priority="35" operator="containsText" text="DINAMARCA">
      <formula>NOT(ISERROR(SEARCH("DINAMARCA",B9)))</formula>
    </cfRule>
    <cfRule type="containsText" dxfId="6" priority="36" operator="containsText" text="NORUEGA">
      <formula>NOT(ISERROR(SEARCH("NORUEGA",B9)))</formula>
    </cfRule>
    <cfRule type="containsText" dxfId="5" priority="37" operator="containsText" text="FINLANDIA">
      <formula>NOT(ISERROR(SEARCH("FINLANDIA",B9)))</formula>
    </cfRule>
    <cfRule type="containsText" dxfId="4" priority="38" operator="containsText" text="SUECIA">
      <formula>NOT(ISERROR(SEARCH("SUECIA",B9)))</formula>
    </cfRule>
  </conditionalFormatting>
  <conditionalFormatting sqref="B9:B29">
    <cfRule type="containsText" dxfId="3" priority="18" operator="containsText" text="DINAMARCA">
      <formula>NOT(ISERROR(SEARCH("DINAMARCA",B9)))</formula>
    </cfRule>
    <cfRule type="containsText" dxfId="2" priority="19" operator="containsText" text="NORUEGA">
      <formula>NOT(ISERROR(SEARCH("NORUEGA",B9)))</formula>
    </cfRule>
    <cfRule type="containsText" dxfId="1" priority="20" operator="containsText" text="FINLANDIA">
      <formula>NOT(ISERROR(SEARCH("FINLANDIA",B9)))</formula>
    </cfRule>
    <cfRule type="containsText" dxfId="0" priority="21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42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 x14ac:dyDescent="0.25"/>
  <cols>
    <col min="1" max="1" width="15.85546875" style="2"/>
    <col min="2" max="2" width="13" style="2" customWidth="1"/>
    <col min="3" max="25" width="10.7109375" customWidth="1"/>
    <col min="27" max="16384" width="15.85546875" style="2"/>
  </cols>
  <sheetData>
    <row r="5" spans="2:26" ht="15.75" customHeight="1" x14ac:dyDescent="0.25">
      <c r="B5" s="379" t="s">
        <v>244</v>
      </c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</row>
    <row r="6" spans="2:26" s="176" customFormat="1" ht="25.5" x14ac:dyDescent="0.25">
      <c r="B6" s="111" t="s">
        <v>198</v>
      </c>
      <c r="C6" s="111" t="s">
        <v>199</v>
      </c>
      <c r="D6" s="112" t="s">
        <v>201</v>
      </c>
      <c r="E6" s="111" t="s">
        <v>202</v>
      </c>
      <c r="F6" s="112" t="s">
        <v>203</v>
      </c>
      <c r="G6" s="174" t="s">
        <v>204</v>
      </c>
      <c r="H6" s="228" t="s">
        <v>205</v>
      </c>
      <c r="I6" s="174" t="s">
        <v>206</v>
      </c>
      <c r="J6" s="228" t="s">
        <v>207</v>
      </c>
      <c r="K6" s="111" t="s">
        <v>224</v>
      </c>
      <c r="L6" s="229" t="s">
        <v>209</v>
      </c>
      <c r="M6" s="175" t="s">
        <v>210</v>
      </c>
      <c r="N6" s="229" t="s">
        <v>211</v>
      </c>
      <c r="O6" s="175" t="s">
        <v>212</v>
      </c>
      <c r="P6" s="112" t="s">
        <v>213</v>
      </c>
      <c r="Q6" s="111" t="s">
        <v>214</v>
      </c>
      <c r="R6" s="112" t="s">
        <v>215</v>
      </c>
      <c r="S6" s="111" t="s">
        <v>216</v>
      </c>
      <c r="T6" s="112" t="s">
        <v>217</v>
      </c>
      <c r="U6" s="111" t="s">
        <v>218</v>
      </c>
      <c r="V6" s="112" t="s">
        <v>219</v>
      </c>
      <c r="W6" s="111" t="s">
        <v>220</v>
      </c>
      <c r="X6" s="112" t="s">
        <v>221</v>
      </c>
      <c r="Y6" s="111" t="s">
        <v>81</v>
      </c>
      <c r="Z6"/>
    </row>
    <row r="7" spans="2:26" x14ac:dyDescent="0.25">
      <c r="B7" s="113" t="s">
        <v>93</v>
      </c>
      <c r="C7" s="230">
        <v>0.68496130305023017</v>
      </c>
      <c r="D7" s="178">
        <v>5.9183570236228441E-3</v>
      </c>
      <c r="E7" s="230">
        <v>5.7666042794273864E-3</v>
      </c>
      <c r="F7" s="178">
        <v>4.8914967879002479E-2</v>
      </c>
      <c r="G7" s="230">
        <v>3.2626840002023372E-2</v>
      </c>
      <c r="H7" s="178">
        <v>4.6638676716070616E-2</v>
      </c>
      <c r="I7" s="230">
        <v>4.0467398452122012E-3</v>
      </c>
      <c r="J7" s="178">
        <v>2.7568415195508119E-2</v>
      </c>
      <c r="K7" s="230">
        <v>5.6603773584905662E-2</v>
      </c>
      <c r="L7" s="178">
        <v>2.3066417117709546E-2</v>
      </c>
      <c r="M7" s="230">
        <v>1.4770600435024534E-2</v>
      </c>
      <c r="N7" s="178">
        <v>7.7393899539683342E-3</v>
      </c>
      <c r="O7" s="230">
        <v>1.1027366078203248E-2</v>
      </c>
      <c r="P7" s="178">
        <v>4.0973240932773531E-3</v>
      </c>
      <c r="Q7" s="230">
        <v>5.6148515352319288E-3</v>
      </c>
      <c r="R7" s="178">
        <v>1.1381455814659314E-2</v>
      </c>
      <c r="S7" s="230">
        <v>7.9417269462289438E-3</v>
      </c>
      <c r="T7" s="178">
        <v>1.6895138853760937E-2</v>
      </c>
      <c r="U7" s="230">
        <v>6.5253680004046738E-3</v>
      </c>
      <c r="V7" s="178">
        <v>1.2140219535636603E-2</v>
      </c>
      <c r="W7" s="230">
        <v>2.2358237644797409E-2</v>
      </c>
      <c r="X7" s="178">
        <v>0.31503869694976983</v>
      </c>
      <c r="Y7" s="231">
        <v>1</v>
      </c>
    </row>
    <row r="8" spans="2:26" customFormat="1" x14ac:dyDescent="0.25">
      <c r="B8" s="113" t="s">
        <v>94</v>
      </c>
      <c r="C8" s="230">
        <v>0.61751334255781776</v>
      </c>
      <c r="D8" s="178">
        <v>8.5491203795216453E-3</v>
      </c>
      <c r="E8" s="230">
        <v>8.647954141134612E-3</v>
      </c>
      <c r="F8" s="178">
        <v>5.0009883376161295E-2</v>
      </c>
      <c r="G8" s="230">
        <v>3.4937734730183828E-2</v>
      </c>
      <c r="H8" s="178">
        <v>6.3204190551492387E-2</v>
      </c>
      <c r="I8" s="230">
        <v>6.7206957896817554E-3</v>
      </c>
      <c r="J8" s="178">
        <v>3.2466890689859654E-2</v>
      </c>
      <c r="K8" s="230">
        <v>6.7108124135204589E-2</v>
      </c>
      <c r="L8" s="178">
        <v>2.7475785728404822E-2</v>
      </c>
      <c r="M8" s="230">
        <v>1.7691243328721091E-2</v>
      </c>
      <c r="N8" s="178">
        <v>1.0723463135006918E-2</v>
      </c>
      <c r="O8" s="230">
        <v>1.1217631943071753E-2</v>
      </c>
      <c r="P8" s="178">
        <v>1.1415299466297687E-2</v>
      </c>
      <c r="Q8" s="230">
        <v>7.116030836133623E-3</v>
      </c>
      <c r="R8" s="178">
        <v>1.8531330302431311E-2</v>
      </c>
      <c r="S8" s="230">
        <v>1.1662383870330105E-2</v>
      </c>
      <c r="T8" s="178">
        <v>2.2287013243724056E-2</v>
      </c>
      <c r="U8" s="230">
        <v>6.6218620280687887E-3</v>
      </c>
      <c r="V8" s="178">
        <v>1.131646570468472E-2</v>
      </c>
      <c r="W8" s="230">
        <v>2.1891678197272189E-2</v>
      </c>
      <c r="X8" s="178">
        <v>0.38248665744218224</v>
      </c>
      <c r="Y8" s="231">
        <v>1</v>
      </c>
    </row>
    <row r="9" spans="2:26" customFormat="1" x14ac:dyDescent="0.25">
      <c r="B9" s="113" t="s">
        <v>95</v>
      </c>
      <c r="C9" s="230">
        <v>0.57522503214744969</v>
      </c>
      <c r="D9" s="178">
        <v>8.6262323189027004E-3</v>
      </c>
      <c r="E9" s="230">
        <v>8.9477068152593233E-3</v>
      </c>
      <c r="F9" s="178">
        <v>5.4704243463351905E-2</v>
      </c>
      <c r="G9" s="230">
        <v>3.0593656236605229E-2</v>
      </c>
      <c r="H9" s="178">
        <v>5.2025289327046718E-2</v>
      </c>
      <c r="I9" s="230">
        <v>7.715387912558937E-3</v>
      </c>
      <c r="J9" s="178">
        <v>3.4129875696528075E-2</v>
      </c>
      <c r="K9" s="230">
        <v>9.7888984140591509E-2</v>
      </c>
      <c r="L9" s="178">
        <v>3.8791255893699098E-2</v>
      </c>
      <c r="M9" s="230">
        <v>2.1270895842263181E-2</v>
      </c>
      <c r="N9" s="178">
        <v>1.076939562794685E-2</v>
      </c>
      <c r="O9" s="230">
        <v>2.7057436776682382E-2</v>
      </c>
      <c r="P9" s="178">
        <v>8.9477068152593233E-3</v>
      </c>
      <c r="Q9" s="230">
        <v>4.3934847835405055E-3</v>
      </c>
      <c r="R9" s="178">
        <v>2.2021003000428634E-2</v>
      </c>
      <c r="S9" s="230">
        <v>1.1358765537933991E-2</v>
      </c>
      <c r="T9" s="178">
        <v>2.0788684097728247E-2</v>
      </c>
      <c r="U9" s="230">
        <v>1.6823831975996573E-2</v>
      </c>
      <c r="V9" s="178">
        <v>2.0360051435919416E-2</v>
      </c>
      <c r="W9" s="230">
        <v>2.545006429489927E-2</v>
      </c>
      <c r="X9" s="178">
        <v>0.42477496785255037</v>
      </c>
      <c r="Y9" s="231">
        <v>1</v>
      </c>
    </row>
    <row r="10" spans="2:26" customFormat="1" ht="30" customHeight="1" x14ac:dyDescent="0.25">
      <c r="B10" s="181" t="str">
        <f>actualizaciones!$A$2</f>
        <v xml:space="preserve">I trimestre 2014 </v>
      </c>
      <c r="C10" s="118">
        <v>0.62678757094888271</v>
      </c>
      <c r="D10" s="118">
        <v>7.6871942593192315E-3</v>
      </c>
      <c r="E10" s="118">
        <v>7.7724181424602429E-3</v>
      </c>
      <c r="F10" s="118">
        <v>5.1134329884606859E-2</v>
      </c>
      <c r="G10" s="118">
        <v>3.2777105456032997E-2</v>
      </c>
      <c r="H10" s="118">
        <v>5.4066031464657653E-2</v>
      </c>
      <c r="I10" s="118">
        <v>6.1361195861528231E-3</v>
      </c>
      <c r="J10" s="118">
        <v>3.1345344219264007E-2</v>
      </c>
      <c r="K10" s="118">
        <v>7.3360718607782649E-2</v>
      </c>
      <c r="L10" s="118">
        <v>2.9589732226559171E-2</v>
      </c>
      <c r="M10" s="118">
        <v>1.7845881129727795E-2</v>
      </c>
      <c r="N10" s="118">
        <v>9.7325674547035067E-3</v>
      </c>
      <c r="O10" s="118">
        <v>1.6192537796792174E-2</v>
      </c>
      <c r="P10" s="118">
        <v>8.1644480049088957E-3</v>
      </c>
      <c r="Q10" s="118">
        <v>5.7440897237041712E-3</v>
      </c>
      <c r="R10" s="118">
        <v>1.7232269171112511E-2</v>
      </c>
      <c r="S10" s="118">
        <v>1.0312089860062384E-2</v>
      </c>
      <c r="T10" s="118">
        <v>1.9993522984881284E-2</v>
      </c>
      <c r="U10" s="118">
        <v>9.8348361144727191E-3</v>
      </c>
      <c r="V10" s="118">
        <v>1.4471015357343742E-2</v>
      </c>
      <c r="W10" s="118">
        <v>2.3180896214355109E-2</v>
      </c>
      <c r="X10" s="118">
        <v>0.37321242905111729</v>
      </c>
      <c r="Y10" s="118">
        <v>1</v>
      </c>
    </row>
    <row r="11" spans="2:26" customFormat="1" outlineLevel="1" x14ac:dyDescent="0.25">
      <c r="B11" s="113" t="s">
        <v>84</v>
      </c>
      <c r="C11" s="230">
        <v>0.62279226240538266</v>
      </c>
      <c r="D11" s="178">
        <v>8.7258200168208577E-3</v>
      </c>
      <c r="E11" s="230">
        <v>6.9386038687973091E-3</v>
      </c>
      <c r="F11" s="178">
        <v>6.2710260723296884E-2</v>
      </c>
      <c r="G11" s="230">
        <v>3.1854499579478557E-2</v>
      </c>
      <c r="H11" s="178">
        <v>4.3891925988225403E-2</v>
      </c>
      <c r="I11" s="230">
        <v>4.9411269974768716E-3</v>
      </c>
      <c r="J11" s="178">
        <v>2.8280067283431454E-2</v>
      </c>
      <c r="K11" s="230">
        <v>8.5470984020185034E-2</v>
      </c>
      <c r="L11" s="178">
        <v>3.4587888982338097E-2</v>
      </c>
      <c r="M11" s="230">
        <v>2.039529015979815E-2</v>
      </c>
      <c r="N11" s="178">
        <v>1.109125315391085E-2</v>
      </c>
      <c r="O11" s="230">
        <v>1.9396551724137932E-2</v>
      </c>
      <c r="P11" s="178">
        <v>8.2527333894028589E-3</v>
      </c>
      <c r="Q11" s="230">
        <v>3.9423885618166529E-3</v>
      </c>
      <c r="R11" s="178">
        <v>1.0250210260723296E-2</v>
      </c>
      <c r="S11" s="230">
        <v>8.5681244743481925E-3</v>
      </c>
      <c r="T11" s="178">
        <v>1.7504205214465936E-2</v>
      </c>
      <c r="U11" s="230">
        <v>6.3078216989066443E-3</v>
      </c>
      <c r="V11" s="178">
        <v>2.0185029436501262E-2</v>
      </c>
      <c r="W11" s="230">
        <v>2.9383936080740119E-2</v>
      </c>
      <c r="X11" s="178">
        <v>0.37720773759461734</v>
      </c>
      <c r="Y11" s="231">
        <v>1</v>
      </c>
    </row>
    <row r="12" spans="2:26" customFormat="1" outlineLevel="1" x14ac:dyDescent="0.25">
      <c r="B12" s="113" t="s">
        <v>85</v>
      </c>
      <c r="C12" s="230">
        <v>0.67942515651679003</v>
      </c>
      <c r="D12" s="178">
        <v>7.3041168658698535E-3</v>
      </c>
      <c r="E12" s="230">
        <v>5.7389489660405997E-3</v>
      </c>
      <c r="F12" s="178">
        <v>4.1500664010624168E-2</v>
      </c>
      <c r="G12" s="230">
        <v>2.7271864921267312E-2</v>
      </c>
      <c r="H12" s="178">
        <v>5.0891671409599694E-2</v>
      </c>
      <c r="I12" s="230">
        <v>3.177765129956365E-3</v>
      </c>
      <c r="J12" s="178">
        <v>2.3240371845949535E-2</v>
      </c>
      <c r="K12" s="230">
        <v>6.6306203756402962E-2</v>
      </c>
      <c r="L12" s="178">
        <v>2.6892430278884463E-2</v>
      </c>
      <c r="M12" s="230">
        <v>1.9493454752418895E-2</v>
      </c>
      <c r="N12" s="178">
        <v>7.7309808385505599E-3</v>
      </c>
      <c r="O12" s="230">
        <v>1.2189337886549042E-2</v>
      </c>
      <c r="P12" s="178">
        <v>8.2527034718269787E-3</v>
      </c>
      <c r="Q12" s="230">
        <v>3.4149117814456461E-3</v>
      </c>
      <c r="R12" s="178">
        <v>1.0576740656421932E-2</v>
      </c>
      <c r="S12" s="230">
        <v>7.8732688294441289E-3</v>
      </c>
      <c r="T12" s="178">
        <v>1.8876873458546765E-2</v>
      </c>
      <c r="U12" s="230">
        <v>6.877252893189148E-3</v>
      </c>
      <c r="V12" s="178">
        <v>2.1011193321950294E-2</v>
      </c>
      <c r="W12" s="230">
        <v>1.8260292164674636E-2</v>
      </c>
      <c r="X12" s="178">
        <v>0.32057484348321003</v>
      </c>
      <c r="Y12" s="231">
        <v>1</v>
      </c>
    </row>
    <row r="13" spans="2:26" customFormat="1" outlineLevel="1" x14ac:dyDescent="0.25">
      <c r="B13" s="113" t="s">
        <v>86</v>
      </c>
      <c r="C13" s="230">
        <v>0.69521375785620554</v>
      </c>
      <c r="D13" s="178">
        <v>4.4892603080323229E-3</v>
      </c>
      <c r="E13" s="230">
        <v>9.6691760480696175E-3</v>
      </c>
      <c r="F13" s="178">
        <v>3.3358657365840184E-2</v>
      </c>
      <c r="G13" s="230">
        <v>2.9698183576213826E-2</v>
      </c>
      <c r="H13" s="178">
        <v>4.9243732301954557E-2</v>
      </c>
      <c r="I13" s="230">
        <v>1.1464880171282547E-2</v>
      </c>
      <c r="J13" s="178">
        <v>2.3551350231369568E-2</v>
      </c>
      <c r="K13" s="230">
        <v>3.4947164859451617E-2</v>
      </c>
      <c r="L13" s="178">
        <v>1.167207680088404E-2</v>
      </c>
      <c r="M13" s="230">
        <v>9.3929138752676285E-3</v>
      </c>
      <c r="N13" s="178">
        <v>3.5223427032253607E-3</v>
      </c>
      <c r="O13" s="230">
        <v>1.0359831480074591E-2</v>
      </c>
      <c r="P13" s="178">
        <v>9.3929138752676285E-3</v>
      </c>
      <c r="Q13" s="230">
        <v>4.4892603080323229E-3</v>
      </c>
      <c r="R13" s="178">
        <v>1.2293666689688515E-2</v>
      </c>
      <c r="S13" s="230">
        <v>8.9785206160646457E-3</v>
      </c>
      <c r="T13" s="178">
        <v>1.6575730368119344E-2</v>
      </c>
      <c r="U13" s="230">
        <v>1.6851992540921335E-2</v>
      </c>
      <c r="V13" s="178">
        <v>2.0443400787347191E-2</v>
      </c>
      <c r="W13" s="230">
        <v>1.9338352096139235E-2</v>
      </c>
      <c r="X13" s="178">
        <v>0.30478624214379446</v>
      </c>
      <c r="Y13" s="231">
        <v>1</v>
      </c>
    </row>
    <row r="14" spans="2:26" customFormat="1" outlineLevel="1" x14ac:dyDescent="0.25">
      <c r="B14" s="113" t="s">
        <v>87</v>
      </c>
      <c r="C14" s="230">
        <v>0.74977694865763644</v>
      </c>
      <c r="D14" s="178">
        <v>4.2176981101468081E-3</v>
      </c>
      <c r="E14" s="230">
        <v>7.1376429556330601E-3</v>
      </c>
      <c r="F14" s="178">
        <v>2.7820585611160679E-2</v>
      </c>
      <c r="G14" s="230">
        <v>2.4819531186633142E-2</v>
      </c>
      <c r="H14" s="178">
        <v>3.0010544245275366E-2</v>
      </c>
      <c r="I14" s="230">
        <v>1.5410820017844108E-3</v>
      </c>
      <c r="J14" s="178">
        <v>3.3336036985968043E-2</v>
      </c>
      <c r="K14" s="230">
        <v>7.1376429556330601E-3</v>
      </c>
      <c r="L14" s="178">
        <v>1.7033011598669803E-3</v>
      </c>
      <c r="M14" s="230">
        <v>1.7033011598669803E-3</v>
      </c>
      <c r="N14" s="178">
        <v>1.5410820017844108E-3</v>
      </c>
      <c r="O14" s="230">
        <v>2.1899586341146888E-3</v>
      </c>
      <c r="P14" s="178">
        <v>3.9743693730229538E-3</v>
      </c>
      <c r="Q14" s="230">
        <v>1.784410738908265E-3</v>
      </c>
      <c r="R14" s="178">
        <v>2.546840781896342E-2</v>
      </c>
      <c r="S14" s="230">
        <v>4.7043555843945166E-3</v>
      </c>
      <c r="T14" s="178">
        <v>2.0439613918403765E-2</v>
      </c>
      <c r="U14" s="230">
        <v>7.9487387460459077E-3</v>
      </c>
      <c r="V14" s="178">
        <v>2.7252818557871684E-2</v>
      </c>
      <c r="W14" s="230">
        <v>2.2629572552518452E-2</v>
      </c>
      <c r="X14" s="178">
        <v>0.25022305134236356</v>
      </c>
      <c r="Y14" s="231">
        <v>1</v>
      </c>
    </row>
    <row r="15" spans="2:26" customFormat="1" outlineLevel="1" x14ac:dyDescent="0.25">
      <c r="B15" s="113" t="s">
        <v>88</v>
      </c>
      <c r="C15" s="230">
        <v>0.62936010037641155</v>
      </c>
      <c r="D15" s="178">
        <v>4.6842325386867419E-3</v>
      </c>
      <c r="E15" s="230">
        <v>8.5319949811794235E-3</v>
      </c>
      <c r="F15" s="178">
        <v>2.3253868674194898E-2</v>
      </c>
      <c r="G15" s="230">
        <v>4.6925972396486826E-2</v>
      </c>
      <c r="H15" s="178">
        <v>0.12354663320786281</v>
      </c>
      <c r="I15" s="230">
        <v>2.5930572982015895E-3</v>
      </c>
      <c r="J15" s="178">
        <v>6.7252195734002512E-2</v>
      </c>
      <c r="K15" s="230">
        <v>5.1861145964031789E-3</v>
      </c>
      <c r="L15" s="178">
        <v>7.5282308657465501E-4</v>
      </c>
      <c r="M15" s="230">
        <v>1.589293182768716E-3</v>
      </c>
      <c r="N15" s="178">
        <v>2.2584692597239649E-3</v>
      </c>
      <c r="O15" s="230">
        <v>5.8552906733584274E-4</v>
      </c>
      <c r="P15" s="178">
        <v>2.0911752404851529E-3</v>
      </c>
      <c r="Q15" s="230">
        <v>1.7565872020075283E-3</v>
      </c>
      <c r="R15" s="178">
        <v>1.396905060644082E-2</v>
      </c>
      <c r="S15" s="230">
        <v>7.8628189042241736E-3</v>
      </c>
      <c r="T15" s="178">
        <v>1.1543287327478042E-2</v>
      </c>
      <c r="U15" s="230">
        <v>7.1099958176495193E-3</v>
      </c>
      <c r="V15" s="178">
        <v>2.0409870347135092E-2</v>
      </c>
      <c r="W15" s="230">
        <v>2.3923044751150147E-2</v>
      </c>
      <c r="X15" s="178">
        <v>0.37063989962358845</v>
      </c>
      <c r="Y15" s="231">
        <v>1</v>
      </c>
    </row>
    <row r="16" spans="2:26" customFormat="1" outlineLevel="1" x14ac:dyDescent="0.25">
      <c r="B16" s="113" t="s">
        <v>89</v>
      </c>
      <c r="C16" s="230">
        <v>0.74746420047732698</v>
      </c>
      <c r="D16" s="178">
        <v>4.6986873508353226E-3</v>
      </c>
      <c r="E16" s="230">
        <v>4.922434367541766E-3</v>
      </c>
      <c r="F16" s="178">
        <v>2.0510143198090691E-2</v>
      </c>
      <c r="G16" s="230">
        <v>3.3039976133651554E-2</v>
      </c>
      <c r="H16" s="178">
        <v>2.1330548926014319E-2</v>
      </c>
      <c r="I16" s="230">
        <v>2.162887828162291E-3</v>
      </c>
      <c r="J16" s="178">
        <v>2.4612171837708832E-2</v>
      </c>
      <c r="K16" s="230">
        <v>1.9988066825775655E-2</v>
      </c>
      <c r="L16" s="178">
        <v>4.5495226730310262E-3</v>
      </c>
      <c r="M16" s="230">
        <v>2.0137231503579954E-3</v>
      </c>
      <c r="N16" s="178">
        <v>1.1858591885441527E-2</v>
      </c>
      <c r="O16" s="230">
        <v>1.5662291169451074E-3</v>
      </c>
      <c r="P16" s="178">
        <v>4.9970167064439137E-3</v>
      </c>
      <c r="Q16" s="230">
        <v>2.759546539379475E-3</v>
      </c>
      <c r="R16" s="178">
        <v>1.4319809069212411E-2</v>
      </c>
      <c r="S16" s="230">
        <v>1.1560262529832936E-2</v>
      </c>
      <c r="T16" s="178">
        <v>1.7004773269689737E-2</v>
      </c>
      <c r="U16" s="230">
        <v>1.1709427207637232E-2</v>
      </c>
      <c r="V16" s="178">
        <v>2.8639618138424822E-2</v>
      </c>
      <c r="W16" s="230">
        <v>3.0280429594272077E-2</v>
      </c>
      <c r="X16" s="178">
        <v>0.25253579952267302</v>
      </c>
      <c r="Y16" s="231">
        <v>1</v>
      </c>
    </row>
    <row r="17" spans="2:25" customFormat="1" outlineLevel="1" x14ac:dyDescent="0.25">
      <c r="B17" s="113" t="s">
        <v>90</v>
      </c>
      <c r="C17" s="230">
        <v>0.78487252561041365</v>
      </c>
      <c r="D17" s="178">
        <v>4.2363090194870211E-3</v>
      </c>
      <c r="E17" s="230">
        <v>4.1592852191327124E-3</v>
      </c>
      <c r="F17" s="178">
        <v>2.202880690133251E-2</v>
      </c>
      <c r="G17" s="230">
        <v>2.3107140106292844E-2</v>
      </c>
      <c r="H17" s="178">
        <v>5.1220827235615808E-2</v>
      </c>
      <c r="I17" s="230">
        <v>2.5417854116922128E-3</v>
      </c>
      <c r="J17" s="178">
        <v>1.6252021874759302E-2</v>
      </c>
      <c r="K17" s="230">
        <v>4.6984518216128786E-3</v>
      </c>
      <c r="L17" s="178">
        <v>1.4634522067318802E-3</v>
      </c>
      <c r="M17" s="230">
        <v>7.7023800354309477E-4</v>
      </c>
      <c r="N17" s="178">
        <v>7.7023800354309477E-4</v>
      </c>
      <c r="O17" s="230">
        <v>1.6945236077948087E-3</v>
      </c>
      <c r="P17" s="178">
        <v>2.2336902102749749E-3</v>
      </c>
      <c r="Q17" s="230">
        <v>7.7023800354309477E-4</v>
      </c>
      <c r="R17" s="178">
        <v>9.1658322421628285E-3</v>
      </c>
      <c r="S17" s="230">
        <v>1.5712855272279135E-2</v>
      </c>
      <c r="T17" s="178">
        <v>1.355618886235847E-2</v>
      </c>
      <c r="U17" s="230">
        <v>5.0835708233844257E-3</v>
      </c>
      <c r="V17" s="178">
        <v>1.771547408149118E-2</v>
      </c>
      <c r="W17" s="230">
        <v>2.2644997304166987E-2</v>
      </c>
      <c r="X17" s="178">
        <v>0.21512747438958638</v>
      </c>
      <c r="Y17" s="231">
        <v>1</v>
      </c>
    </row>
    <row r="18" spans="2:25" customFormat="1" outlineLevel="1" x14ac:dyDescent="0.25">
      <c r="B18" s="113" t="s">
        <v>91</v>
      </c>
      <c r="C18" s="230">
        <v>0.80515233689583665</v>
      </c>
      <c r="D18" s="178">
        <v>4.5461796139735205E-3</v>
      </c>
      <c r="E18" s="230">
        <v>4.8652097623225398E-3</v>
      </c>
      <c r="F18" s="178">
        <v>2.2013080236082311E-2</v>
      </c>
      <c r="G18" s="230">
        <v>3.0706651778593077E-2</v>
      </c>
      <c r="H18" s="178">
        <v>2.081671717977349E-2</v>
      </c>
      <c r="I18" s="230">
        <v>1.2761205933960759E-3</v>
      </c>
      <c r="J18" s="178">
        <v>1.6589567714148986E-2</v>
      </c>
      <c r="K18" s="230">
        <v>5.0247248364970491E-3</v>
      </c>
      <c r="L18" s="178">
        <v>1.914180890094114E-3</v>
      </c>
      <c r="M18" s="230">
        <v>1.2761205933960759E-3</v>
      </c>
      <c r="N18" s="178">
        <v>9.57090445047057E-4</v>
      </c>
      <c r="O18" s="230">
        <v>8.7733290795980216E-4</v>
      </c>
      <c r="P18" s="178">
        <v>3.9878768543627372E-3</v>
      </c>
      <c r="Q18" s="230">
        <v>1.7546658159196043E-3</v>
      </c>
      <c r="R18" s="178">
        <v>7.9757537087254745E-3</v>
      </c>
      <c r="S18" s="230">
        <v>1.3638538841920561E-2</v>
      </c>
      <c r="T18" s="178">
        <v>1.2521933322698995E-2</v>
      </c>
      <c r="U18" s="230">
        <v>6.6198755782421442E-3</v>
      </c>
      <c r="V18" s="178">
        <v>2.1295262402297017E-2</v>
      </c>
      <c r="W18" s="230">
        <v>2.1215504865209761E-2</v>
      </c>
      <c r="X18" s="178">
        <v>0.19484766310416335</v>
      </c>
      <c r="Y18" s="231">
        <v>1</v>
      </c>
    </row>
    <row r="19" spans="2:25" customFormat="1" outlineLevel="1" x14ac:dyDescent="0.25">
      <c r="B19" s="113" t="s">
        <v>92</v>
      </c>
      <c r="C19" s="230">
        <v>0.75229769110065003</v>
      </c>
      <c r="D19" s="178">
        <v>6.5007845774490026E-3</v>
      </c>
      <c r="E19" s="230">
        <v>5.4546813121123814E-3</v>
      </c>
      <c r="F19" s="178">
        <v>2.876783979675708E-2</v>
      </c>
      <c r="G19" s="230">
        <v>3.3624747814391391E-2</v>
      </c>
      <c r="H19" s="178">
        <v>2.5405365015317941E-2</v>
      </c>
      <c r="I19" s="230">
        <v>3.5119181050586564E-3</v>
      </c>
      <c r="J19" s="178">
        <v>2.1445116939400731E-2</v>
      </c>
      <c r="K19" s="230">
        <v>2.211761189568856E-2</v>
      </c>
      <c r="L19" s="178">
        <v>9.4149293880295901E-3</v>
      </c>
      <c r="M19" s="230">
        <v>4.6327430322050363E-3</v>
      </c>
      <c r="N19" s="178">
        <v>2.8394231487708288E-3</v>
      </c>
      <c r="O19" s="230">
        <v>5.2305163266831052E-3</v>
      </c>
      <c r="P19" s="178">
        <v>6.3513412538294851E-3</v>
      </c>
      <c r="Q19" s="230">
        <v>2.6899798251513113E-3</v>
      </c>
      <c r="R19" s="178">
        <v>1.0685197638795487E-2</v>
      </c>
      <c r="S19" s="230">
        <v>1.830680714339087E-2</v>
      </c>
      <c r="T19" s="178">
        <v>1.5243219009190765E-2</v>
      </c>
      <c r="U19" s="230">
        <v>6.949114548307554E-3</v>
      </c>
      <c r="V19" s="178">
        <v>1.935291040872749E-2</v>
      </c>
      <c r="W19" s="230">
        <v>2.1295673615781215E-2</v>
      </c>
      <c r="X19" s="178">
        <v>0.24770230889934991</v>
      </c>
      <c r="Y19" s="231">
        <v>1</v>
      </c>
    </row>
    <row r="20" spans="2:25" customFormat="1" outlineLevel="1" x14ac:dyDescent="0.25">
      <c r="B20" s="113" t="s">
        <v>93</v>
      </c>
      <c r="C20" s="230">
        <v>0.68846177615722148</v>
      </c>
      <c r="D20" s="178">
        <v>8.7757246152895367E-3</v>
      </c>
      <c r="E20" s="230">
        <v>6.9834991656881531E-3</v>
      </c>
      <c r="F20" s="178">
        <v>4.1406587973549222E-2</v>
      </c>
      <c r="G20" s="230">
        <v>4.4002224831592607E-2</v>
      </c>
      <c r="H20" s="178">
        <v>3.8007539707063838E-2</v>
      </c>
      <c r="I20" s="230">
        <v>1.5017613250108152E-2</v>
      </c>
      <c r="J20" s="178">
        <v>2.4782151906557075E-2</v>
      </c>
      <c r="K20" s="230">
        <v>4.2704406402570914E-2</v>
      </c>
      <c r="L20" s="178">
        <v>1.4585007107100921E-2</v>
      </c>
      <c r="M20" s="230">
        <v>1.1433162350905383E-2</v>
      </c>
      <c r="N20" s="178">
        <v>7.2307026759779987E-3</v>
      </c>
      <c r="O20" s="230">
        <v>9.4555342685866146E-3</v>
      </c>
      <c r="P20" s="178">
        <v>3.7698535319201534E-3</v>
      </c>
      <c r="Q20" s="230">
        <v>5.994685124528768E-3</v>
      </c>
      <c r="R20" s="178">
        <v>7.2925035535504603E-3</v>
      </c>
      <c r="S20" s="230">
        <v>1.0382547432173537E-2</v>
      </c>
      <c r="T20" s="178">
        <v>1.7613250108151537E-2</v>
      </c>
      <c r="U20" s="230">
        <v>6.9834991656881531E-3</v>
      </c>
      <c r="V20" s="178">
        <v>1.6995241332426921E-2</v>
      </c>
      <c r="W20" s="230">
        <v>2.0826895741919534E-2</v>
      </c>
      <c r="X20" s="178">
        <v>0.31153822384277857</v>
      </c>
      <c r="Y20" s="231">
        <v>1</v>
      </c>
    </row>
    <row r="21" spans="2:25" customFormat="1" outlineLevel="1" x14ac:dyDescent="0.25">
      <c r="B21" s="113" t="s">
        <v>94</v>
      </c>
      <c r="C21" s="230">
        <v>0.71286141575274176</v>
      </c>
      <c r="D21" s="178">
        <v>5.4542255586182628E-3</v>
      </c>
      <c r="E21" s="230">
        <v>7.5068910914315879E-3</v>
      </c>
      <c r="F21" s="178">
        <v>3.5305847164389184E-2</v>
      </c>
      <c r="G21" s="230">
        <v>3.0496745058940823E-2</v>
      </c>
      <c r="H21" s="178">
        <v>3.7710398217113368E-2</v>
      </c>
      <c r="I21" s="230">
        <v>7.0963579848689227E-3</v>
      </c>
      <c r="J21" s="178">
        <v>2.3459034660723712E-2</v>
      </c>
      <c r="K21" s="230">
        <v>4.4161632748812386E-2</v>
      </c>
      <c r="L21" s="178">
        <v>1.4779191836255938E-2</v>
      </c>
      <c r="M21" s="230">
        <v>1.3547592516567944E-2</v>
      </c>
      <c r="N21" s="178">
        <v>7.5068910914315879E-3</v>
      </c>
      <c r="O21" s="230">
        <v>8.3279573045569183E-3</v>
      </c>
      <c r="P21" s="178">
        <v>5.8061110785291182E-3</v>
      </c>
      <c r="Q21" s="230">
        <v>6.4512345316990209E-3</v>
      </c>
      <c r="R21" s="178">
        <v>7.9174241979942522E-3</v>
      </c>
      <c r="S21" s="230">
        <v>2.3341739487420094E-2</v>
      </c>
      <c r="T21" s="178">
        <v>1.143627939710281E-2</v>
      </c>
      <c r="U21" s="230">
        <v>6.920415224913495E-3</v>
      </c>
      <c r="V21" s="178">
        <v>1.6773209782417454E-2</v>
      </c>
      <c r="W21" s="230">
        <v>1.7301038062283738E-2</v>
      </c>
      <c r="X21" s="178">
        <v>0.28713858424725824</v>
      </c>
      <c r="Y21" s="231">
        <v>1</v>
      </c>
    </row>
    <row r="22" spans="2:25" customFormat="1" outlineLevel="1" x14ac:dyDescent="0.25">
      <c r="B22" s="113" t="s">
        <v>95</v>
      </c>
      <c r="C22" s="230">
        <v>0.6890998678043504</v>
      </c>
      <c r="D22" s="178">
        <v>8.0519168369186395E-3</v>
      </c>
      <c r="E22" s="230">
        <v>9.3738733325321472E-3</v>
      </c>
      <c r="F22" s="178">
        <v>4.578776589352241E-2</v>
      </c>
      <c r="G22" s="230">
        <v>2.3194327604855184E-2</v>
      </c>
      <c r="H22" s="178">
        <v>4.506669871409686E-2</v>
      </c>
      <c r="I22" s="230">
        <v>3.3649801706525659E-3</v>
      </c>
      <c r="J22" s="178">
        <v>2.2593438288667226E-2</v>
      </c>
      <c r="K22" s="230">
        <v>4.5847854825141206E-2</v>
      </c>
      <c r="L22" s="178">
        <v>1.508232183631775E-2</v>
      </c>
      <c r="M22" s="230">
        <v>1.3339742819372672E-2</v>
      </c>
      <c r="N22" s="178">
        <v>8.1720947001562311E-3</v>
      </c>
      <c r="O22" s="230">
        <v>9.2536954692945556E-3</v>
      </c>
      <c r="P22" s="178">
        <v>7.0904939310179067E-3</v>
      </c>
      <c r="Q22" s="230">
        <v>4.7470255978848694E-3</v>
      </c>
      <c r="R22" s="178">
        <v>2.0490325682009373E-2</v>
      </c>
      <c r="S22" s="230">
        <v>1.7545968032688378E-2</v>
      </c>
      <c r="T22" s="178">
        <v>1.7245523374594399E-2</v>
      </c>
      <c r="U22" s="230">
        <v>4.4465809397908904E-3</v>
      </c>
      <c r="V22" s="178">
        <v>1.8146857348876336E-2</v>
      </c>
      <c r="W22" s="230">
        <v>1.7906501622401153E-2</v>
      </c>
      <c r="X22" s="178">
        <v>0.31090013219564955</v>
      </c>
      <c r="Y22" s="231">
        <v>1</v>
      </c>
    </row>
    <row r="23" spans="2:25" customFormat="1" x14ac:dyDescent="0.25">
      <c r="B23" s="185">
        <v>2013</v>
      </c>
      <c r="C23" s="187">
        <v>0.70776053949861095</v>
      </c>
      <c r="D23" s="187">
        <v>6.2079897490845424E-3</v>
      </c>
      <c r="E23" s="187">
        <v>6.8155332298668377E-3</v>
      </c>
      <c r="F23" s="187">
        <v>3.5502631767896295E-2</v>
      </c>
      <c r="G23" s="187">
        <v>3.1338197363261294E-2</v>
      </c>
      <c r="H23" s="187">
        <v>4.4339627852002406E-2</v>
      </c>
      <c r="I23" s="187">
        <v>5.0923189934661463E-3</v>
      </c>
      <c r="J23" s="187">
        <v>2.6494418884660632E-2</v>
      </c>
      <c r="K23" s="187">
        <v>3.631453078312355E-2</v>
      </c>
      <c r="L23" s="187">
        <v>1.3216832268291201E-2</v>
      </c>
      <c r="M23" s="187">
        <v>9.5439557708345991E-3</v>
      </c>
      <c r="N23" s="187">
        <v>5.9152642537985273E-3</v>
      </c>
      <c r="O23" s="187">
        <v>7.6384784901992187E-3</v>
      </c>
      <c r="P23" s="187">
        <v>5.7992786801946347E-3</v>
      </c>
      <c r="Q23" s="187">
        <v>3.5679371689578418E-3</v>
      </c>
      <c r="R23" s="187">
        <v>1.2288947679460059E-2</v>
      </c>
      <c r="S23" s="187">
        <v>1.239388700795882E-2</v>
      </c>
      <c r="T23" s="187">
        <v>1.5978393544574362E-2</v>
      </c>
      <c r="U23" s="187">
        <v>7.7102790833825808E-3</v>
      </c>
      <c r="V23" s="187">
        <v>2.0468692179810778E-2</v>
      </c>
      <c r="W23" s="187">
        <v>2.1926796533688286E-2</v>
      </c>
      <c r="X23" s="187">
        <v>0.29223946050138905</v>
      </c>
      <c r="Y23" s="187">
        <v>1</v>
      </c>
    </row>
    <row r="24" spans="2:25" customFormat="1" hidden="1" outlineLevel="1" x14ac:dyDescent="0.25">
      <c r="B24" s="113" t="s">
        <v>84</v>
      </c>
      <c r="C24" s="230">
        <v>0.65321701199563798</v>
      </c>
      <c r="D24" s="178">
        <v>7.7699018538713192E-3</v>
      </c>
      <c r="E24" s="230">
        <v>7.0883315158124316E-3</v>
      </c>
      <c r="F24" s="178">
        <v>6.9588331515812438E-2</v>
      </c>
      <c r="G24" s="230">
        <v>2.5899672846237731E-2</v>
      </c>
      <c r="H24" s="178">
        <v>3.9735550708833153E-2</v>
      </c>
      <c r="I24" s="230">
        <v>6.7475463467829878E-3</v>
      </c>
      <c r="J24" s="178">
        <v>2.2355507088331516E-2</v>
      </c>
      <c r="K24" s="230">
        <v>5.6638495092693565E-2</v>
      </c>
      <c r="L24" s="178">
        <v>2.1264994547437296E-2</v>
      </c>
      <c r="M24" s="230">
        <v>1.5130861504907306E-2</v>
      </c>
      <c r="N24" s="178">
        <v>8.2470010905125405E-3</v>
      </c>
      <c r="O24" s="230">
        <v>1.1995637949836423E-2</v>
      </c>
      <c r="P24" s="178">
        <v>8.383315158124318E-3</v>
      </c>
      <c r="Q24" s="230">
        <v>5.2480916030534352E-3</v>
      </c>
      <c r="R24" s="178">
        <v>8.8604143947655402E-3</v>
      </c>
      <c r="S24" s="230">
        <v>8.5877862595419852E-3</v>
      </c>
      <c r="T24" s="178">
        <v>1.8538713195201745E-2</v>
      </c>
      <c r="U24" s="230">
        <v>1.2609051254089423E-2</v>
      </c>
      <c r="V24" s="178">
        <v>2.0378953107960743E-2</v>
      </c>
      <c r="W24" s="230">
        <v>2.8353326063249727E-2</v>
      </c>
      <c r="X24" s="178">
        <v>0.34678298800436202</v>
      </c>
      <c r="Y24" s="231">
        <v>1</v>
      </c>
    </row>
    <row r="25" spans="2:25" customFormat="1" hidden="1" outlineLevel="1" x14ac:dyDescent="0.25">
      <c r="B25" s="113" t="s">
        <v>85</v>
      </c>
      <c r="C25" s="230">
        <v>0.68281430219146477</v>
      </c>
      <c r="D25" s="178">
        <v>7.8917015722697742E-3</v>
      </c>
      <c r="E25" s="230">
        <v>5.4634857038790745E-3</v>
      </c>
      <c r="F25" s="178">
        <v>3.9822740241607479E-2</v>
      </c>
      <c r="G25" s="230">
        <v>2.4221453287197232E-2</v>
      </c>
      <c r="H25" s="178">
        <v>7.7095853821404728E-2</v>
      </c>
      <c r="I25" s="230">
        <v>6.0705396709767497E-3</v>
      </c>
      <c r="J25" s="178">
        <v>2.5132034237843746E-2</v>
      </c>
      <c r="K25" s="230">
        <v>3.4966308504826078E-2</v>
      </c>
      <c r="L25" s="178">
        <v>1.2141079341953499E-2</v>
      </c>
      <c r="M25" s="230">
        <v>8.9843987130455889E-3</v>
      </c>
      <c r="N25" s="178">
        <v>6.7382990347841926E-3</v>
      </c>
      <c r="O25" s="230">
        <v>7.1025314150427975E-3</v>
      </c>
      <c r="P25" s="178">
        <v>6.3740666545255877E-3</v>
      </c>
      <c r="Q25" s="230">
        <v>2.7317428519395373E-3</v>
      </c>
      <c r="R25" s="178">
        <v>1.0502033630789777E-2</v>
      </c>
      <c r="S25" s="230">
        <v>4.4921993565227945E-3</v>
      </c>
      <c r="T25" s="178">
        <v>1.5661992351120015E-2</v>
      </c>
      <c r="U25" s="230">
        <v>7.1632368117525644E-3</v>
      </c>
      <c r="V25" s="178">
        <v>1.9061494566866996E-2</v>
      </c>
      <c r="W25" s="230">
        <v>3.0534814545013052E-2</v>
      </c>
      <c r="X25" s="178">
        <v>0.31718569780853517</v>
      </c>
      <c r="Y25" s="231">
        <v>1</v>
      </c>
    </row>
    <row r="26" spans="2:25" customFormat="1" hidden="1" outlineLevel="1" x14ac:dyDescent="0.25">
      <c r="B26" s="113" t="s">
        <v>86</v>
      </c>
      <c r="C26" s="230">
        <v>0.75808449153708546</v>
      </c>
      <c r="D26" s="178">
        <v>6.7428099628457413E-3</v>
      </c>
      <c r="E26" s="230">
        <v>3.5778175313059034E-3</v>
      </c>
      <c r="F26" s="178">
        <v>3.3782853997523052E-2</v>
      </c>
      <c r="G26" s="230">
        <v>1.6375395624053941E-2</v>
      </c>
      <c r="H26" s="178">
        <v>3.6053392046236414E-2</v>
      </c>
      <c r="I26" s="230">
        <v>5.297922113664511E-3</v>
      </c>
      <c r="J26" s="178">
        <v>1.6857024907114354E-2</v>
      </c>
      <c r="K26" s="230">
        <v>1.4999311958167057E-2</v>
      </c>
      <c r="L26" s="178">
        <v>4.6786844640154118E-3</v>
      </c>
      <c r="M26" s="230">
        <v>2.7521673317737719E-3</v>
      </c>
      <c r="N26" s="178">
        <v>2.2017338654190177E-3</v>
      </c>
      <c r="O26" s="230">
        <v>5.3667262969588547E-3</v>
      </c>
      <c r="P26" s="178">
        <v>6.7428099628457413E-3</v>
      </c>
      <c r="Q26" s="230">
        <v>2.064125498830329E-3</v>
      </c>
      <c r="R26" s="178">
        <v>9.9078023943855783E-3</v>
      </c>
      <c r="S26" s="230">
        <v>2.2567772120544928E-2</v>
      </c>
      <c r="T26" s="178">
        <v>1.2935186459336728E-2</v>
      </c>
      <c r="U26" s="230">
        <v>8.9445438282647581E-3</v>
      </c>
      <c r="V26" s="178">
        <v>2.4494289252786568E-2</v>
      </c>
      <c r="W26" s="230">
        <v>2.0572450805008944E-2</v>
      </c>
      <c r="X26" s="178">
        <v>0.24191550846291454</v>
      </c>
      <c r="Y26" s="231">
        <v>1</v>
      </c>
    </row>
    <row r="27" spans="2:25" customFormat="1" hidden="1" outlineLevel="1" x14ac:dyDescent="0.25">
      <c r="B27" s="113" t="s">
        <v>87</v>
      </c>
      <c r="C27" s="230">
        <v>0.76666108506363029</v>
      </c>
      <c r="D27" s="178">
        <v>6.2793034159410585E-3</v>
      </c>
      <c r="E27" s="230">
        <v>5.6095110515740117E-3</v>
      </c>
      <c r="F27" s="178">
        <v>4.9313462826523775E-2</v>
      </c>
      <c r="G27" s="230">
        <v>1.9089082384460818E-2</v>
      </c>
      <c r="H27" s="178">
        <v>1.6912257200267917E-2</v>
      </c>
      <c r="I27" s="230">
        <v>3.4326858673811118E-3</v>
      </c>
      <c r="J27" s="178">
        <v>2.0512391158740789E-2</v>
      </c>
      <c r="K27" s="230">
        <v>6.7816476892163429E-3</v>
      </c>
      <c r="L27" s="178">
        <v>1.5070328198258541E-3</v>
      </c>
      <c r="M27" s="230">
        <v>1.7582049564634963E-3</v>
      </c>
      <c r="N27" s="178">
        <v>5.8606831882116546E-4</v>
      </c>
      <c r="O27" s="230">
        <v>2.9303415941058274E-3</v>
      </c>
      <c r="P27" s="178">
        <v>6.2793034159410585E-3</v>
      </c>
      <c r="Q27" s="230">
        <v>2.3442732752846618E-3</v>
      </c>
      <c r="R27" s="178">
        <v>6.7816476892163429E-3</v>
      </c>
      <c r="S27" s="230">
        <v>1.2809778968519758E-2</v>
      </c>
      <c r="T27" s="178">
        <v>1.2726054922973878E-2</v>
      </c>
      <c r="U27" s="230">
        <v>7.2839919624916273E-3</v>
      </c>
      <c r="V27" s="178">
        <v>3.5498995311453452E-2</v>
      </c>
      <c r="W27" s="230">
        <v>2.1684527796383121E-2</v>
      </c>
      <c r="X27" s="178">
        <v>0.23333891493636971</v>
      </c>
      <c r="Y27" s="231">
        <v>1</v>
      </c>
    </row>
    <row r="28" spans="2:25" customFormat="1" hidden="1" outlineLevel="1" x14ac:dyDescent="0.25">
      <c r="B28" s="113" t="s">
        <v>88</v>
      </c>
      <c r="C28" s="230">
        <v>0.6754832146490336</v>
      </c>
      <c r="D28" s="178">
        <v>9.9694811800610378E-3</v>
      </c>
      <c r="E28" s="230">
        <v>5.3916581892166837E-3</v>
      </c>
      <c r="F28" s="178">
        <v>2.5839267548321464E-2</v>
      </c>
      <c r="G28" s="230">
        <v>3.8453713123092571E-2</v>
      </c>
      <c r="H28" s="178">
        <v>4.7711088504577823E-2</v>
      </c>
      <c r="I28" s="230">
        <v>3.0518819938962359E-3</v>
      </c>
      <c r="J28" s="178">
        <v>6.6836215666327567E-2</v>
      </c>
      <c r="K28" s="230">
        <v>1.0172939979654121E-2</v>
      </c>
      <c r="L28" s="178">
        <v>1.525940996948118E-3</v>
      </c>
      <c r="M28" s="230">
        <v>2.7466937945066125E-3</v>
      </c>
      <c r="N28" s="178">
        <v>2.2380467955239063E-3</v>
      </c>
      <c r="O28" s="230">
        <v>3.6622583926754831E-3</v>
      </c>
      <c r="P28" s="178">
        <v>4.1709053916581893E-3</v>
      </c>
      <c r="Q28" s="230">
        <v>1.6276703967446592E-3</v>
      </c>
      <c r="R28" s="178">
        <v>6.81586978636826E-3</v>
      </c>
      <c r="S28" s="230">
        <v>2.8992878942014241E-2</v>
      </c>
      <c r="T28" s="178">
        <v>1.0579857578840285E-2</v>
      </c>
      <c r="U28" s="230">
        <v>3.5605289928789421E-3</v>
      </c>
      <c r="V28" s="178">
        <v>3.204476093591048E-2</v>
      </c>
      <c r="W28" s="230">
        <v>2.9298067141403865E-2</v>
      </c>
      <c r="X28" s="178">
        <v>0.32451678535096645</v>
      </c>
      <c r="Y28" s="231">
        <v>1</v>
      </c>
    </row>
    <row r="29" spans="2:25" customFormat="1" hidden="1" outlineLevel="1" x14ac:dyDescent="0.25">
      <c r="B29" s="113" t="s">
        <v>89</v>
      </c>
      <c r="C29" s="230">
        <v>0.76510638297872335</v>
      </c>
      <c r="D29" s="178">
        <v>4.0000000000000001E-3</v>
      </c>
      <c r="E29" s="230">
        <v>3.0638297872340424E-3</v>
      </c>
      <c r="F29" s="178">
        <v>3.3531914893617024E-2</v>
      </c>
      <c r="G29" s="230">
        <v>2.3744680851063831E-2</v>
      </c>
      <c r="H29" s="178">
        <v>4.7319148936170216E-2</v>
      </c>
      <c r="I29" s="230">
        <v>1.5319148936170212E-3</v>
      </c>
      <c r="J29" s="178">
        <v>1.8468085106382977E-2</v>
      </c>
      <c r="K29" s="230">
        <v>6.8085106382978723E-3</v>
      </c>
      <c r="L29" s="178">
        <v>1.8723404255319149E-3</v>
      </c>
      <c r="M29" s="230">
        <v>1.9574468085106385E-3</v>
      </c>
      <c r="N29" s="178">
        <v>6.8085106382978727E-4</v>
      </c>
      <c r="O29" s="230">
        <v>2.2978723404255318E-3</v>
      </c>
      <c r="P29" s="178">
        <v>2.2127659574468087E-3</v>
      </c>
      <c r="Q29" s="230">
        <v>1.1914893617021277E-3</v>
      </c>
      <c r="R29" s="178">
        <v>8.4255319148936175E-3</v>
      </c>
      <c r="S29" s="230">
        <v>1.2851063829787235E-2</v>
      </c>
      <c r="T29" s="178">
        <v>1.4127659574468085E-2</v>
      </c>
      <c r="U29" s="230">
        <v>1.1319148936170214E-2</v>
      </c>
      <c r="V29" s="178">
        <v>2.5191489361702128E-2</v>
      </c>
      <c r="W29" s="230">
        <v>2.1106382978723404E-2</v>
      </c>
      <c r="X29" s="178">
        <v>0.23489361702127659</v>
      </c>
      <c r="Y29" s="231">
        <v>1</v>
      </c>
    </row>
    <row r="30" spans="2:25" customFormat="1" hidden="1" outlineLevel="1" x14ac:dyDescent="0.25">
      <c r="B30" s="113" t="s">
        <v>90</v>
      </c>
      <c r="C30" s="230">
        <v>0.85861917326297277</v>
      </c>
      <c r="D30" s="178">
        <v>1.9788918205804751E-3</v>
      </c>
      <c r="E30" s="230">
        <v>4.6907065376722368E-3</v>
      </c>
      <c r="F30" s="178">
        <v>1.5684549985341543E-2</v>
      </c>
      <c r="G30" s="230">
        <v>1.0847258868367047E-2</v>
      </c>
      <c r="H30" s="178">
        <v>1.3705658164761067E-2</v>
      </c>
      <c r="I30" s="230">
        <v>1.6857226619759601E-3</v>
      </c>
      <c r="J30" s="178">
        <v>1.5904426854294929E-2</v>
      </c>
      <c r="K30" s="230">
        <v>5.0571679859278806E-3</v>
      </c>
      <c r="L30" s="178">
        <v>2.931691586045148E-4</v>
      </c>
      <c r="M30" s="230">
        <v>5.863383172090296E-4</v>
      </c>
      <c r="N30" s="178">
        <v>1.8323072412782175E-3</v>
      </c>
      <c r="O30" s="230">
        <v>2.3453532688361184E-3</v>
      </c>
      <c r="P30" s="178">
        <v>3.1515684549985341E-3</v>
      </c>
      <c r="Q30" s="230">
        <v>7.3292289651128697E-4</v>
      </c>
      <c r="R30" s="178">
        <v>2.7118147170917617E-3</v>
      </c>
      <c r="S30" s="230">
        <v>4.1776605101143359E-3</v>
      </c>
      <c r="T30" s="178">
        <v>7.0360598065083556E-3</v>
      </c>
      <c r="U30" s="230">
        <v>6.2298446203459396E-3</v>
      </c>
      <c r="V30" s="178">
        <v>2.3453532688361183E-2</v>
      </c>
      <c r="W30" s="230">
        <v>2.433304016417473E-2</v>
      </c>
      <c r="X30" s="178">
        <v>0.14138082673702726</v>
      </c>
      <c r="Y30" s="231">
        <v>1</v>
      </c>
    </row>
    <row r="31" spans="2:25" customFormat="1" hidden="1" outlineLevel="1" x14ac:dyDescent="0.25">
      <c r="B31" s="113" t="s">
        <v>91</v>
      </c>
      <c r="C31" s="230">
        <v>0.82779036620130109</v>
      </c>
      <c r="D31" s="178">
        <v>4.8242087566698344E-3</v>
      </c>
      <c r="E31" s="230">
        <v>2.8506688107594472E-3</v>
      </c>
      <c r="F31" s="178">
        <v>1.9443023170820847E-2</v>
      </c>
      <c r="G31" s="230">
        <v>1.893136466632556E-2</v>
      </c>
      <c r="H31" s="178">
        <v>1.8200423945618011E-2</v>
      </c>
      <c r="I31" s="230">
        <v>1.5349755134858563E-3</v>
      </c>
      <c r="J31" s="178">
        <v>2.2805350486075578E-2</v>
      </c>
      <c r="K31" s="230">
        <v>5.847525765660405E-3</v>
      </c>
      <c r="L31" s="178">
        <v>1.5349755134858563E-3</v>
      </c>
      <c r="M31" s="230">
        <v>7.3094072070755062E-4</v>
      </c>
      <c r="N31" s="178">
        <v>1.3887873693443462E-3</v>
      </c>
      <c r="O31" s="230">
        <v>2.1928221621226518E-3</v>
      </c>
      <c r="P31" s="178">
        <v>2.2659162341934071E-3</v>
      </c>
      <c r="Q31" s="230">
        <v>1.4618814414151012E-3</v>
      </c>
      <c r="R31" s="178">
        <v>3.5816095314669979E-3</v>
      </c>
      <c r="S31" s="230">
        <v>6.651560558438711E-3</v>
      </c>
      <c r="T31" s="178">
        <v>1.3668591477231196E-2</v>
      </c>
      <c r="U31" s="230">
        <v>6.7246546305094659E-3</v>
      </c>
      <c r="V31" s="178">
        <v>2.4778890431985966E-2</v>
      </c>
      <c r="W31" s="230">
        <v>1.863898837804254E-2</v>
      </c>
      <c r="X31" s="178">
        <v>0.17220963379869891</v>
      </c>
      <c r="Y31" s="231">
        <v>1</v>
      </c>
    </row>
    <row r="32" spans="2:25" customFormat="1" hidden="1" outlineLevel="1" x14ac:dyDescent="0.25">
      <c r="B32" s="113" t="s">
        <v>92</v>
      </c>
      <c r="C32" s="230">
        <v>0.76799768936385293</v>
      </c>
      <c r="D32" s="178">
        <v>5.8487977471297567E-3</v>
      </c>
      <c r="E32" s="230">
        <v>4.9101018124052282E-3</v>
      </c>
      <c r="F32" s="178">
        <v>2.6355693551881002E-2</v>
      </c>
      <c r="G32" s="230">
        <v>2.4261679543649359E-2</v>
      </c>
      <c r="H32" s="178">
        <v>2.5344790237562278E-2</v>
      </c>
      <c r="I32" s="230">
        <v>2.0940140082316414E-3</v>
      </c>
      <c r="J32" s="178">
        <v>1.9495992490432521E-2</v>
      </c>
      <c r="K32" s="230">
        <v>1.0614484800346595E-2</v>
      </c>
      <c r="L32" s="178">
        <v>2.8160878041735863E-3</v>
      </c>
      <c r="M32" s="230">
        <v>3.177124702144559E-3</v>
      </c>
      <c r="N32" s="178">
        <v>1.083110693912918E-3</v>
      </c>
      <c r="O32" s="230">
        <v>3.5381616001155317E-3</v>
      </c>
      <c r="P32" s="178">
        <v>3.8269911184923098E-3</v>
      </c>
      <c r="Q32" s="230">
        <v>1.9495992490432522E-3</v>
      </c>
      <c r="R32" s="178">
        <v>1.8340674416925409E-2</v>
      </c>
      <c r="S32" s="230">
        <v>1.4297061159650517E-2</v>
      </c>
      <c r="T32" s="178">
        <v>1.4585890678027295E-2</v>
      </c>
      <c r="U32" s="230">
        <v>1.0542277420752401E-2</v>
      </c>
      <c r="V32" s="178">
        <v>3.0038269911184922E-2</v>
      </c>
      <c r="W32" s="230">
        <v>1.9495992490432521E-2</v>
      </c>
      <c r="X32" s="178">
        <v>0.23200231063614701</v>
      </c>
      <c r="Y32" s="231">
        <v>1</v>
      </c>
    </row>
    <row r="33" spans="2:25" customFormat="1" hidden="1" outlineLevel="1" x14ac:dyDescent="0.25">
      <c r="B33" s="113" t="s">
        <v>93</v>
      </c>
      <c r="C33" s="230">
        <v>0.7743678559057845</v>
      </c>
      <c r="D33" s="178">
        <v>5.6113612746795981E-3</v>
      </c>
      <c r="E33" s="230">
        <v>4.4336681676480777E-3</v>
      </c>
      <c r="F33" s="178">
        <v>4.2951160374090754E-2</v>
      </c>
      <c r="G33" s="230">
        <v>1.898164184274333E-2</v>
      </c>
      <c r="H33" s="178">
        <v>2.4939383443020435E-2</v>
      </c>
      <c r="I33" s="230">
        <v>1.8011776931070316E-3</v>
      </c>
      <c r="J33" s="178">
        <v>2.0782819535850365E-2</v>
      </c>
      <c r="K33" s="230">
        <v>2.2029788708001385E-2</v>
      </c>
      <c r="L33" s="178">
        <v>7.9667474887426398E-3</v>
      </c>
      <c r="M33" s="230">
        <v>4.1565639071700728E-3</v>
      </c>
      <c r="N33" s="178">
        <v>5.0571527537235884E-3</v>
      </c>
      <c r="O33" s="230">
        <v>4.8493245583650845E-3</v>
      </c>
      <c r="P33" s="178">
        <v>5.1957048839625913E-3</v>
      </c>
      <c r="Q33" s="230">
        <v>1.1776931070315206E-3</v>
      </c>
      <c r="R33" s="178">
        <v>3.8101835815725666E-3</v>
      </c>
      <c r="S33" s="230">
        <v>9.4908209213716652E-3</v>
      </c>
      <c r="T33" s="178">
        <v>1.2469691721510218E-2</v>
      </c>
      <c r="U33" s="230">
        <v>6.9276065119501214E-3</v>
      </c>
      <c r="V33" s="178">
        <v>2.4662279182542431E-2</v>
      </c>
      <c r="W33" s="230">
        <v>2.0367163145133357E-2</v>
      </c>
      <c r="X33" s="178">
        <v>0.22563214409421545</v>
      </c>
      <c r="Y33" s="231">
        <v>1</v>
      </c>
    </row>
    <row r="34" spans="2:25" customFormat="1" hidden="1" outlineLevel="1" x14ac:dyDescent="0.25">
      <c r="B34" s="113" t="s">
        <v>94</v>
      </c>
      <c r="C34" s="230">
        <v>0.73015433976876698</v>
      </c>
      <c r="D34" s="178">
        <v>6.0297615754826579E-3</v>
      </c>
      <c r="E34" s="230">
        <v>7.5233722409691877E-3</v>
      </c>
      <c r="F34" s="178">
        <v>4.2706201250207444E-2</v>
      </c>
      <c r="G34" s="230">
        <v>2.3455219339492173E-2</v>
      </c>
      <c r="H34" s="178">
        <v>4.8846600652763181E-2</v>
      </c>
      <c r="I34" s="230">
        <v>3.3191348121922887E-3</v>
      </c>
      <c r="J34" s="178">
        <v>2.328926259888256E-2</v>
      </c>
      <c r="K34" s="230">
        <v>3.4187088565580573E-2</v>
      </c>
      <c r="L34" s="178">
        <v>1.1229739447917242E-2</v>
      </c>
      <c r="M34" s="230">
        <v>6.5276317973115006E-3</v>
      </c>
      <c r="N34" s="178">
        <v>3.7616861204845939E-3</v>
      </c>
      <c r="O34" s="230">
        <v>1.2668031199867235E-2</v>
      </c>
      <c r="P34" s="178">
        <v>5.4765724401172758E-3</v>
      </c>
      <c r="Q34" s="230">
        <v>3.6510482934115174E-3</v>
      </c>
      <c r="R34" s="178">
        <v>7.0808209326768826E-3</v>
      </c>
      <c r="S34" s="230">
        <v>8.8510261658461022E-3</v>
      </c>
      <c r="T34" s="178">
        <v>1.2446755545721081E-2</v>
      </c>
      <c r="U34" s="230">
        <v>5.6978480942634288E-3</v>
      </c>
      <c r="V34" s="178">
        <v>2.0412679094982573E-2</v>
      </c>
      <c r="W34" s="230">
        <v>1.6872268628644133E-2</v>
      </c>
      <c r="X34" s="178">
        <v>0.26984566023123308</v>
      </c>
      <c r="Y34" s="231">
        <v>1</v>
      </c>
    </row>
    <row r="35" spans="2:25" customFormat="1" hidden="1" outlineLevel="1" x14ac:dyDescent="0.25">
      <c r="B35" s="113" t="s">
        <v>95</v>
      </c>
      <c r="C35" s="230">
        <v>0.7196655518394649</v>
      </c>
      <c r="D35" s="178">
        <v>7.1571906354515047E-3</v>
      </c>
      <c r="E35" s="230">
        <v>7.8260869565217397E-3</v>
      </c>
      <c r="F35" s="178">
        <v>4.3344481605351169E-2</v>
      </c>
      <c r="G35" s="230">
        <v>1.9197324414715718E-2</v>
      </c>
      <c r="H35" s="178">
        <v>3.6321070234113711E-2</v>
      </c>
      <c r="I35" s="230">
        <v>6.7558528428093645E-3</v>
      </c>
      <c r="J35" s="178">
        <v>2.7023411371237458E-2</v>
      </c>
      <c r="K35" s="230">
        <v>2.3010033444816055E-2</v>
      </c>
      <c r="L35" s="178">
        <v>6.4882943143812705E-3</v>
      </c>
      <c r="M35" s="230">
        <v>5.150501672240803E-3</v>
      </c>
      <c r="N35" s="178">
        <v>5.150501672240803E-3</v>
      </c>
      <c r="O35" s="230">
        <v>6.2207357859531773E-3</v>
      </c>
      <c r="P35" s="178">
        <v>9.6989966555183944E-3</v>
      </c>
      <c r="Q35" s="230">
        <v>5.4849498327759197E-3</v>
      </c>
      <c r="R35" s="178">
        <v>1.1571906354515051E-2</v>
      </c>
      <c r="S35" s="230">
        <v>1.1505016722408027E-2</v>
      </c>
      <c r="T35" s="178">
        <v>1.1304347826086957E-2</v>
      </c>
      <c r="U35" s="230">
        <v>5.150501672240803E-3</v>
      </c>
      <c r="V35" s="178">
        <v>1.9665551839464883E-2</v>
      </c>
      <c r="W35" s="230">
        <v>3.5317725752508362E-2</v>
      </c>
      <c r="X35" s="178">
        <v>0.2803344481605351</v>
      </c>
      <c r="Y35" s="231">
        <v>1</v>
      </c>
    </row>
    <row r="36" spans="2:25" customFormat="1" collapsed="1" x14ac:dyDescent="0.25">
      <c r="B36" s="190">
        <v>2012</v>
      </c>
      <c r="C36" s="192">
        <v>0.74743653143786604</v>
      </c>
      <c r="D36" s="192">
        <v>6.1547077854372341E-3</v>
      </c>
      <c r="E36" s="192">
        <v>5.3027008025548295E-3</v>
      </c>
      <c r="F36" s="192">
        <v>3.7476391065247056E-2</v>
      </c>
      <c r="G36" s="192">
        <v>2.1627869565476437E-2</v>
      </c>
      <c r="H36" s="192">
        <v>3.680312680604627E-2</v>
      </c>
      <c r="I36" s="192">
        <v>3.7238067433671552E-3</v>
      </c>
      <c r="J36" s="192">
        <v>2.4011105881231419E-2</v>
      </c>
      <c r="K36" s="192">
        <v>2.0626910312859348E-2</v>
      </c>
      <c r="L36" s="192">
        <v>6.6373131393776177E-3</v>
      </c>
      <c r="M36" s="192">
        <v>4.7545564499311844E-3</v>
      </c>
      <c r="N36" s="192">
        <v>3.4437764762659455E-3</v>
      </c>
      <c r="O36" s="192">
        <v>5.7912642472845999E-3</v>
      </c>
      <c r="P36" s="192">
        <v>5.4456949815001278E-3</v>
      </c>
      <c r="Q36" s="192">
        <v>2.573895221015378E-3</v>
      </c>
      <c r="R36" s="192">
        <v>8.2817461972485538E-3</v>
      </c>
      <c r="S36" s="192">
        <v>1.1511031405096551E-2</v>
      </c>
      <c r="T36" s="192">
        <v>1.3101841645863E-2</v>
      </c>
      <c r="U36" s="192">
        <v>7.6918952090991961E-3</v>
      </c>
      <c r="V36" s="192">
        <v>2.4416256054909765E-2</v>
      </c>
      <c r="W36" s="192">
        <v>2.3814488885181631E-2</v>
      </c>
      <c r="X36" s="192">
        <v>0.25256346856213396</v>
      </c>
      <c r="Y36" s="192">
        <v>1</v>
      </c>
    </row>
    <row r="37" spans="2:25" customFormat="1" ht="15" hidden="1" customHeight="1" outlineLevel="1" x14ac:dyDescent="0.25">
      <c r="B37" s="113" t="s">
        <v>84</v>
      </c>
      <c r="C37" s="230">
        <v>0.68679639755548405</v>
      </c>
      <c r="D37" s="178">
        <v>1.0775168864586683E-2</v>
      </c>
      <c r="E37" s="230">
        <v>9.8102283692505631E-3</v>
      </c>
      <c r="F37" s="178">
        <v>5.3875844322933422E-2</v>
      </c>
      <c r="G37" s="230">
        <v>2.621421678996462E-2</v>
      </c>
      <c r="H37" s="178">
        <v>3.1762624638147316E-2</v>
      </c>
      <c r="I37" s="230">
        <v>6.1112898037954328E-3</v>
      </c>
      <c r="J37" s="178">
        <v>2.6696687037632678E-2</v>
      </c>
      <c r="K37" s="230">
        <v>2.5088452878739145E-2</v>
      </c>
      <c r="L37" s="178">
        <v>6.1112898037954328E-3</v>
      </c>
      <c r="M37" s="230">
        <v>7.3978771309102607E-3</v>
      </c>
      <c r="N37" s="178">
        <v>6.1112898037954328E-3</v>
      </c>
      <c r="O37" s="230">
        <v>5.4679961402380184E-3</v>
      </c>
      <c r="P37" s="178">
        <v>4.9855258925699582E-3</v>
      </c>
      <c r="Q37" s="230">
        <v>4.2618205210678672E-3</v>
      </c>
      <c r="R37" s="178">
        <v>9.086522997748472E-3</v>
      </c>
      <c r="S37" s="230">
        <v>1.3750402058539724E-2</v>
      </c>
      <c r="T37" s="178">
        <v>1.4232872306207784E-2</v>
      </c>
      <c r="U37" s="230">
        <v>6.9958185911868772E-3</v>
      </c>
      <c r="V37" s="178">
        <v>3.3210035381151498E-2</v>
      </c>
      <c r="W37" s="230">
        <v>3.6346091990993888E-2</v>
      </c>
      <c r="X37" s="178">
        <v>0.31320360244451589</v>
      </c>
      <c r="Y37" s="231">
        <v>1</v>
      </c>
    </row>
    <row r="38" spans="2:25" customFormat="1" ht="15" hidden="1" customHeight="1" outlineLevel="1" x14ac:dyDescent="0.25">
      <c r="B38" s="113" t="s">
        <v>85</v>
      </c>
      <c r="C38" s="230">
        <v>0.78165536313952722</v>
      </c>
      <c r="D38" s="178">
        <v>8.2965694343846708E-3</v>
      </c>
      <c r="E38" s="230">
        <v>6.2553499703693945E-3</v>
      </c>
      <c r="F38" s="178">
        <v>2.9828142490287746E-2</v>
      </c>
      <c r="G38" s="230">
        <v>1.8831895700269968E-2</v>
      </c>
      <c r="H38" s="178">
        <v>2.0214657272667413E-2</v>
      </c>
      <c r="I38" s="230">
        <v>2.7655231447948903E-3</v>
      </c>
      <c r="J38" s="178">
        <v>2.0675577796799894E-2</v>
      </c>
      <c r="K38" s="230">
        <v>1.4881148350562982E-2</v>
      </c>
      <c r="L38" s="178">
        <v>4.4775136630012509E-3</v>
      </c>
      <c r="M38" s="230">
        <v>3.5556726147362877E-3</v>
      </c>
      <c r="N38" s="178">
        <v>2.8313689339566736E-3</v>
      </c>
      <c r="O38" s="230">
        <v>4.0165931388687695E-3</v>
      </c>
      <c r="P38" s="178">
        <v>4.1482847171923354E-3</v>
      </c>
      <c r="Q38" s="230">
        <v>2.7655231447948903E-3</v>
      </c>
      <c r="R38" s="178">
        <v>7.0454994403107924E-3</v>
      </c>
      <c r="S38" s="230">
        <v>1.270823730822414E-2</v>
      </c>
      <c r="T38" s="178">
        <v>1.3235003621518403E-2</v>
      </c>
      <c r="U38" s="230">
        <v>6.6504247053400939E-3</v>
      </c>
      <c r="V38" s="178">
        <v>2.3836175676565485E-2</v>
      </c>
      <c r="W38" s="230">
        <v>2.6206624086389674E-2</v>
      </c>
      <c r="X38" s="178">
        <v>0.21834463686047278</v>
      </c>
      <c r="Y38" s="231">
        <v>1</v>
      </c>
    </row>
    <row r="39" spans="2:25" customFormat="1" ht="15" hidden="1" customHeight="1" outlineLevel="1" x14ac:dyDescent="0.25">
      <c r="B39" s="113" t="s">
        <v>86</v>
      </c>
      <c r="C39" s="230">
        <v>0.7823108993448481</v>
      </c>
      <c r="D39" s="178">
        <v>5.1369863013698627E-3</v>
      </c>
      <c r="E39" s="230">
        <v>4.764740917212627E-3</v>
      </c>
      <c r="F39" s="178">
        <v>3.5363311494937461E-2</v>
      </c>
      <c r="G39" s="230">
        <v>2.7769505658129839E-2</v>
      </c>
      <c r="H39" s="178">
        <v>1.5410958904109588E-2</v>
      </c>
      <c r="I39" s="230">
        <v>2.829064919594997E-3</v>
      </c>
      <c r="J39" s="178">
        <v>1.7569982132221561E-2</v>
      </c>
      <c r="K39" s="230">
        <v>1.5187611673615247E-2</v>
      </c>
      <c r="L39" s="178">
        <v>3.6480047647409171E-3</v>
      </c>
      <c r="M39" s="230">
        <v>5.3603335318642047E-3</v>
      </c>
      <c r="N39" s="178">
        <v>2.0845741512805242E-3</v>
      </c>
      <c r="O39" s="230">
        <v>4.0946992257296011E-3</v>
      </c>
      <c r="P39" s="178">
        <v>6.998213222156045E-3</v>
      </c>
      <c r="Q39" s="230">
        <v>2.4568195354377604E-3</v>
      </c>
      <c r="R39" s="178">
        <v>3.7969029184038118E-3</v>
      </c>
      <c r="S39" s="230">
        <v>9.8272781417510415E-3</v>
      </c>
      <c r="T39" s="178">
        <v>1.4368671828469327E-2</v>
      </c>
      <c r="U39" s="230">
        <v>5.1369863013698627E-3</v>
      </c>
      <c r="V39" s="178">
        <v>2.5759380583680762E-2</v>
      </c>
      <c r="W39" s="230">
        <v>2.531268612269208E-2</v>
      </c>
      <c r="X39" s="178">
        <v>0.21768910065515187</v>
      </c>
      <c r="Y39" s="231">
        <v>1</v>
      </c>
    </row>
    <row r="40" spans="2:25" customFormat="1" ht="15" hidden="1" customHeight="1" outlineLevel="1" x14ac:dyDescent="0.25">
      <c r="B40" s="113" t="s">
        <v>87</v>
      </c>
      <c r="C40" s="230">
        <v>0.81397108907893745</v>
      </c>
      <c r="D40" s="178">
        <v>5.1464466812987213E-3</v>
      </c>
      <c r="E40" s="230">
        <v>4.6166654052826762E-3</v>
      </c>
      <c r="F40" s="178">
        <v>2.3688791341860291E-2</v>
      </c>
      <c r="G40" s="230">
        <v>1.5742072201619616E-2</v>
      </c>
      <c r="H40" s="178">
        <v>1.324453190040112E-2</v>
      </c>
      <c r="I40" s="230">
        <v>1.6650268674789979E-3</v>
      </c>
      <c r="J40" s="178">
        <v>2.3613108302429426E-2</v>
      </c>
      <c r="K40" s="230">
        <v>5.6762279573147655E-3</v>
      </c>
      <c r="L40" s="178">
        <v>2.1948081434950426E-3</v>
      </c>
      <c r="M40" s="230">
        <v>9.8387951260122601E-4</v>
      </c>
      <c r="N40" s="178">
        <v>1.3622947097555438E-3</v>
      </c>
      <c r="O40" s="230">
        <v>1.1352455914629531E-3</v>
      </c>
      <c r="P40" s="178">
        <v>1.2866116703246803E-3</v>
      </c>
      <c r="Q40" s="230">
        <v>1.5136607886172709E-3</v>
      </c>
      <c r="R40" s="178">
        <v>3.3300537349579959E-3</v>
      </c>
      <c r="S40" s="230">
        <v>8.7792325739801703E-3</v>
      </c>
      <c r="T40" s="178">
        <v>8.1737682585332622E-3</v>
      </c>
      <c r="U40" s="230">
        <v>5.3734957995913114E-3</v>
      </c>
      <c r="V40" s="178">
        <v>4.0036327858926815E-2</v>
      </c>
      <c r="W40" s="230">
        <v>2.4142889578445469E-2</v>
      </c>
      <c r="X40" s="178">
        <v>0.18602891092106258</v>
      </c>
      <c r="Y40" s="231">
        <v>1</v>
      </c>
    </row>
    <row r="41" spans="2:25" customFormat="1" ht="15" hidden="1" customHeight="1" outlineLevel="1" x14ac:dyDescent="0.25">
      <c r="B41" s="113" t="s">
        <v>88</v>
      </c>
      <c r="C41" s="230">
        <v>0.74679791271347251</v>
      </c>
      <c r="D41" s="178">
        <v>4.5066413662239093E-3</v>
      </c>
      <c r="E41" s="230">
        <v>3.2020872865275141E-3</v>
      </c>
      <c r="F41" s="178">
        <v>2.6091081593927895E-2</v>
      </c>
      <c r="G41" s="230">
        <v>4.5185009487666031E-2</v>
      </c>
      <c r="H41" s="178">
        <v>1.6603415559772294E-2</v>
      </c>
      <c r="I41" s="230">
        <v>9.4876660341555979E-4</v>
      </c>
      <c r="J41" s="178">
        <v>3.77134724857685E-2</v>
      </c>
      <c r="K41" s="230">
        <v>8.0645161290322578E-3</v>
      </c>
      <c r="L41" s="178">
        <v>1.3045540796963948E-3</v>
      </c>
      <c r="M41" s="230">
        <v>2.3719165085388993E-3</v>
      </c>
      <c r="N41" s="178">
        <v>2.4905123339658444E-3</v>
      </c>
      <c r="O41" s="230">
        <v>1.8975332068311196E-3</v>
      </c>
      <c r="P41" s="178">
        <v>1.4231499051233396E-3</v>
      </c>
      <c r="Q41" s="230">
        <v>5.218216318785579E-3</v>
      </c>
      <c r="R41" s="178">
        <v>4.9810246679316888E-3</v>
      </c>
      <c r="S41" s="230">
        <v>5.4554079696394683E-3</v>
      </c>
      <c r="T41" s="178">
        <v>2.0517077798861479E-2</v>
      </c>
      <c r="U41" s="230">
        <v>6.4041745730550282E-3</v>
      </c>
      <c r="V41" s="178">
        <v>3.8069259962049337E-2</v>
      </c>
      <c r="W41" s="230">
        <v>2.8818785578747629E-2</v>
      </c>
      <c r="X41" s="178">
        <v>0.25320208728652749</v>
      </c>
      <c r="Y41" s="231">
        <v>1</v>
      </c>
    </row>
    <row r="42" spans="2:25" customFormat="1" ht="15" hidden="1" customHeight="1" outlineLevel="1" x14ac:dyDescent="0.25">
      <c r="B42" s="113" t="s">
        <v>89</v>
      </c>
      <c r="C42" s="230">
        <v>0.82436025257560652</v>
      </c>
      <c r="D42" s="178">
        <v>3.1571950814223994E-3</v>
      </c>
      <c r="E42" s="230">
        <v>2.243270189431705E-3</v>
      </c>
      <c r="F42" s="178">
        <v>1.8029245596543703E-2</v>
      </c>
      <c r="G42" s="230">
        <v>2.243270189431705E-2</v>
      </c>
      <c r="H42" s="178">
        <v>1.5536723163841809E-2</v>
      </c>
      <c r="I42" s="230">
        <v>1.744765702891326E-3</v>
      </c>
      <c r="J42" s="178">
        <v>2.1851113326686607E-2</v>
      </c>
      <c r="K42" s="230">
        <v>6.3974742439348621E-3</v>
      </c>
      <c r="L42" s="178">
        <v>1.3293452974410102E-3</v>
      </c>
      <c r="M42" s="230">
        <v>1.2462612163509472E-3</v>
      </c>
      <c r="N42" s="178">
        <v>1.1631771352608839E-3</v>
      </c>
      <c r="O42" s="230">
        <v>2.6586905948820204E-3</v>
      </c>
      <c r="P42" s="178">
        <v>1.1631771352608839E-3</v>
      </c>
      <c r="Q42" s="230">
        <v>1.3293452974410102E-3</v>
      </c>
      <c r="R42" s="178">
        <v>6.6467264872050518E-3</v>
      </c>
      <c r="S42" s="230">
        <v>4.9850448654037887E-3</v>
      </c>
      <c r="T42" s="178">
        <v>1.1216350947158525E-2</v>
      </c>
      <c r="U42" s="230">
        <v>7.3113991359255569E-3</v>
      </c>
      <c r="V42" s="178">
        <v>2.0438683948155532E-2</v>
      </c>
      <c r="W42" s="230">
        <v>3.115653040877368E-2</v>
      </c>
      <c r="X42" s="178">
        <v>0.17563974742439348</v>
      </c>
      <c r="Y42" s="231">
        <v>1</v>
      </c>
    </row>
    <row r="43" spans="2:25" customFormat="1" ht="15" hidden="1" customHeight="1" outlineLevel="1" x14ac:dyDescent="0.25">
      <c r="B43" s="113" t="s">
        <v>90</v>
      </c>
      <c r="C43" s="230">
        <v>0.85597082953509573</v>
      </c>
      <c r="D43" s="178">
        <v>2.5689898069114112E-3</v>
      </c>
      <c r="E43" s="230">
        <v>2.1546366122482804E-3</v>
      </c>
      <c r="F43" s="178">
        <v>1.6076903952929478E-2</v>
      </c>
      <c r="G43" s="230">
        <v>1.0773183061241403E-2</v>
      </c>
      <c r="H43" s="178">
        <v>1.2927819673489683E-2</v>
      </c>
      <c r="I43" s="230">
        <v>1.3259302229220186E-3</v>
      </c>
      <c r="J43" s="178">
        <v>1.7734316731582E-2</v>
      </c>
      <c r="K43" s="230">
        <v>7.5412281428689819E-3</v>
      </c>
      <c r="L43" s="178">
        <v>1.6574127786525234E-3</v>
      </c>
      <c r="M43" s="230">
        <v>9.1157702825888785E-4</v>
      </c>
      <c r="N43" s="178">
        <v>2.7347310847766638E-3</v>
      </c>
      <c r="O43" s="230">
        <v>2.2375072511809065E-3</v>
      </c>
      <c r="P43" s="178">
        <v>2.1546366122482804E-3</v>
      </c>
      <c r="Q43" s="230">
        <v>1.0773183061241402E-3</v>
      </c>
      <c r="R43" s="178">
        <v>2.1546366122482804E-3</v>
      </c>
      <c r="S43" s="230">
        <v>9.2815115604541303E-3</v>
      </c>
      <c r="T43" s="178">
        <v>1.209911328416342E-2</v>
      </c>
      <c r="U43" s="230">
        <v>6.2981685588795891E-3</v>
      </c>
      <c r="V43" s="178">
        <v>2.3783873373663712E-2</v>
      </c>
      <c r="W43" s="230">
        <v>1.6076903952929478E-2</v>
      </c>
      <c r="X43" s="178">
        <v>0.14402917046490429</v>
      </c>
      <c r="Y43" s="231">
        <v>1</v>
      </c>
    </row>
    <row r="44" spans="2:25" customFormat="1" ht="15" hidden="1" customHeight="1" outlineLevel="1" x14ac:dyDescent="0.25">
      <c r="B44" s="113" t="s">
        <v>91</v>
      </c>
      <c r="C44" s="230">
        <v>0.84496124031007747</v>
      </c>
      <c r="D44" s="178">
        <v>3.0399756801945585E-3</v>
      </c>
      <c r="E44" s="230">
        <v>4.2559659522723821E-3</v>
      </c>
      <c r="F44" s="178">
        <v>1.6187870497036023E-2</v>
      </c>
      <c r="G44" s="230">
        <v>1.4363885088919288E-2</v>
      </c>
      <c r="H44" s="178">
        <v>1.4819881440948472E-2</v>
      </c>
      <c r="I44" s="230">
        <v>2.127982976136191E-3</v>
      </c>
      <c r="J44" s="178">
        <v>1.3907888736890105E-2</v>
      </c>
      <c r="K44" s="230">
        <v>5.0159598723210214E-3</v>
      </c>
      <c r="L44" s="178">
        <v>9.8799209606323141E-4</v>
      </c>
      <c r="M44" s="230">
        <v>8.3599331205350352E-4</v>
      </c>
      <c r="N44" s="178">
        <v>1.0639914880680955E-3</v>
      </c>
      <c r="O44" s="230">
        <v>2.127982976136191E-3</v>
      </c>
      <c r="P44" s="178">
        <v>2.5079799361605107E-3</v>
      </c>
      <c r="Q44" s="230">
        <v>2.2039823681410547E-3</v>
      </c>
      <c r="R44" s="178">
        <v>2.2799817601459188E-3</v>
      </c>
      <c r="S44" s="230">
        <v>2.8879768961848303E-3</v>
      </c>
      <c r="T44" s="178">
        <v>1.1855905152758778E-2</v>
      </c>
      <c r="U44" s="230">
        <v>4.3319653442772457E-3</v>
      </c>
      <c r="V44" s="178">
        <v>1.3299893600851194E-2</v>
      </c>
      <c r="W44" s="230">
        <v>4.1951664386684906E-2</v>
      </c>
      <c r="X44" s="178">
        <v>0.15503875968992248</v>
      </c>
      <c r="Y44" s="231">
        <v>1</v>
      </c>
    </row>
    <row r="45" spans="2:25" customFormat="1" ht="15" hidden="1" customHeight="1" outlineLevel="1" x14ac:dyDescent="0.25">
      <c r="B45" s="113" t="s">
        <v>92</v>
      </c>
      <c r="C45" s="230">
        <v>0.76165515050432853</v>
      </c>
      <c r="D45" s="178">
        <v>6.5920101659915813E-3</v>
      </c>
      <c r="E45" s="230">
        <v>6.353744738305139E-3</v>
      </c>
      <c r="F45" s="178">
        <v>3.8678421094432529E-2</v>
      </c>
      <c r="G45" s="230">
        <v>1.9696608688745929E-2</v>
      </c>
      <c r="H45" s="178">
        <v>1.7631641648796759E-2</v>
      </c>
      <c r="I45" s="230">
        <v>2.4620760860932412E-3</v>
      </c>
      <c r="J45" s="178">
        <v>2.2476372011754429E-2</v>
      </c>
      <c r="K45" s="230">
        <v>1.2707489476610278E-2</v>
      </c>
      <c r="L45" s="178">
        <v>1.8267016122627273E-3</v>
      </c>
      <c r="M45" s="230">
        <v>2.9386069414661267E-3</v>
      </c>
      <c r="N45" s="178">
        <v>5.4006830275593679E-3</v>
      </c>
      <c r="O45" s="230">
        <v>2.5414978953220554E-3</v>
      </c>
      <c r="P45" s="178">
        <v>5.4006830275593679E-3</v>
      </c>
      <c r="Q45" s="230">
        <v>2.5414978953220554E-3</v>
      </c>
      <c r="R45" s="178">
        <v>1.0165991581288222E-2</v>
      </c>
      <c r="S45" s="230">
        <v>1.4216503851957748E-2</v>
      </c>
      <c r="T45" s="178">
        <v>1.5248987371932332E-2</v>
      </c>
      <c r="U45" s="230">
        <v>8.8952426336271935E-3</v>
      </c>
      <c r="V45" s="178">
        <v>2.7479945993169726E-2</v>
      </c>
      <c r="W45" s="230">
        <v>2.7797633230084981E-2</v>
      </c>
      <c r="X45" s="178">
        <v>0.2383448494956715</v>
      </c>
      <c r="Y45" s="231">
        <v>1</v>
      </c>
    </row>
    <row r="46" spans="2:25" customFormat="1" ht="15" hidden="1" customHeight="1" outlineLevel="1" x14ac:dyDescent="0.25">
      <c r="B46" s="113" t="s">
        <v>93</v>
      </c>
      <c r="C46" s="230">
        <v>0.76417461113898644</v>
      </c>
      <c r="D46" s="178">
        <v>4.7039638735574514E-3</v>
      </c>
      <c r="E46" s="230">
        <v>5.0802809834420469E-3</v>
      </c>
      <c r="F46" s="178">
        <v>3.2425990968389364E-2</v>
      </c>
      <c r="G46" s="230">
        <v>2.6404917210235825E-2</v>
      </c>
      <c r="H46" s="178">
        <v>2.8725539387857501E-2</v>
      </c>
      <c r="I46" s="230">
        <v>2.9478173607626694E-3</v>
      </c>
      <c r="J46" s="178">
        <v>3.1736076266934268E-2</v>
      </c>
      <c r="K46" s="230">
        <v>2.0509282488710485E-2</v>
      </c>
      <c r="L46" s="178">
        <v>3.5750125439036628E-3</v>
      </c>
      <c r="M46" s="230">
        <v>3.2614149523331661E-3</v>
      </c>
      <c r="N46" s="178">
        <v>5.644756648268941E-3</v>
      </c>
      <c r="O46" s="230">
        <v>8.0280983442047159E-3</v>
      </c>
      <c r="P46" s="178">
        <v>3.7004515805318613E-3</v>
      </c>
      <c r="Q46" s="230">
        <v>1.6934269944806823E-3</v>
      </c>
      <c r="R46" s="178">
        <v>6.2719518314099344E-3</v>
      </c>
      <c r="S46" s="230">
        <v>1.0474159558454592E-2</v>
      </c>
      <c r="T46" s="178">
        <v>1.5742599096838936E-2</v>
      </c>
      <c r="U46" s="230">
        <v>5.3311590566984448E-3</v>
      </c>
      <c r="V46" s="178">
        <v>1.2669342699448069E-2</v>
      </c>
      <c r="W46" s="230">
        <v>2.7408429503261413E-2</v>
      </c>
      <c r="X46" s="178">
        <v>0.23582538886101354</v>
      </c>
      <c r="Y46" s="231">
        <v>1</v>
      </c>
    </row>
    <row r="47" spans="2:25" customFormat="1" ht="15" hidden="1" customHeight="1" outlineLevel="1" x14ac:dyDescent="0.25">
      <c r="B47" s="113" t="s">
        <v>94</v>
      </c>
      <c r="C47" s="230">
        <v>0.75633257902036644</v>
      </c>
      <c r="D47" s="178">
        <v>5.401854149937952E-3</v>
      </c>
      <c r="E47" s="230">
        <v>4.4528797722461497E-3</v>
      </c>
      <c r="F47" s="178">
        <v>3.7374990875246365E-2</v>
      </c>
      <c r="G47" s="230">
        <v>3.226512884152128E-2</v>
      </c>
      <c r="H47" s="178">
        <v>3.3433097306372728E-2</v>
      </c>
      <c r="I47" s="230">
        <v>4.8908679465654425E-3</v>
      </c>
      <c r="J47" s="178">
        <v>2.2921381122709687E-2</v>
      </c>
      <c r="K47" s="230">
        <v>2.452733776188043E-2</v>
      </c>
      <c r="L47" s="178">
        <v>8.0297831958537121E-3</v>
      </c>
      <c r="M47" s="230">
        <v>5.474852178991167E-3</v>
      </c>
      <c r="N47" s="178">
        <v>5.474852178991167E-3</v>
      </c>
      <c r="O47" s="230">
        <v>5.5478502080443829E-3</v>
      </c>
      <c r="P47" s="178">
        <v>4.4528797722461497E-3</v>
      </c>
      <c r="Q47" s="230">
        <v>3.1389152492882692E-3</v>
      </c>
      <c r="R47" s="178">
        <v>3.357909336447916E-3</v>
      </c>
      <c r="S47" s="230">
        <v>7.5917950215344185E-3</v>
      </c>
      <c r="T47" s="178">
        <v>1.1752682677567705E-2</v>
      </c>
      <c r="U47" s="230">
        <v>6.2778304985765384E-3</v>
      </c>
      <c r="V47" s="178">
        <v>1.416161763632382E-2</v>
      </c>
      <c r="W47" s="230">
        <v>2.76662530111687E-2</v>
      </c>
      <c r="X47" s="178">
        <v>0.24366742097963354</v>
      </c>
      <c r="Y47" s="231">
        <v>1</v>
      </c>
    </row>
    <row r="48" spans="2:25" customFormat="1" ht="15" hidden="1" customHeight="1" outlineLevel="1" x14ac:dyDescent="0.25">
      <c r="B48" s="113" t="s">
        <v>95</v>
      </c>
      <c r="C48" s="230">
        <v>0.76324555837563457</v>
      </c>
      <c r="D48" s="178">
        <v>6.5038071065989852E-3</v>
      </c>
      <c r="E48" s="230">
        <v>6.3451776649746192E-3</v>
      </c>
      <c r="F48" s="178">
        <v>3.7753807106598987E-2</v>
      </c>
      <c r="G48" s="230">
        <v>2.109771573604061E-2</v>
      </c>
      <c r="H48" s="178">
        <v>3.5215736040609139E-2</v>
      </c>
      <c r="I48" s="230">
        <v>4.7588832487309649E-3</v>
      </c>
      <c r="J48" s="178">
        <v>3.0218908629441623E-2</v>
      </c>
      <c r="K48" s="230">
        <v>1.9987309644670052E-2</v>
      </c>
      <c r="L48" s="178">
        <v>5.9486040609137052E-3</v>
      </c>
      <c r="M48" s="230">
        <v>4.5209390862944159E-3</v>
      </c>
      <c r="N48" s="178">
        <v>3.1725888324873096E-3</v>
      </c>
      <c r="O48" s="230">
        <v>6.3451776649746192E-3</v>
      </c>
      <c r="P48" s="178">
        <v>5.4727157360406091E-3</v>
      </c>
      <c r="Q48" s="230">
        <v>3.0139593908629441E-3</v>
      </c>
      <c r="R48" s="178">
        <v>3.4105329949238577E-3</v>
      </c>
      <c r="S48" s="230">
        <v>8.0901015228426396E-3</v>
      </c>
      <c r="T48" s="178">
        <v>1.0866116751269035E-2</v>
      </c>
      <c r="U48" s="230">
        <v>4.3623096446700508E-3</v>
      </c>
      <c r="V48" s="178">
        <v>2.1494289340101523E-2</v>
      </c>
      <c r="W48" s="230">
        <v>1.8163071065989848E-2</v>
      </c>
      <c r="X48" s="178">
        <v>0.23675444162436549</v>
      </c>
      <c r="Y48" s="231">
        <v>1</v>
      </c>
    </row>
    <row r="49" spans="2:25" customFormat="1" collapsed="1" x14ac:dyDescent="0.25">
      <c r="B49" s="190">
        <v>2011</v>
      </c>
      <c r="C49" s="192">
        <v>0.78227812122504081</v>
      </c>
      <c r="D49" s="192">
        <v>5.542528245576636E-3</v>
      </c>
      <c r="E49" s="192">
        <v>5.0386620414333057E-3</v>
      </c>
      <c r="F49" s="192">
        <v>3.0664780398312694E-2</v>
      </c>
      <c r="G49" s="192">
        <v>2.2867773880351158E-2</v>
      </c>
      <c r="H49" s="192">
        <v>2.1601648546862785E-2</v>
      </c>
      <c r="I49" s="192">
        <v>2.945679347299471E-3</v>
      </c>
      <c r="J49" s="192">
        <v>2.361711336343611E-2</v>
      </c>
      <c r="K49" s="192">
        <v>1.4172851947313683E-2</v>
      </c>
      <c r="L49" s="192">
        <v>3.5335232521333565E-3</v>
      </c>
      <c r="M49" s="192">
        <v>3.2880499731917342E-3</v>
      </c>
      <c r="N49" s="192">
        <v>3.3591080276222035E-3</v>
      </c>
      <c r="O49" s="192">
        <v>3.9921706943663879E-3</v>
      </c>
      <c r="P49" s="192">
        <v>3.7337777691646805E-3</v>
      </c>
      <c r="Q49" s="192">
        <v>2.5193310207166529E-3</v>
      </c>
      <c r="R49" s="192">
        <v>5.2324567353345865E-3</v>
      </c>
      <c r="S49" s="192">
        <v>9.1729488446606333E-3</v>
      </c>
      <c r="T49" s="192">
        <v>1.311344095398668E-2</v>
      </c>
      <c r="U49" s="192">
        <v>6.07869356537018E-3</v>
      </c>
      <c r="V49" s="192">
        <v>2.3849666996117645E-2</v>
      </c>
      <c r="W49" s="192">
        <v>2.7570525119022242E-2</v>
      </c>
      <c r="X49" s="192">
        <v>0.21772187877495913</v>
      </c>
      <c r="Y49" s="192">
        <v>1</v>
      </c>
    </row>
    <row r="50" spans="2:25" customFormat="1" ht="15" hidden="1" customHeight="1" outlineLevel="1" x14ac:dyDescent="0.25">
      <c r="B50" s="113" t="s">
        <v>84</v>
      </c>
      <c r="C50" s="230">
        <v>0.74040749553837004</v>
      </c>
      <c r="D50" s="178">
        <v>7.9565734681737062E-3</v>
      </c>
      <c r="E50" s="230">
        <v>5.5026769779892917E-3</v>
      </c>
      <c r="F50" s="178">
        <v>4.5954788816180842E-2</v>
      </c>
      <c r="G50" s="230">
        <v>2.5356930398572279E-2</v>
      </c>
      <c r="H50" s="178">
        <v>3.1454491374182034E-2</v>
      </c>
      <c r="I50" s="230">
        <v>4.907792980368828E-3</v>
      </c>
      <c r="J50" s="178">
        <v>2.156454491374182E-2</v>
      </c>
      <c r="K50" s="230">
        <v>1.7251635930993457E-2</v>
      </c>
      <c r="L50" s="178">
        <v>3.7180249851279002E-3</v>
      </c>
      <c r="M50" s="230">
        <v>4.3129089827483643E-3</v>
      </c>
      <c r="N50" s="178">
        <v>3.7180249851279002E-3</v>
      </c>
      <c r="O50" s="230">
        <v>5.5026769779892917E-3</v>
      </c>
      <c r="P50" s="178">
        <v>6.0975609756097563E-3</v>
      </c>
      <c r="Q50" s="230">
        <v>2.5282569898869719E-3</v>
      </c>
      <c r="R50" s="178">
        <v>2.8256989886972042E-3</v>
      </c>
      <c r="S50" s="230">
        <v>5.6513979773944083E-3</v>
      </c>
      <c r="T50" s="178">
        <v>1.7400356930398573E-2</v>
      </c>
      <c r="U50" s="230">
        <v>1.1154074955383701E-2</v>
      </c>
      <c r="V50" s="178">
        <v>3.2123735871505056E-2</v>
      </c>
      <c r="W50" s="230">
        <v>2.1861986912552051E-2</v>
      </c>
      <c r="X50" s="178">
        <v>0.25959250446162996</v>
      </c>
      <c r="Y50" s="231">
        <v>1</v>
      </c>
    </row>
    <row r="51" spans="2:25" customFormat="1" ht="15" hidden="1" customHeight="1" outlineLevel="1" x14ac:dyDescent="0.25">
      <c r="B51" s="113" t="s">
        <v>85</v>
      </c>
      <c r="C51" s="230">
        <v>0.79227758243216351</v>
      </c>
      <c r="D51" s="178">
        <v>5.373847276587275E-3</v>
      </c>
      <c r="E51" s="230">
        <v>6.9660983215020233E-3</v>
      </c>
      <c r="F51" s="178">
        <v>3.0584488821070788E-2</v>
      </c>
      <c r="G51" s="230">
        <v>1.764744908113846E-2</v>
      </c>
      <c r="H51" s="178">
        <v>1.9836794267896238E-2</v>
      </c>
      <c r="I51" s="230">
        <v>3.3835334704438399E-3</v>
      </c>
      <c r="J51" s="178">
        <v>1.9438731506667552E-2</v>
      </c>
      <c r="K51" s="230">
        <v>1.572347906853314E-2</v>
      </c>
      <c r="L51" s="178">
        <v>4.0469714058249855E-3</v>
      </c>
      <c r="M51" s="230">
        <v>2.5210641544483512E-3</v>
      </c>
      <c r="N51" s="178">
        <v>2.9854707092151528E-3</v>
      </c>
      <c r="O51" s="230">
        <v>6.1699727990446492E-3</v>
      </c>
      <c r="P51" s="178">
        <v>5.4401910701253895E-3</v>
      </c>
      <c r="Q51" s="230">
        <v>1.6585948384528627E-3</v>
      </c>
      <c r="R51" s="178">
        <v>2.7864393286008093E-3</v>
      </c>
      <c r="S51" s="230">
        <v>1.0017912824255291E-2</v>
      </c>
      <c r="T51" s="178">
        <v>1.2008226630398727E-2</v>
      </c>
      <c r="U51" s="230">
        <v>5.2411596895110459E-3</v>
      </c>
      <c r="V51" s="178">
        <v>1.9770450474358124E-2</v>
      </c>
      <c r="W51" s="230">
        <v>3.1845020898294968E-2</v>
      </c>
      <c r="X51" s="178">
        <v>0.20772241756783652</v>
      </c>
      <c r="Y51" s="231">
        <v>1</v>
      </c>
    </row>
    <row r="52" spans="2:25" customFormat="1" ht="15" hidden="1" customHeight="1" outlineLevel="1" x14ac:dyDescent="0.25">
      <c r="B52" s="113" t="s">
        <v>86</v>
      </c>
      <c r="C52" s="230">
        <v>0.81346777097587319</v>
      </c>
      <c r="D52" s="178">
        <v>3.8890889449045732E-3</v>
      </c>
      <c r="E52" s="230">
        <v>5.2574720921858119E-3</v>
      </c>
      <c r="F52" s="178">
        <v>3.1472812387468491E-2</v>
      </c>
      <c r="G52" s="230">
        <v>1.2315448325531149E-2</v>
      </c>
      <c r="H52" s="178">
        <v>1.389989196975153E-2</v>
      </c>
      <c r="I52" s="230">
        <v>1.6564638098667628E-3</v>
      </c>
      <c r="J52" s="178">
        <v>1.4764133957508103E-2</v>
      </c>
      <c r="K52" s="230">
        <v>1.0658984515664386E-2</v>
      </c>
      <c r="L52" s="178">
        <v>2.8087864602088586E-3</v>
      </c>
      <c r="M52" s="230">
        <v>3.5289881166726683E-3</v>
      </c>
      <c r="N52" s="178">
        <v>2.6647461289160965E-3</v>
      </c>
      <c r="O52" s="230">
        <v>1.6564638098667628E-3</v>
      </c>
      <c r="P52" s="178">
        <v>1.0082823190493338E-2</v>
      </c>
      <c r="Q52" s="230">
        <v>2.9528267915016203E-3</v>
      </c>
      <c r="R52" s="178">
        <v>4.0331292761973348E-3</v>
      </c>
      <c r="S52" s="230">
        <v>5.9056535830032406E-3</v>
      </c>
      <c r="T52" s="178">
        <v>1.4980194454447246E-2</v>
      </c>
      <c r="U52" s="230">
        <v>6.7698955707598124E-3</v>
      </c>
      <c r="V52" s="178">
        <v>2.484695714800144E-2</v>
      </c>
      <c r="W52" s="230">
        <v>2.3046453006841917E-2</v>
      </c>
      <c r="X52" s="178">
        <v>0.18653222902412675</v>
      </c>
      <c r="Y52" s="231">
        <v>1</v>
      </c>
    </row>
    <row r="53" spans="2:25" customFormat="1" ht="15" hidden="1" customHeight="1" outlineLevel="1" x14ac:dyDescent="0.25">
      <c r="B53" s="113" t="s">
        <v>87</v>
      </c>
      <c r="C53" s="230">
        <v>0.83607498087222643</v>
      </c>
      <c r="D53" s="178">
        <v>4.3037490436113237E-3</v>
      </c>
      <c r="E53" s="230">
        <v>4.2081101759755164E-3</v>
      </c>
      <c r="F53" s="178">
        <v>2.5248661055853099E-2</v>
      </c>
      <c r="G53" s="230">
        <v>1.0520275439938791E-2</v>
      </c>
      <c r="H53" s="178">
        <v>1.1572302983932671E-2</v>
      </c>
      <c r="I53" s="230">
        <v>7.6511094108645751E-4</v>
      </c>
      <c r="J53" s="178">
        <v>1.8458301453710788E-2</v>
      </c>
      <c r="K53" s="230">
        <v>6.9816373374139247E-3</v>
      </c>
      <c r="L53" s="178">
        <v>2.7735271614384087E-3</v>
      </c>
      <c r="M53" s="230">
        <v>4.7819433817903597E-4</v>
      </c>
      <c r="N53" s="178">
        <v>9.5638867635807194E-4</v>
      </c>
      <c r="O53" s="230">
        <v>2.7735271614384087E-3</v>
      </c>
      <c r="P53" s="178">
        <v>6.0252486610558528E-3</v>
      </c>
      <c r="Q53" s="230">
        <v>1.2433052792654934E-3</v>
      </c>
      <c r="R53" s="178">
        <v>7.6511094108645751E-4</v>
      </c>
      <c r="S53" s="230">
        <v>4.399387911247131E-3</v>
      </c>
      <c r="T53" s="178">
        <v>1.2624330527926549E-2</v>
      </c>
      <c r="U53" s="230">
        <v>5.4514154552410101E-3</v>
      </c>
      <c r="V53" s="178">
        <v>3.404743687834736E-2</v>
      </c>
      <c r="W53" s="230">
        <v>1.73106350420811E-2</v>
      </c>
      <c r="X53" s="178">
        <v>0.16392501912777352</v>
      </c>
      <c r="Y53" s="231">
        <v>1</v>
      </c>
    </row>
    <row r="54" spans="2:25" customFormat="1" ht="15" hidden="1" customHeight="1" outlineLevel="1" x14ac:dyDescent="0.25">
      <c r="B54" s="113" t="s">
        <v>88</v>
      </c>
      <c r="C54" s="230">
        <v>0.76565532740831543</v>
      </c>
      <c r="D54" s="178">
        <v>1.5323322096230463E-3</v>
      </c>
      <c r="E54" s="230">
        <v>5.0056185514352845E-3</v>
      </c>
      <c r="F54" s="178">
        <v>1.7979364592910409E-2</v>
      </c>
      <c r="G54" s="230">
        <v>2.196342833793033E-2</v>
      </c>
      <c r="H54" s="178">
        <v>1.3790989886607416E-2</v>
      </c>
      <c r="I54" s="230">
        <v>1.6344876902645827E-3</v>
      </c>
      <c r="J54" s="178">
        <v>4.3109612830728367E-2</v>
      </c>
      <c r="K54" s="230">
        <v>1.3280212483399735E-2</v>
      </c>
      <c r="L54" s="178">
        <v>2.8603534579630199E-3</v>
      </c>
      <c r="M54" s="230">
        <v>2.0431096128307284E-3</v>
      </c>
      <c r="N54" s="178">
        <v>2.5538870160384105E-3</v>
      </c>
      <c r="O54" s="230">
        <v>5.8228623965675755E-3</v>
      </c>
      <c r="P54" s="178">
        <v>4.4948411482276024E-3</v>
      </c>
      <c r="Q54" s="230">
        <v>3.0646644192460926E-3</v>
      </c>
      <c r="R54" s="178">
        <v>3.2689753805291654E-3</v>
      </c>
      <c r="S54" s="230">
        <v>2.7581979773214833E-3</v>
      </c>
      <c r="T54" s="178">
        <v>1.113494738992747E-2</v>
      </c>
      <c r="U54" s="230">
        <v>5.1077740320768211E-3</v>
      </c>
      <c r="V54" s="178">
        <v>4.4539789559709879E-2</v>
      </c>
      <c r="W54" s="230">
        <v>4.1679436101746861E-2</v>
      </c>
      <c r="X54" s="178">
        <v>0.23434467259168454</v>
      </c>
      <c r="Y54" s="231">
        <v>1</v>
      </c>
    </row>
    <row r="55" spans="2:25" customFormat="1" ht="15" hidden="1" customHeight="1" outlineLevel="1" x14ac:dyDescent="0.25">
      <c r="B55" s="113" t="s">
        <v>89</v>
      </c>
      <c r="C55" s="230">
        <v>0.82452172274055224</v>
      </c>
      <c r="D55" s="178">
        <v>5.0890585241730284E-3</v>
      </c>
      <c r="E55" s="230">
        <v>3.5811893318254641E-3</v>
      </c>
      <c r="F55" s="178">
        <v>1.5644142870605976E-2</v>
      </c>
      <c r="G55" s="230">
        <v>1.3665064555649798E-2</v>
      </c>
      <c r="H55" s="178">
        <v>1.1780228065215342E-2</v>
      </c>
      <c r="I55" s="230">
        <v>1.6021110168692866E-3</v>
      </c>
      <c r="J55" s="178">
        <v>1.8188672132692488E-2</v>
      </c>
      <c r="K55" s="230">
        <v>8.4817642069550461E-3</v>
      </c>
      <c r="L55" s="178">
        <v>1.1309018942606728E-3</v>
      </c>
      <c r="M55" s="230">
        <v>2.1675619639996229E-3</v>
      </c>
      <c r="N55" s="178">
        <v>2.1675619639996229E-3</v>
      </c>
      <c r="O55" s="230">
        <v>3.0157383846951278E-3</v>
      </c>
      <c r="P55" s="178">
        <v>2.8272547356516823E-3</v>
      </c>
      <c r="Q55" s="230">
        <v>2.0733201394779002E-3</v>
      </c>
      <c r="R55" s="178">
        <v>1.3193855433041185E-3</v>
      </c>
      <c r="S55" s="230">
        <v>4.1466402789558003E-3</v>
      </c>
      <c r="T55" s="178">
        <v>8.2932805579116007E-3</v>
      </c>
      <c r="U55" s="230">
        <v>1.1497502591650175E-2</v>
      </c>
      <c r="V55" s="178">
        <v>4.052398454434078E-2</v>
      </c>
      <c r="W55" s="230">
        <v>2.6764678164169258E-2</v>
      </c>
      <c r="X55" s="178">
        <v>0.17547827725944773</v>
      </c>
      <c r="Y55" s="231">
        <v>1</v>
      </c>
    </row>
    <row r="56" spans="2:25" customFormat="1" ht="15" hidden="1" customHeight="1" outlineLevel="1" x14ac:dyDescent="0.25">
      <c r="B56" s="113" t="s">
        <v>90</v>
      </c>
      <c r="C56" s="230">
        <v>0.8561741050307522</v>
      </c>
      <c r="D56" s="178">
        <v>2.7598170635546445E-3</v>
      </c>
      <c r="E56" s="230">
        <v>3.0752247279608896E-3</v>
      </c>
      <c r="F56" s="178">
        <v>1.174893549913263E-2</v>
      </c>
      <c r="G56" s="230">
        <v>8.9891184355779842E-3</v>
      </c>
      <c r="H56" s="178">
        <v>1.427219681438259E-2</v>
      </c>
      <c r="I56" s="230">
        <v>2.1290017347421544E-3</v>
      </c>
      <c r="J56" s="178">
        <v>1.3247121905062293E-2</v>
      </c>
      <c r="K56" s="230">
        <v>3.3906323923671346E-3</v>
      </c>
      <c r="L56" s="178">
        <v>5.5196341271092884E-4</v>
      </c>
      <c r="M56" s="230">
        <v>7.0966724491405137E-4</v>
      </c>
      <c r="N56" s="178">
        <v>1.1039268254218577E-3</v>
      </c>
      <c r="O56" s="230">
        <v>1.0250749093202965E-3</v>
      </c>
      <c r="P56" s="178">
        <v>2.7598170635546445E-3</v>
      </c>
      <c r="Q56" s="230">
        <v>3.9425958050780632E-4</v>
      </c>
      <c r="R56" s="178">
        <v>1.2616306576249802E-3</v>
      </c>
      <c r="S56" s="230">
        <v>3.6271881406718183E-3</v>
      </c>
      <c r="T56" s="178">
        <v>1.2300898911843558E-2</v>
      </c>
      <c r="U56" s="230">
        <v>8.358303106765495E-3</v>
      </c>
      <c r="V56" s="178">
        <v>3.1777322188929188E-2</v>
      </c>
      <c r="W56" s="230">
        <v>2.3734426746569941E-2</v>
      </c>
      <c r="X56" s="178">
        <v>0.14382589496924775</v>
      </c>
      <c r="Y56" s="231">
        <v>1</v>
      </c>
    </row>
    <row r="57" spans="2:25" customFormat="1" ht="15" hidden="1" customHeight="1" outlineLevel="1" x14ac:dyDescent="0.25">
      <c r="B57" s="113" t="s">
        <v>91</v>
      </c>
      <c r="C57" s="230">
        <v>0.85669380188603206</v>
      </c>
      <c r="D57" s="178">
        <v>4.271782058515354E-3</v>
      </c>
      <c r="E57" s="230">
        <v>4.9971790118481501E-3</v>
      </c>
      <c r="F57" s="178">
        <v>1.5475135004432981E-2</v>
      </c>
      <c r="G57" s="230">
        <v>1.1445151930361892E-2</v>
      </c>
      <c r="H57" s="178">
        <v>1.1606351253324735E-2</v>
      </c>
      <c r="I57" s="230">
        <v>1.6119932296284356E-3</v>
      </c>
      <c r="J57" s="178">
        <v>1.2089949222213266E-2</v>
      </c>
      <c r="K57" s="230">
        <v>6.9315708874022729E-3</v>
      </c>
      <c r="L57" s="178">
        <v>2.3373901829612316E-3</v>
      </c>
      <c r="M57" s="230">
        <v>2.0149915370355443E-3</v>
      </c>
      <c r="N57" s="178">
        <v>8.0599661481421778E-4</v>
      </c>
      <c r="O57" s="230">
        <v>1.7731925525912792E-3</v>
      </c>
      <c r="P57" s="178">
        <v>2.7403884903683404E-3</v>
      </c>
      <c r="Q57" s="230">
        <v>1.3701942451841702E-3</v>
      </c>
      <c r="R57" s="178">
        <v>2.6597888288869185E-3</v>
      </c>
      <c r="S57" s="230">
        <v>4.1911823970339325E-3</v>
      </c>
      <c r="T57" s="178">
        <v>1.6281131619247199E-2</v>
      </c>
      <c r="U57" s="230">
        <v>5.8031756266623677E-3</v>
      </c>
      <c r="V57" s="178">
        <v>2.0714113000725398E-2</v>
      </c>
      <c r="W57" s="230">
        <v>2.1117111308132507E-2</v>
      </c>
      <c r="X57" s="178">
        <v>0.14330619811396791</v>
      </c>
      <c r="Y57" s="231">
        <v>1</v>
      </c>
    </row>
    <row r="58" spans="2:25" customFormat="1" ht="15" hidden="1" customHeight="1" outlineLevel="1" x14ac:dyDescent="0.25">
      <c r="B58" s="113" t="s">
        <v>92</v>
      </c>
      <c r="C58" s="230">
        <v>0.82699483922191341</v>
      </c>
      <c r="D58" s="178">
        <v>5.6371576022231041E-3</v>
      </c>
      <c r="E58" s="230">
        <v>4.128622469233823E-3</v>
      </c>
      <c r="F58" s="178">
        <v>2.1119491861849939E-2</v>
      </c>
      <c r="G58" s="230">
        <v>1.889638745533942E-2</v>
      </c>
      <c r="H58" s="178">
        <v>1.3656212782850338E-2</v>
      </c>
      <c r="I58" s="230">
        <v>2.4612941643509328E-3</v>
      </c>
      <c r="J58" s="178">
        <v>1.4211988884477967E-2</v>
      </c>
      <c r="K58" s="230">
        <v>7.22508932115919E-3</v>
      </c>
      <c r="L58" s="178">
        <v>1.5879317189360857E-3</v>
      </c>
      <c r="M58" s="230">
        <v>1.9055180627233028E-3</v>
      </c>
      <c r="N58" s="178">
        <v>1.7467248908296944E-3</v>
      </c>
      <c r="O58" s="230">
        <v>1.9849146486701072E-3</v>
      </c>
      <c r="P58" s="178">
        <v>3.33465660976578E-3</v>
      </c>
      <c r="Q58" s="230">
        <v>1.3497419610956729E-3</v>
      </c>
      <c r="R58" s="178">
        <v>2.5406907502977371E-3</v>
      </c>
      <c r="S58" s="230">
        <v>6.0341405319571263E-3</v>
      </c>
      <c r="T58" s="178">
        <v>8.0190551806272325E-3</v>
      </c>
      <c r="U58" s="230">
        <v>1.167129813418023E-2</v>
      </c>
      <c r="V58" s="178">
        <v>2.4295355299722113E-2</v>
      </c>
      <c r="W58" s="230">
        <v>2.8423977768955933E-2</v>
      </c>
      <c r="X58" s="178">
        <v>0.17300516077808653</v>
      </c>
      <c r="Y58" s="231">
        <v>1</v>
      </c>
    </row>
    <row r="59" spans="2:25" customFormat="1" ht="15" hidden="1" customHeight="1" outlineLevel="1" x14ac:dyDescent="0.25">
      <c r="B59" s="113" t="s">
        <v>93</v>
      </c>
      <c r="C59" s="230">
        <v>0.83360779470289559</v>
      </c>
      <c r="D59" s="178">
        <v>2.881844380403458E-3</v>
      </c>
      <c r="E59" s="230">
        <v>3.2249210923562511E-3</v>
      </c>
      <c r="F59" s="178">
        <v>2.662275284753671E-2</v>
      </c>
      <c r="G59" s="230">
        <v>1.4271991217236175E-2</v>
      </c>
      <c r="H59" s="178">
        <v>1.7016604912858516E-2</v>
      </c>
      <c r="I59" s="230">
        <v>2.2643062988884316E-3</v>
      </c>
      <c r="J59" s="178">
        <v>1.3928914505283382E-2</v>
      </c>
      <c r="K59" s="230">
        <v>8.7827638259914912E-3</v>
      </c>
      <c r="L59" s="178">
        <v>2.6759983532317825E-3</v>
      </c>
      <c r="M59" s="230">
        <v>9.6061479346781938E-4</v>
      </c>
      <c r="N59" s="178">
        <v>1.8526142445450802E-3</v>
      </c>
      <c r="O59" s="230">
        <v>3.2935364347468094E-3</v>
      </c>
      <c r="P59" s="178">
        <v>2.6759983532317825E-3</v>
      </c>
      <c r="Q59" s="230">
        <v>2.5387676684506654E-3</v>
      </c>
      <c r="R59" s="178">
        <v>2.8132290380128997E-3</v>
      </c>
      <c r="S59" s="230">
        <v>5.1461506792918896E-3</v>
      </c>
      <c r="T59" s="178">
        <v>9.2630712227254018E-3</v>
      </c>
      <c r="U59" s="230">
        <v>9.1258405379442843E-3</v>
      </c>
      <c r="V59" s="178">
        <v>2.4632907918210514E-2</v>
      </c>
      <c r="W59" s="230">
        <v>2.1202140798682587E-2</v>
      </c>
      <c r="X59" s="178">
        <v>0.16639220529710444</v>
      </c>
      <c r="Y59" s="231">
        <v>1</v>
      </c>
    </row>
    <row r="60" spans="2:25" customFormat="1" ht="15" hidden="1" customHeight="1" outlineLevel="1" x14ac:dyDescent="0.25">
      <c r="B60" s="113" t="s">
        <v>94</v>
      </c>
      <c r="C60" s="230">
        <v>0.80326988483799744</v>
      </c>
      <c r="D60" s="178">
        <v>9.1294229965988433E-3</v>
      </c>
      <c r="E60" s="230">
        <v>2.6851244107643653E-3</v>
      </c>
      <c r="F60" s="178">
        <v>2.4285458559579927E-2</v>
      </c>
      <c r="G60" s="230">
        <v>1.7900829405095769E-2</v>
      </c>
      <c r="H60" s="178">
        <v>2.0764962109911092E-2</v>
      </c>
      <c r="I60" s="230">
        <v>3.1028104302165999E-3</v>
      </c>
      <c r="J60" s="178">
        <v>1.8974879169401517E-2</v>
      </c>
      <c r="K60" s="230">
        <v>1.7483143385643534E-2</v>
      </c>
      <c r="L60" s="178">
        <v>5.9669431350319229E-3</v>
      </c>
      <c r="M60" s="230">
        <v>3.1028104302165999E-3</v>
      </c>
      <c r="N60" s="178">
        <v>4.4752073512739424E-3</v>
      </c>
      <c r="O60" s="230">
        <v>3.9381824691210694E-3</v>
      </c>
      <c r="P60" s="178">
        <v>3.2221492929172383E-3</v>
      </c>
      <c r="Q60" s="230">
        <v>4.0575213318217078E-3</v>
      </c>
      <c r="R60" s="178">
        <v>4.3558684885733039E-3</v>
      </c>
      <c r="S60" s="230">
        <v>5.1315710961274538E-3</v>
      </c>
      <c r="T60" s="178">
        <v>1.0322811623605228E-2</v>
      </c>
      <c r="U60" s="230">
        <v>6.3249597231338382E-3</v>
      </c>
      <c r="V60" s="178">
        <v>2.8820335342204188E-2</v>
      </c>
      <c r="W60" s="230">
        <v>2.0168267796407902E-2</v>
      </c>
      <c r="X60" s="178">
        <v>0.19673011516200251</v>
      </c>
      <c r="Y60" s="231">
        <v>1</v>
      </c>
    </row>
    <row r="61" spans="2:25" customFormat="1" ht="15" hidden="1" customHeight="1" outlineLevel="1" x14ac:dyDescent="0.25">
      <c r="B61" s="113" t="s">
        <v>95</v>
      </c>
      <c r="C61" s="230">
        <v>0.76660600545950863</v>
      </c>
      <c r="D61" s="178">
        <v>7.4309978768577496E-3</v>
      </c>
      <c r="E61" s="230">
        <v>4.3221110100090995E-3</v>
      </c>
      <c r="F61" s="178">
        <v>2.8965726417955716E-2</v>
      </c>
      <c r="G61" s="230">
        <v>1.7288444040036398E-2</v>
      </c>
      <c r="H61" s="178">
        <v>3.9202305125872007E-2</v>
      </c>
      <c r="I61" s="230">
        <v>4.397937518956627E-3</v>
      </c>
      <c r="J61" s="178">
        <v>2.1383075523202913E-2</v>
      </c>
      <c r="K61" s="230">
        <v>1.4103730664240218E-2</v>
      </c>
      <c r="L61" s="178">
        <v>3.5638459205338188E-3</v>
      </c>
      <c r="M61" s="230">
        <v>1.8198362147406734E-3</v>
      </c>
      <c r="N61" s="178">
        <v>2.8814073400060662E-3</v>
      </c>
      <c r="O61" s="230">
        <v>5.8386411889596599E-3</v>
      </c>
      <c r="P61" s="178">
        <v>5.6869881710646039E-3</v>
      </c>
      <c r="Q61" s="230">
        <v>2.6539278131634818E-3</v>
      </c>
      <c r="R61" s="178">
        <v>2.8814073400060662E-3</v>
      </c>
      <c r="S61" s="230">
        <v>6.7485592963299973E-3</v>
      </c>
      <c r="T61" s="178">
        <v>9.781619654231119E-3</v>
      </c>
      <c r="U61" s="230">
        <v>7.5826508947528055E-3</v>
      </c>
      <c r="V61" s="178">
        <v>3.8140734000606615E-2</v>
      </c>
      <c r="W61" s="230">
        <v>2.2823779193205943E-2</v>
      </c>
      <c r="X61" s="178">
        <v>0.23339399454049137</v>
      </c>
      <c r="Y61" s="231">
        <v>1</v>
      </c>
    </row>
    <row r="62" spans="2:25" customFormat="1" ht="15" customHeight="1" collapsed="1" x14ac:dyDescent="0.25">
      <c r="B62" s="190">
        <v>2010</v>
      </c>
      <c r="C62" s="192">
        <v>0.80920066637936028</v>
      </c>
      <c r="D62" s="192">
        <v>5.1972444312941013E-3</v>
      </c>
      <c r="E62" s="192">
        <v>4.4060797468273008E-3</v>
      </c>
      <c r="F62" s="192">
        <v>2.5124302906726185E-2</v>
      </c>
      <c r="G62" s="192">
        <v>1.5939073887062848E-2</v>
      </c>
      <c r="H62" s="192">
        <v>1.8692069699679032E-2</v>
      </c>
      <c r="I62" s="192">
        <v>2.5857577492329562E-3</v>
      </c>
      <c r="J62" s="192">
        <v>1.8627747367608562E-2</v>
      </c>
      <c r="K62" s="192">
        <v>1.1172789080640908E-2</v>
      </c>
      <c r="L62" s="192">
        <v>2.9652595084487384E-3</v>
      </c>
      <c r="M62" s="192">
        <v>2.1933915236030796E-3</v>
      </c>
      <c r="N62" s="192">
        <v>2.4185196858497304E-3</v>
      </c>
      <c r="O62" s="192">
        <v>3.5956183627393595E-3</v>
      </c>
      <c r="P62" s="192">
        <v>4.6312079090739516E-3</v>
      </c>
      <c r="Q62" s="192">
        <v>2.2126882232242212E-3</v>
      </c>
      <c r="R62" s="192">
        <v>2.7208346465809464E-3</v>
      </c>
      <c r="S62" s="192">
        <v>5.4673982259900817E-3</v>
      </c>
      <c r="T62" s="192">
        <v>1.1886766966623143E-2</v>
      </c>
      <c r="U62" s="192">
        <v>7.8215955797693408E-3</v>
      </c>
      <c r="V62" s="192">
        <v>2.963973061807329E-2</v>
      </c>
      <c r="W62" s="192">
        <v>2.4674046582232885E-2</v>
      </c>
      <c r="X62" s="192">
        <v>0.19079933362063975</v>
      </c>
      <c r="Y62" s="192">
        <v>1</v>
      </c>
    </row>
    <row r="63" spans="2:25" customFormat="1" ht="15" hidden="1" customHeight="1" outlineLevel="1" x14ac:dyDescent="0.25">
      <c r="B63" s="113" t="s">
        <v>84</v>
      </c>
      <c r="C63" s="230">
        <v>0.76639156350298032</v>
      </c>
      <c r="D63" s="178">
        <v>7.5653370013755161E-3</v>
      </c>
      <c r="E63" s="230">
        <v>7.336084364970197E-3</v>
      </c>
      <c r="F63" s="178">
        <v>4.1723979825767997E-2</v>
      </c>
      <c r="G63" s="230">
        <v>1.7346782821335779E-2</v>
      </c>
      <c r="H63" s="178">
        <v>2.9420755005349228E-2</v>
      </c>
      <c r="I63" s="230">
        <v>3.3623720006113402E-3</v>
      </c>
      <c r="J63" s="178">
        <v>2.0785572367415558E-2</v>
      </c>
      <c r="K63" s="230">
        <v>1.2073972184013449E-2</v>
      </c>
      <c r="L63" s="178">
        <v>1.6047684548372307E-3</v>
      </c>
      <c r="M63" s="230">
        <v>4.2793825462326147E-3</v>
      </c>
      <c r="N63" s="178">
        <v>2.3689439095216261E-3</v>
      </c>
      <c r="O63" s="230">
        <v>3.8208772734219776E-3</v>
      </c>
      <c r="P63" s="178">
        <v>6.9539966376279995E-3</v>
      </c>
      <c r="Q63" s="230">
        <v>3.6680421824850985E-3</v>
      </c>
      <c r="R63" s="178">
        <v>1.6047684548372307E-3</v>
      </c>
      <c r="S63" s="230">
        <v>5.7313159101329662E-3</v>
      </c>
      <c r="T63" s="178">
        <v>9.9342809108971426E-3</v>
      </c>
      <c r="U63" s="230">
        <v>6.4190738193489229E-3</v>
      </c>
      <c r="V63" s="178">
        <v>3.6604004279382547E-2</v>
      </c>
      <c r="W63" s="230">
        <v>2.3078098731468745E-2</v>
      </c>
      <c r="X63" s="178">
        <v>0.23360843649701971</v>
      </c>
      <c r="Y63" s="231">
        <v>1</v>
      </c>
    </row>
    <row r="64" spans="2:25" customFormat="1" ht="15" hidden="1" customHeight="1" outlineLevel="1" x14ac:dyDescent="0.25">
      <c r="B64" s="113" t="s">
        <v>85</v>
      </c>
      <c r="C64" s="230">
        <v>0.79814152966404572</v>
      </c>
      <c r="D64" s="178">
        <v>3.5739814152966403E-3</v>
      </c>
      <c r="E64" s="230">
        <v>4.0028591851322369E-3</v>
      </c>
      <c r="F64" s="178">
        <v>4.0314510364546106E-2</v>
      </c>
      <c r="G64" s="230">
        <v>1.3867047891350966E-2</v>
      </c>
      <c r="H64" s="178">
        <v>1.8441744102930663E-2</v>
      </c>
      <c r="I64" s="230">
        <v>1.858470335954253E-3</v>
      </c>
      <c r="J64" s="178">
        <v>1.4653323802716226E-2</v>
      </c>
      <c r="K64" s="230">
        <v>1.093638313080772E-2</v>
      </c>
      <c r="L64" s="178">
        <v>3.0021443888491781E-3</v>
      </c>
      <c r="M64" s="230">
        <v>3.2165832737669764E-3</v>
      </c>
      <c r="N64" s="178">
        <v>1.1436740528949249E-3</v>
      </c>
      <c r="O64" s="230">
        <v>3.5739814152966403E-3</v>
      </c>
      <c r="P64" s="178">
        <v>3.3595425303788421E-3</v>
      </c>
      <c r="Q64" s="230">
        <v>4.0028591851322369E-3</v>
      </c>
      <c r="R64" s="178">
        <v>2.4303073624017154E-3</v>
      </c>
      <c r="S64" s="230">
        <v>7.3624017155110794E-3</v>
      </c>
      <c r="T64" s="178">
        <v>1.0007147962830594E-2</v>
      </c>
      <c r="U64" s="230">
        <v>6.9335239456754828E-3</v>
      </c>
      <c r="V64" s="178">
        <v>3.5954253037884201E-2</v>
      </c>
      <c r="W64" s="230">
        <v>2.416011436740529E-2</v>
      </c>
      <c r="X64" s="178">
        <v>0.20185847033595425</v>
      </c>
      <c r="Y64" s="231">
        <v>1</v>
      </c>
    </row>
    <row r="65" spans="2:25" customFormat="1" ht="15" hidden="1" customHeight="1" outlineLevel="1" x14ac:dyDescent="0.25">
      <c r="B65" s="113" t="s">
        <v>86</v>
      </c>
      <c r="C65" s="230">
        <v>0.83449137325318135</v>
      </c>
      <c r="D65" s="178">
        <v>4.2157857756265123E-3</v>
      </c>
      <c r="E65" s="230">
        <v>1.8736825669451167E-3</v>
      </c>
      <c r="F65" s="178">
        <v>2.4904364118978842E-2</v>
      </c>
      <c r="G65" s="230">
        <v>1.3193848075571864E-2</v>
      </c>
      <c r="H65" s="178">
        <v>1.6785072995550005E-2</v>
      </c>
      <c r="I65" s="230">
        <v>1.8736825669451167E-3</v>
      </c>
      <c r="J65" s="178">
        <v>1.3740338824264189E-2</v>
      </c>
      <c r="K65" s="230">
        <v>6.7920993051760479E-3</v>
      </c>
      <c r="L65" s="178">
        <v>3.2008743851979077E-3</v>
      </c>
      <c r="M65" s="230">
        <v>1.7175423530330237E-3</v>
      </c>
      <c r="N65" s="178">
        <v>1.2491217112967445E-3</v>
      </c>
      <c r="O65" s="230">
        <v>6.2456085564837227E-4</v>
      </c>
      <c r="P65" s="178">
        <v>4.2157857756265123E-3</v>
      </c>
      <c r="Q65" s="230">
        <v>1.9517526739011633E-3</v>
      </c>
      <c r="R65" s="178">
        <v>3.3570145991100009E-3</v>
      </c>
      <c r="S65" s="230">
        <v>5.4649074869232567E-3</v>
      </c>
      <c r="T65" s="178">
        <v>9.7587633695058167E-3</v>
      </c>
      <c r="U65" s="230">
        <v>4.2938558825825592E-3</v>
      </c>
      <c r="V65" s="178">
        <v>3.5756108985869312E-2</v>
      </c>
      <c r="W65" s="230">
        <v>1.7331563744242329E-2</v>
      </c>
      <c r="X65" s="178">
        <v>0.16550862674681865</v>
      </c>
      <c r="Y65" s="231">
        <v>1</v>
      </c>
    </row>
    <row r="66" spans="2:25" customFormat="1" ht="15" hidden="1" customHeight="1" outlineLevel="1" x14ac:dyDescent="0.25">
      <c r="B66" s="113" t="s">
        <v>87</v>
      </c>
      <c r="C66" s="230">
        <v>0.83152027330756095</v>
      </c>
      <c r="D66" s="178">
        <v>3.2365369055111031E-3</v>
      </c>
      <c r="E66" s="230">
        <v>2.7870178908567834E-3</v>
      </c>
      <c r="F66" s="178">
        <v>1.7800952980311067E-2</v>
      </c>
      <c r="G66" s="230">
        <v>1.492403128652342E-2</v>
      </c>
      <c r="H66" s="178">
        <v>1.0968263957565404E-2</v>
      </c>
      <c r="I66" s="230">
        <v>2.6971140879259192E-3</v>
      </c>
      <c r="J66" s="178">
        <v>1.7531241571518474E-2</v>
      </c>
      <c r="K66" s="230">
        <v>5.6639395846444307E-3</v>
      </c>
      <c r="L66" s="178">
        <v>1.9778836644790076E-3</v>
      </c>
      <c r="M66" s="230">
        <v>9.8894183223950378E-4</v>
      </c>
      <c r="N66" s="178">
        <v>1.3485570439629596E-3</v>
      </c>
      <c r="O66" s="230">
        <v>1.3485570439629596E-3</v>
      </c>
      <c r="P66" s="178">
        <v>2.6971140879259192E-3</v>
      </c>
      <c r="Q66" s="230">
        <v>2.2475950732715995E-3</v>
      </c>
      <c r="R66" s="178">
        <v>1.9778836644790076E-3</v>
      </c>
      <c r="S66" s="230">
        <v>7.3721118403308463E-3</v>
      </c>
      <c r="T66" s="178">
        <v>1.2496628607390092E-2</v>
      </c>
      <c r="U66" s="230">
        <v>7.3721118403308463E-3</v>
      </c>
      <c r="V66" s="178">
        <v>4.0276903713027064E-2</v>
      </c>
      <c r="W66" s="230">
        <v>1.8430279600827115E-2</v>
      </c>
      <c r="X66" s="178">
        <v>0.1684797266924391</v>
      </c>
      <c r="Y66" s="231">
        <v>1</v>
      </c>
    </row>
    <row r="67" spans="2:25" customFormat="1" ht="15" hidden="1" customHeight="1" outlineLevel="1" x14ac:dyDescent="0.25">
      <c r="B67" s="113" t="s">
        <v>88</v>
      </c>
      <c r="C67" s="230">
        <v>0.77356307059277352</v>
      </c>
      <c r="D67" s="178">
        <v>5.0147871930050145E-3</v>
      </c>
      <c r="E67" s="230">
        <v>5.2719557670052718E-3</v>
      </c>
      <c r="F67" s="178">
        <v>1.6458788736016458E-2</v>
      </c>
      <c r="G67" s="230">
        <v>3.0345891732030346E-2</v>
      </c>
      <c r="H67" s="178">
        <v>1.3244181561013244E-2</v>
      </c>
      <c r="I67" s="230">
        <v>2.1859328790021859E-3</v>
      </c>
      <c r="J67" s="178">
        <v>3.5875016073035872E-2</v>
      </c>
      <c r="K67" s="230">
        <v>6.0434614890060431E-3</v>
      </c>
      <c r="L67" s="178">
        <v>2.5716857400025716E-4</v>
      </c>
      <c r="M67" s="230">
        <v>1.6715957310016716E-3</v>
      </c>
      <c r="N67" s="178">
        <v>9.0009000900090005E-4</v>
      </c>
      <c r="O67" s="230">
        <v>3.2146071750032146E-3</v>
      </c>
      <c r="P67" s="178">
        <v>1.5430114440015429E-3</v>
      </c>
      <c r="Q67" s="230">
        <v>1.2858428700012858E-3</v>
      </c>
      <c r="R67" s="178">
        <v>3.7289443230037289E-3</v>
      </c>
      <c r="S67" s="230">
        <v>4.757618619004758E-3</v>
      </c>
      <c r="T67" s="178">
        <v>9.6438215250096437E-3</v>
      </c>
      <c r="U67" s="230">
        <v>7.3293043590073291E-3</v>
      </c>
      <c r="V67" s="178">
        <v>4.3461489006043463E-2</v>
      </c>
      <c r="W67" s="230">
        <v>4.0246881831040249E-2</v>
      </c>
      <c r="X67" s="178">
        <v>0.22643692940722643</v>
      </c>
      <c r="Y67" s="231">
        <v>1</v>
      </c>
    </row>
    <row r="68" spans="2:25" customFormat="1" ht="15" hidden="1" customHeight="1" outlineLevel="1" x14ac:dyDescent="0.25">
      <c r="B68" s="113" t="s">
        <v>89</v>
      </c>
      <c r="C68" s="230">
        <v>0.83700588730025227</v>
      </c>
      <c r="D68" s="178">
        <v>4.6257359125315388E-3</v>
      </c>
      <c r="E68" s="230">
        <v>1.8502943650126156E-3</v>
      </c>
      <c r="F68" s="178">
        <v>1.0513036164844407E-2</v>
      </c>
      <c r="G68" s="230">
        <v>1.6232127838519763E-2</v>
      </c>
      <c r="H68" s="178">
        <v>1.3120269133725821E-2</v>
      </c>
      <c r="I68" s="230">
        <v>2.4390243902439024E-3</v>
      </c>
      <c r="J68" s="178">
        <v>1.8334735071488646E-2</v>
      </c>
      <c r="K68" s="230">
        <v>8.1581160639192605E-3</v>
      </c>
      <c r="L68" s="178">
        <v>1.5138772077375945E-3</v>
      </c>
      <c r="M68" s="230">
        <v>3.8687973086627418E-3</v>
      </c>
      <c r="N68" s="178">
        <v>1.5979814970563499E-3</v>
      </c>
      <c r="O68" s="230">
        <v>1.1774600504625735E-3</v>
      </c>
      <c r="P68" s="178">
        <v>2.6913372582001681E-3</v>
      </c>
      <c r="Q68" s="230">
        <v>2.1026072329688814E-3</v>
      </c>
      <c r="R68" s="178">
        <v>1.6820857863751051E-3</v>
      </c>
      <c r="S68" s="230">
        <v>6.6442388561816649E-3</v>
      </c>
      <c r="T68" s="178">
        <v>1.1017661900756939E-2</v>
      </c>
      <c r="U68" s="230">
        <v>8.7468460891505471E-3</v>
      </c>
      <c r="V68" s="178">
        <v>3.6248948696383516E-2</v>
      </c>
      <c r="W68" s="230">
        <v>1.8587047939444913E-2</v>
      </c>
      <c r="X68" s="178">
        <v>0.1629941126997477</v>
      </c>
      <c r="Y68" s="231">
        <v>1</v>
      </c>
    </row>
    <row r="69" spans="2:25" customFormat="1" ht="15" hidden="1" customHeight="1" outlineLevel="1" x14ac:dyDescent="0.25">
      <c r="B69" s="113" t="s">
        <v>90</v>
      </c>
      <c r="C69" s="230">
        <v>0.86933333333333329</v>
      </c>
      <c r="D69" s="178">
        <v>2.352941176470588E-3</v>
      </c>
      <c r="E69" s="230">
        <v>1.7254901960784314E-3</v>
      </c>
      <c r="F69" s="178">
        <v>1.2E-2</v>
      </c>
      <c r="G69" s="230">
        <v>1.1450980392156862E-2</v>
      </c>
      <c r="H69" s="178">
        <v>1.1058823529411765E-2</v>
      </c>
      <c r="I69" s="230">
        <v>6.2745098039215688E-4</v>
      </c>
      <c r="J69" s="178">
        <v>1.5450980392156862E-2</v>
      </c>
      <c r="K69" s="230">
        <v>2.7450980392156863E-3</v>
      </c>
      <c r="L69" s="178">
        <v>1.019607843137255E-3</v>
      </c>
      <c r="M69" s="230">
        <v>8.6274509803921568E-4</v>
      </c>
      <c r="N69" s="178">
        <v>4.7058823529411766E-4</v>
      </c>
      <c r="O69" s="230">
        <v>3.9215686274509802E-4</v>
      </c>
      <c r="P69" s="178">
        <v>1.411764705882353E-3</v>
      </c>
      <c r="Q69" s="230">
        <v>9.4117647058823532E-4</v>
      </c>
      <c r="R69" s="178">
        <v>1.9607843137254902E-3</v>
      </c>
      <c r="S69" s="230">
        <v>5.5686274509803924E-3</v>
      </c>
      <c r="T69" s="178">
        <v>1.4588235294117647E-2</v>
      </c>
      <c r="U69" s="230">
        <v>5.2549019607843134E-3</v>
      </c>
      <c r="V69" s="178">
        <v>2.5647058823529412E-2</v>
      </c>
      <c r="W69" s="230">
        <v>1.7882352941176471E-2</v>
      </c>
      <c r="X69" s="178">
        <v>0.13066666666666665</v>
      </c>
      <c r="Y69" s="231">
        <v>1</v>
      </c>
    </row>
    <row r="70" spans="2:25" customFormat="1" ht="15" hidden="1" customHeight="1" outlineLevel="1" x14ac:dyDescent="0.25">
      <c r="B70" s="113" t="s">
        <v>91</v>
      </c>
      <c r="C70" s="230">
        <v>0.85023007273267037</v>
      </c>
      <c r="D70" s="178">
        <v>3.7108505269407748E-3</v>
      </c>
      <c r="E70" s="230">
        <v>3.6366335164019592E-3</v>
      </c>
      <c r="F70" s="178">
        <v>1.6773044381772302E-2</v>
      </c>
      <c r="G70" s="230">
        <v>1.3136410865370342E-2</v>
      </c>
      <c r="H70" s="178">
        <v>1.4843402107763099E-2</v>
      </c>
      <c r="I70" s="230">
        <v>1.632774231853941E-3</v>
      </c>
      <c r="J70" s="178">
        <v>9.9450794122012773E-3</v>
      </c>
      <c r="K70" s="230">
        <v>5.2694077482559002E-3</v>
      </c>
      <c r="L70" s="178">
        <v>1.1132551580822325E-3</v>
      </c>
      <c r="M70" s="230">
        <v>1.5585572213151254E-3</v>
      </c>
      <c r="N70" s="178">
        <v>9.648211370046015E-4</v>
      </c>
      <c r="O70" s="230">
        <v>1.632774231853941E-3</v>
      </c>
      <c r="P70" s="178">
        <v>2.9686804215526197E-3</v>
      </c>
      <c r="Q70" s="230">
        <v>1.4101232002374944E-3</v>
      </c>
      <c r="R70" s="178">
        <v>2.8202464004749889E-3</v>
      </c>
      <c r="S70" s="230">
        <v>8.0154371381920744E-3</v>
      </c>
      <c r="T70" s="178">
        <v>8.7576072435802278E-3</v>
      </c>
      <c r="U70" s="230">
        <v>6.4568799168769481E-3</v>
      </c>
      <c r="V70" s="178">
        <v>2.9909455247142645E-2</v>
      </c>
      <c r="W70" s="230">
        <v>2.0483894908713076E-2</v>
      </c>
      <c r="X70" s="178">
        <v>0.14976992726732968</v>
      </c>
      <c r="Y70" s="231">
        <v>1</v>
      </c>
    </row>
    <row r="71" spans="2:25" customFormat="1" ht="15" hidden="1" customHeight="1" outlineLevel="1" x14ac:dyDescent="0.25">
      <c r="B71" s="113" t="s">
        <v>92</v>
      </c>
      <c r="C71" s="230">
        <v>0.82536891199633</v>
      </c>
      <c r="D71" s="178">
        <v>2.8289624589035861E-3</v>
      </c>
      <c r="E71" s="230">
        <v>4.7404235797843869E-3</v>
      </c>
      <c r="F71" s="178">
        <v>1.6667940974080586E-2</v>
      </c>
      <c r="G71" s="230">
        <v>2.3931493233427633E-2</v>
      </c>
      <c r="H71" s="178">
        <v>1.3915436960012233E-2</v>
      </c>
      <c r="I71" s="230">
        <v>2.4466702347274256E-3</v>
      </c>
      <c r="J71" s="178">
        <v>1.2539184952978056E-2</v>
      </c>
      <c r="K71" s="230">
        <v>8.4104289318755257E-3</v>
      </c>
      <c r="L71" s="178">
        <v>1.7585442312103372E-3</v>
      </c>
      <c r="M71" s="230">
        <v>1.376252007034177E-3</v>
      </c>
      <c r="N71" s="178">
        <v>2.2172949002217295E-3</v>
      </c>
      <c r="O71" s="230">
        <v>3.0583377934092822E-3</v>
      </c>
      <c r="P71" s="178">
        <v>4.5110482452786907E-3</v>
      </c>
      <c r="Q71" s="230">
        <v>1.8350026760455692E-3</v>
      </c>
      <c r="R71" s="178">
        <v>3.6700053520911384E-3</v>
      </c>
      <c r="S71" s="230">
        <v>5.1991742487957791E-3</v>
      </c>
      <c r="T71" s="178">
        <v>1.338022784616561E-2</v>
      </c>
      <c r="U71" s="230">
        <v>6.0402171419833318E-3</v>
      </c>
      <c r="V71" s="178">
        <v>3.494150928970105E-2</v>
      </c>
      <c r="W71" s="230">
        <v>1.9573361877819405E-2</v>
      </c>
      <c r="X71" s="178">
        <v>0.17463108800367</v>
      </c>
      <c r="Y71" s="231">
        <v>1</v>
      </c>
    </row>
    <row r="72" spans="2:25" customFormat="1" ht="15" hidden="1" customHeight="1" outlineLevel="1" x14ac:dyDescent="0.25">
      <c r="B72" s="113" t="s">
        <v>93</v>
      </c>
      <c r="C72" s="230">
        <v>0.82629527886028242</v>
      </c>
      <c r="D72" s="178">
        <v>3.1942758576630676E-3</v>
      </c>
      <c r="E72" s="230">
        <v>4.0247875806554657E-3</v>
      </c>
      <c r="F72" s="178">
        <v>2.3382099278093656E-2</v>
      </c>
      <c r="G72" s="230">
        <v>1.9293426180284928E-2</v>
      </c>
      <c r="H72" s="178">
        <v>1.7312975148533829E-2</v>
      </c>
      <c r="I72" s="230">
        <v>3.3220468919695906E-3</v>
      </c>
      <c r="J72" s="178">
        <v>1.9740624800357758E-2</v>
      </c>
      <c r="K72" s="230">
        <v>1.4565897910943589E-2</v>
      </c>
      <c r="L72" s="178">
        <v>4.1525586149619882E-3</v>
      </c>
      <c r="M72" s="230">
        <v>2.5554206861304542E-3</v>
      </c>
      <c r="N72" s="178">
        <v>3.2581613748163293E-3</v>
      </c>
      <c r="O72" s="230">
        <v>4.5997572350348175E-3</v>
      </c>
      <c r="P72" s="178">
        <v>3.1303903405098064E-3</v>
      </c>
      <c r="Q72" s="230">
        <v>3.2581613748163293E-3</v>
      </c>
      <c r="R72" s="178">
        <v>2.2998786175174087E-3</v>
      </c>
      <c r="S72" s="230">
        <v>7.0274068868587487E-3</v>
      </c>
      <c r="T72" s="178">
        <v>1.3224302050725101E-2</v>
      </c>
      <c r="U72" s="230">
        <v>5.6219255094869993E-3</v>
      </c>
      <c r="V72" s="178">
        <v>1.5460295151089248E-2</v>
      </c>
      <c r="W72" s="230">
        <v>1.8846227560212099E-2</v>
      </c>
      <c r="X72" s="178">
        <v>0.17370472113971763</v>
      </c>
      <c r="Y72" s="231">
        <v>1</v>
      </c>
    </row>
    <row r="73" spans="2:25" customFormat="1" ht="15" hidden="1" customHeight="1" outlineLevel="1" x14ac:dyDescent="0.25">
      <c r="B73" s="113" t="s">
        <v>94</v>
      </c>
      <c r="C73" s="230">
        <v>0.83726601634590037</v>
      </c>
      <c r="D73" s="178">
        <v>4.4160295280780389E-3</v>
      </c>
      <c r="E73" s="230">
        <v>2.4387028737147378E-3</v>
      </c>
      <c r="F73" s="178">
        <v>2.3859741629317165E-2</v>
      </c>
      <c r="G73" s="230">
        <v>1.5027682573161087E-2</v>
      </c>
      <c r="H73" s="178">
        <v>2.1223306090166094E-2</v>
      </c>
      <c r="I73" s="230">
        <v>2.9659899815449513E-3</v>
      </c>
      <c r="J73" s="178">
        <v>1.4698128130767202E-2</v>
      </c>
      <c r="K73" s="230">
        <v>1.5686791457948854E-2</v>
      </c>
      <c r="L73" s="178">
        <v>4.4819404165568153E-3</v>
      </c>
      <c r="M73" s="230">
        <v>3.5591879778539416E-3</v>
      </c>
      <c r="N73" s="178">
        <v>4.3501186395992616E-3</v>
      </c>
      <c r="O73" s="230">
        <v>3.2955444239388346E-3</v>
      </c>
      <c r="P73" s="178">
        <v>4.2182968626417088E-3</v>
      </c>
      <c r="Q73" s="230">
        <v>2.1750593197996308E-3</v>
      </c>
      <c r="R73" s="178">
        <v>1.4500395465330872E-3</v>
      </c>
      <c r="S73" s="230">
        <v>4.5478513050355917E-3</v>
      </c>
      <c r="T73" s="178">
        <v>9.6889006063801738E-3</v>
      </c>
      <c r="U73" s="230">
        <v>5.0092275243870284E-3</v>
      </c>
      <c r="V73" s="178">
        <v>1.8982335881887687E-2</v>
      </c>
      <c r="W73" s="230">
        <v>1.634590034273662E-2</v>
      </c>
      <c r="X73" s="178">
        <v>0.16273398365409966</v>
      </c>
      <c r="Y73" s="231">
        <v>1</v>
      </c>
    </row>
    <row r="74" spans="2:25" customFormat="1" ht="15" hidden="1" customHeight="1" outlineLevel="1" x14ac:dyDescent="0.25">
      <c r="B74" s="113" t="s">
        <v>95</v>
      </c>
      <c r="C74" s="230">
        <v>0.79926308032424465</v>
      </c>
      <c r="D74" s="178">
        <v>7.8850405305821662E-3</v>
      </c>
      <c r="E74" s="230">
        <v>5.2321296978629327E-3</v>
      </c>
      <c r="F74" s="178">
        <v>3.0582166543846722E-2</v>
      </c>
      <c r="G74" s="230">
        <v>1.3117170228445099E-2</v>
      </c>
      <c r="H74" s="178">
        <v>2.6160648489314663E-2</v>
      </c>
      <c r="I74" s="230">
        <v>3.6109064112011791E-3</v>
      </c>
      <c r="J74" s="178">
        <v>2.1665438467207074E-2</v>
      </c>
      <c r="K74" s="230">
        <v>1.8422991893883568E-2</v>
      </c>
      <c r="L74" s="178">
        <v>2.5792188651436992E-3</v>
      </c>
      <c r="M74" s="230">
        <v>3.3898305084745762E-3</v>
      </c>
      <c r="N74" s="178">
        <v>3.9793662490788502E-3</v>
      </c>
      <c r="O74" s="230">
        <v>8.4745762711864406E-3</v>
      </c>
      <c r="P74" s="178">
        <v>4.4952100221075904E-3</v>
      </c>
      <c r="Q74" s="230">
        <v>2.5055268975681649E-3</v>
      </c>
      <c r="R74" s="178">
        <v>4.9373618275607963E-3</v>
      </c>
      <c r="S74" s="230">
        <v>5.5268975681650699E-3</v>
      </c>
      <c r="T74" s="178">
        <v>9.4325718496683867E-3</v>
      </c>
      <c r="U74" s="230">
        <v>4.0530582166543845E-3</v>
      </c>
      <c r="V74" s="178">
        <v>2.313927781871776E-2</v>
      </c>
      <c r="W74" s="230">
        <v>1.9970523212969785E-2</v>
      </c>
      <c r="X74" s="178">
        <v>0.20073691967575535</v>
      </c>
      <c r="Y74" s="231">
        <v>1</v>
      </c>
    </row>
    <row r="75" spans="2:25" customFormat="1" collapsed="1" x14ac:dyDescent="0.25">
      <c r="B75" s="190">
        <v>2009</v>
      </c>
      <c r="C75" s="192">
        <v>0.82215801986098602</v>
      </c>
      <c r="D75" s="192">
        <v>4.3660484670246741E-3</v>
      </c>
      <c r="E75" s="192">
        <v>3.7182667953592919E-3</v>
      </c>
      <c r="F75" s="192">
        <v>2.3449696514286824E-2</v>
      </c>
      <c r="G75" s="192">
        <v>1.6382398476417509E-2</v>
      </c>
      <c r="H75" s="192">
        <v>1.7554883302131851E-2</v>
      </c>
      <c r="I75" s="192">
        <v>2.4486147188951435E-3</v>
      </c>
      <c r="J75" s="192">
        <v>1.7269859366599083E-2</v>
      </c>
      <c r="K75" s="192">
        <v>9.9564042934969198E-3</v>
      </c>
      <c r="L75" s="192">
        <v>2.3644031015786441E-3</v>
      </c>
      <c r="M75" s="192">
        <v>2.4810038024784126E-3</v>
      </c>
      <c r="N75" s="192">
        <v>2.0923347994791833E-3</v>
      </c>
      <c r="O75" s="192">
        <v>3.0186625899606798E-3</v>
      </c>
      <c r="P75" s="192">
        <v>3.6081439111761773E-3</v>
      </c>
      <c r="Q75" s="192">
        <v>2.3449696514286824E-3</v>
      </c>
      <c r="R75" s="192">
        <v>2.6235157702447966E-3</v>
      </c>
      <c r="S75" s="192">
        <v>6.1344924306711663E-3</v>
      </c>
      <c r="T75" s="192">
        <v>1.1018766235028146E-2</v>
      </c>
      <c r="U75" s="192">
        <v>6.0308473632047057E-3</v>
      </c>
      <c r="V75" s="192">
        <v>3.0368004767673103E-2</v>
      </c>
      <c r="W75" s="192">
        <v>2.0567068075375877E-2</v>
      </c>
      <c r="X75" s="192">
        <v>0.17784198013901395</v>
      </c>
      <c r="Y75" s="192">
        <v>1</v>
      </c>
    </row>
    <row r="76" spans="2:25" customFormat="1" ht="15" hidden="1" customHeight="1" outlineLevel="1" x14ac:dyDescent="0.25">
      <c r="B76" s="113" t="s">
        <v>84</v>
      </c>
      <c r="C76" s="230">
        <v>0.77659310686833627</v>
      </c>
      <c r="D76" s="178">
        <v>6.6947681626580713E-3</v>
      </c>
      <c r="E76" s="230">
        <v>3.223406893131664E-3</v>
      </c>
      <c r="F76" s="178">
        <v>3.3597818001487728E-2</v>
      </c>
      <c r="G76" s="230">
        <v>1.8162658070914953E-2</v>
      </c>
      <c r="H76" s="178">
        <v>2.894867344408629E-2</v>
      </c>
      <c r="I76" s="230">
        <v>4.1532358046119516E-3</v>
      </c>
      <c r="J76" s="178">
        <v>1.6303000247954377E-2</v>
      </c>
      <c r="K76" s="230">
        <v>1.3761467889908258E-2</v>
      </c>
      <c r="L76" s="178">
        <v>2.1696007934540046E-3</v>
      </c>
      <c r="M76" s="230">
        <v>4.7731217455988101E-3</v>
      </c>
      <c r="N76" s="178">
        <v>1.9216464170592612E-3</v>
      </c>
      <c r="O76" s="230">
        <v>4.8970989337961818E-3</v>
      </c>
      <c r="P76" s="178">
        <v>3.6573270518224649E-3</v>
      </c>
      <c r="Q76" s="230">
        <v>2.1696007934540046E-3</v>
      </c>
      <c r="R76" s="178">
        <v>6.012893627572527E-3</v>
      </c>
      <c r="S76" s="230">
        <v>5.9509050334738411E-3</v>
      </c>
      <c r="T76" s="178">
        <v>1.4567319613191174E-2</v>
      </c>
      <c r="U76" s="230">
        <v>5.9509050334738411E-3</v>
      </c>
      <c r="V76" s="178">
        <v>3.2296057525415325E-2</v>
      </c>
      <c r="W76" s="230">
        <v>2.7956855938507316E-2</v>
      </c>
      <c r="X76" s="178">
        <v>0.22340689313166379</v>
      </c>
      <c r="Y76" s="231">
        <v>1</v>
      </c>
    </row>
    <row r="77" spans="2:25" customFormat="1" ht="15" hidden="1" customHeight="1" outlineLevel="1" x14ac:dyDescent="0.25">
      <c r="B77" s="113" t="s">
        <v>85</v>
      </c>
      <c r="C77" s="230">
        <v>0.80872050664125983</v>
      </c>
      <c r="D77" s="178">
        <v>3.3626632292775879E-3</v>
      </c>
      <c r="E77" s="230">
        <v>2.3538642604943117E-3</v>
      </c>
      <c r="F77" s="178">
        <v>2.3258420669169982E-2</v>
      </c>
      <c r="G77" s="230">
        <v>1.5131984531749146E-2</v>
      </c>
      <c r="H77" s="178">
        <v>2.2529843636159837E-2</v>
      </c>
      <c r="I77" s="230">
        <v>1.681331614638794E-3</v>
      </c>
      <c r="J77" s="178">
        <v>1.664518298492406E-2</v>
      </c>
      <c r="K77" s="230">
        <v>1.7317715630779579E-2</v>
      </c>
      <c r="L77" s="178">
        <v>6.0527938126996583E-3</v>
      </c>
      <c r="M77" s="230">
        <v>3.754973939359973E-3</v>
      </c>
      <c r="N77" s="178">
        <v>2.5780418091128172E-3</v>
      </c>
      <c r="O77" s="230">
        <v>4.9319060696071289E-3</v>
      </c>
      <c r="P77" s="178">
        <v>3.6428851650507203E-3</v>
      </c>
      <c r="Q77" s="230">
        <v>1.8494647761026733E-3</v>
      </c>
      <c r="R77" s="178">
        <v>5.8286162640811519E-3</v>
      </c>
      <c r="S77" s="230">
        <v>4.9879504567617557E-3</v>
      </c>
      <c r="T77" s="178">
        <v>1.7373760017934205E-2</v>
      </c>
      <c r="U77" s="230">
        <v>6.7813708457098018E-3</v>
      </c>
      <c r="V77" s="178">
        <v>2.8078237964467859E-2</v>
      </c>
      <c r="W77" s="230">
        <v>2.045620131143866E-2</v>
      </c>
      <c r="X77" s="178">
        <v>0.19127949335874012</v>
      </c>
      <c r="Y77" s="231">
        <v>1</v>
      </c>
    </row>
    <row r="78" spans="2:25" customFormat="1" ht="15" hidden="1" customHeight="1" outlineLevel="1" x14ac:dyDescent="0.25">
      <c r="B78" s="113" t="s">
        <v>86</v>
      </c>
      <c r="C78" s="230">
        <v>0.81722441997220141</v>
      </c>
      <c r="D78" s="178">
        <v>2.5660215973484445E-3</v>
      </c>
      <c r="E78" s="230">
        <v>1.8710574147332408E-3</v>
      </c>
      <c r="F78" s="178">
        <v>1.8015609964717204E-2</v>
      </c>
      <c r="G78" s="230">
        <v>1.1493638404789907E-2</v>
      </c>
      <c r="H78" s="178">
        <v>2.2987276809579814E-2</v>
      </c>
      <c r="I78" s="230">
        <v>2.1383513311237037E-3</v>
      </c>
      <c r="J78" s="178">
        <v>1.609109376670587E-2</v>
      </c>
      <c r="K78" s="230">
        <v>1.0959050572008982E-2</v>
      </c>
      <c r="L78" s="178">
        <v>3.0471506468512776E-3</v>
      </c>
      <c r="M78" s="230">
        <v>2.7263979471827222E-3</v>
      </c>
      <c r="N78" s="178">
        <v>2.6194803806265368E-3</v>
      </c>
      <c r="O78" s="230">
        <v>2.5660215973484445E-3</v>
      </c>
      <c r="P78" s="178">
        <v>5.7200898107559071E-3</v>
      </c>
      <c r="Q78" s="230">
        <v>9.0879931572757403E-4</v>
      </c>
      <c r="R78" s="178">
        <v>3.5817384796322034E-3</v>
      </c>
      <c r="S78" s="230">
        <v>6.8427242595958514E-3</v>
      </c>
      <c r="T78" s="178">
        <v>1.4594247834919277E-2</v>
      </c>
      <c r="U78" s="230">
        <v>5.6131722441997217E-3</v>
      </c>
      <c r="V78" s="178">
        <v>3.7153854378274349E-2</v>
      </c>
      <c r="W78" s="230">
        <v>2.2238853843686519E-2</v>
      </c>
      <c r="X78" s="178">
        <v>0.18277558002779856</v>
      </c>
      <c r="Y78" s="231">
        <v>1</v>
      </c>
    </row>
    <row r="79" spans="2:25" customFormat="1" ht="15" hidden="1" customHeight="1" outlineLevel="1" x14ac:dyDescent="0.25">
      <c r="B79" s="113" t="s">
        <v>87</v>
      </c>
      <c r="C79" s="230">
        <v>0.84670278842341751</v>
      </c>
      <c r="D79" s="178">
        <v>2.5109026034095413E-3</v>
      </c>
      <c r="E79" s="230">
        <v>1.5197568389057751E-3</v>
      </c>
      <c r="F79" s="178">
        <v>1.6254790537861767E-2</v>
      </c>
      <c r="G79" s="230">
        <v>1.2752742169948461E-2</v>
      </c>
      <c r="H79" s="178">
        <v>1.1299061715342937E-2</v>
      </c>
      <c r="I79" s="230">
        <v>1.7179859918065284E-3</v>
      </c>
      <c r="J79" s="178">
        <v>1.328135324435047E-2</v>
      </c>
      <c r="K79" s="230">
        <v>5.8147218184220958E-3</v>
      </c>
      <c r="L79" s="178">
        <v>9.9114576450376642E-4</v>
      </c>
      <c r="M79" s="230">
        <v>1.5197568389057751E-3</v>
      </c>
      <c r="N79" s="178">
        <v>7.2684022730276198E-4</v>
      </c>
      <c r="O79" s="230">
        <v>2.5769789877097926E-3</v>
      </c>
      <c r="P79" s="178">
        <v>4.0306594423153161E-3</v>
      </c>
      <c r="Q79" s="230">
        <v>8.589929959032642E-4</v>
      </c>
      <c r="R79" s="178">
        <v>2.114444297608035E-3</v>
      </c>
      <c r="S79" s="230">
        <v>4.4271177481168232E-3</v>
      </c>
      <c r="T79" s="178">
        <v>1.4272499008854236E-2</v>
      </c>
      <c r="U79" s="230">
        <v>3.3038192150125546E-3</v>
      </c>
      <c r="V79" s="178">
        <v>3.1980970001321531E-2</v>
      </c>
      <c r="W79" s="230">
        <v>2.7157393947403199E-2</v>
      </c>
      <c r="X79" s="178">
        <v>0.15329721157658252</v>
      </c>
      <c r="Y79" s="231">
        <v>1</v>
      </c>
    </row>
    <row r="80" spans="2:25" customFormat="1" ht="15" hidden="1" customHeight="1" outlineLevel="1" x14ac:dyDescent="0.25">
      <c r="B80" s="113" t="s">
        <v>88</v>
      </c>
      <c r="C80" s="230">
        <v>0.78144296392590185</v>
      </c>
      <c r="D80" s="178">
        <v>1.9499512512187196E-3</v>
      </c>
      <c r="E80" s="230">
        <v>2.5999350016249595E-3</v>
      </c>
      <c r="F80" s="178">
        <v>1.8280792980175497E-2</v>
      </c>
      <c r="G80" s="230">
        <v>3.2417939551511211E-2</v>
      </c>
      <c r="H80" s="178">
        <v>1.1699707507312317E-2</v>
      </c>
      <c r="I80" s="230">
        <v>1.8687032824179395E-3</v>
      </c>
      <c r="J80" s="178">
        <v>2.9411764705882353E-2</v>
      </c>
      <c r="K80" s="230">
        <v>4.5498862528436787E-3</v>
      </c>
      <c r="L80" s="178">
        <v>8.9372765680857983E-4</v>
      </c>
      <c r="M80" s="230">
        <v>1.8687032824179395E-3</v>
      </c>
      <c r="N80" s="178">
        <v>8.1247968800779978E-4</v>
      </c>
      <c r="O80" s="230">
        <v>9.7497562560935978E-4</v>
      </c>
      <c r="P80" s="178">
        <v>5.6873578160545983E-4</v>
      </c>
      <c r="Q80" s="230">
        <v>2.5186870328241795E-3</v>
      </c>
      <c r="R80" s="178">
        <v>3.136171595710107E-2</v>
      </c>
      <c r="S80" s="230">
        <v>5.1998700032499191E-3</v>
      </c>
      <c r="T80" s="178">
        <v>1.2512187195320117E-2</v>
      </c>
      <c r="U80" s="230">
        <v>2.9249268768280793E-3</v>
      </c>
      <c r="V80" s="178">
        <v>3.9242768930776731E-2</v>
      </c>
      <c r="W80" s="230">
        <v>2.1449463763405913E-2</v>
      </c>
      <c r="X80" s="178">
        <v>0.21855703607409815</v>
      </c>
      <c r="Y80" s="231">
        <v>1</v>
      </c>
    </row>
    <row r="81" spans="2:25" customFormat="1" ht="15" hidden="1" customHeight="1" outlineLevel="1" x14ac:dyDescent="0.25">
      <c r="B81" s="113" t="s">
        <v>89</v>
      </c>
      <c r="C81" s="230">
        <v>0.88039419722103196</v>
      </c>
      <c r="D81" s="178">
        <v>1.7751117096162087E-3</v>
      </c>
      <c r="E81" s="230">
        <v>2.8156944359429515E-3</v>
      </c>
      <c r="F81" s="178">
        <v>1.0895513252127073E-2</v>
      </c>
      <c r="G81" s="230">
        <v>1.4200893676929669E-2</v>
      </c>
      <c r="H81" s="178">
        <v>1.1017934749341984E-2</v>
      </c>
      <c r="I81" s="230">
        <v>1.3466364693640203E-3</v>
      </c>
      <c r="J81" s="178">
        <v>1.4078472179714759E-2</v>
      </c>
      <c r="K81" s="230">
        <v>3.7950664136622392E-3</v>
      </c>
      <c r="L81" s="178">
        <v>9.7937197771928741E-4</v>
      </c>
      <c r="M81" s="230">
        <v>1.2242149721491094E-3</v>
      </c>
      <c r="N81" s="178">
        <v>4.2847524025218831E-4</v>
      </c>
      <c r="O81" s="230">
        <v>1.163004223541654E-3</v>
      </c>
      <c r="P81" s="178">
        <v>1.4078472179714758E-3</v>
      </c>
      <c r="Q81" s="230">
        <v>1.836322458223664E-4</v>
      </c>
      <c r="R81" s="178">
        <v>2.5096406929056743E-3</v>
      </c>
      <c r="S81" s="230">
        <v>4.9580706372038931E-3</v>
      </c>
      <c r="T81" s="178">
        <v>8.3246618106139446E-3</v>
      </c>
      <c r="U81" s="230">
        <v>4.2235416539144277E-3</v>
      </c>
      <c r="V81" s="178">
        <v>2.4606720940197099E-2</v>
      </c>
      <c r="W81" s="230">
        <v>1.3466364693640204E-2</v>
      </c>
      <c r="X81" s="178">
        <v>0.11960580277896798</v>
      </c>
      <c r="Y81" s="231">
        <v>1</v>
      </c>
    </row>
    <row r="82" spans="2:25" customFormat="1" ht="15" hidden="1" customHeight="1" outlineLevel="1" x14ac:dyDescent="0.25">
      <c r="B82" s="113" t="s">
        <v>90</v>
      </c>
      <c r="C82" s="230">
        <v>0.88193005181347151</v>
      </c>
      <c r="D82" s="178">
        <v>1.4896373056994818E-3</v>
      </c>
      <c r="E82" s="230">
        <v>2.3963730569948188E-3</v>
      </c>
      <c r="F82" s="178">
        <v>1.2240932642487047E-2</v>
      </c>
      <c r="G82" s="230">
        <v>1.0945595854922279E-2</v>
      </c>
      <c r="H82" s="178">
        <v>7.9015544041450784E-3</v>
      </c>
      <c r="I82" s="230">
        <v>2.5259067357512955E-3</v>
      </c>
      <c r="J82" s="178">
        <v>1.055699481865285E-2</v>
      </c>
      <c r="K82" s="230">
        <v>4.9870466321243522E-3</v>
      </c>
      <c r="L82" s="178">
        <v>1.0362694300518134E-3</v>
      </c>
      <c r="M82" s="230">
        <v>8.4196891191709849E-4</v>
      </c>
      <c r="N82" s="178">
        <v>9.7150259067357511E-4</v>
      </c>
      <c r="O82" s="230">
        <v>2.1373056994818652E-3</v>
      </c>
      <c r="P82" s="178">
        <v>1.8134715025906736E-3</v>
      </c>
      <c r="Q82" s="230">
        <v>9.7150259067357511E-4</v>
      </c>
      <c r="R82" s="178">
        <v>1.0362694300518134E-3</v>
      </c>
      <c r="S82" s="230">
        <v>2.9792746113989636E-3</v>
      </c>
      <c r="T82" s="178">
        <v>8.095854922279792E-3</v>
      </c>
      <c r="U82" s="230">
        <v>6.2823834196891193E-3</v>
      </c>
      <c r="V82" s="178">
        <v>2.7655440414507772E-2</v>
      </c>
      <c r="W82" s="230">
        <v>1.6191709844559584E-2</v>
      </c>
      <c r="X82" s="178">
        <v>0.11806994818652849</v>
      </c>
      <c r="Y82" s="231">
        <v>1</v>
      </c>
    </row>
    <row r="83" spans="2:25" customFormat="1" ht="15" hidden="1" customHeight="1" outlineLevel="1" x14ac:dyDescent="0.25">
      <c r="B83" s="113" t="s">
        <v>91</v>
      </c>
      <c r="C83" s="230">
        <v>0.87601078167115898</v>
      </c>
      <c r="D83" s="178">
        <v>3.0395136778115501E-3</v>
      </c>
      <c r="E83" s="230">
        <v>2.2366232723518955E-3</v>
      </c>
      <c r="F83" s="178">
        <v>1.4279979354246717E-2</v>
      </c>
      <c r="G83" s="230">
        <v>1.2100705396570511E-2</v>
      </c>
      <c r="H83" s="178">
        <v>1.1011068417732408E-2</v>
      </c>
      <c r="I83" s="230">
        <v>9.1758903481103406E-4</v>
      </c>
      <c r="J83" s="178">
        <v>1.1527212249813614E-2</v>
      </c>
      <c r="K83" s="230">
        <v>4.874691747433618E-3</v>
      </c>
      <c r="L83" s="178">
        <v>8.6023972013534442E-4</v>
      </c>
      <c r="M83" s="230">
        <v>1.2043356081894822E-3</v>
      </c>
      <c r="N83" s="178">
        <v>1.3190342375408613E-3</v>
      </c>
      <c r="O83" s="230">
        <v>1.4910821815679303E-3</v>
      </c>
      <c r="P83" s="178">
        <v>2.5233698457303435E-3</v>
      </c>
      <c r="Q83" s="230">
        <v>6.3084246143258588E-4</v>
      </c>
      <c r="R83" s="178">
        <v>2.293972587027585E-3</v>
      </c>
      <c r="S83" s="230">
        <v>5.7349314675689623E-3</v>
      </c>
      <c r="T83" s="178">
        <v>8.6023972013534438E-3</v>
      </c>
      <c r="U83" s="230">
        <v>3.5556575098927568E-3</v>
      </c>
      <c r="V83" s="178">
        <v>2.5749842289384643E-2</v>
      </c>
      <c r="W83" s="230">
        <v>1.4910821815679303E-2</v>
      </c>
      <c r="X83" s="178">
        <v>0.12398921832884097</v>
      </c>
      <c r="Y83" s="231">
        <v>1</v>
      </c>
    </row>
    <row r="84" spans="2:25" customFormat="1" ht="15" hidden="1" customHeight="1" outlineLevel="1" x14ac:dyDescent="0.25">
      <c r="B84" s="113" t="s">
        <v>92</v>
      </c>
      <c r="C84" s="230">
        <v>0.86352526573068833</v>
      </c>
      <c r="D84" s="178">
        <v>2.9557210254078327E-3</v>
      </c>
      <c r="E84" s="230">
        <v>2.8420394475075312E-3</v>
      </c>
      <c r="F84" s="178">
        <v>2.165634059000739E-2</v>
      </c>
      <c r="G84" s="230">
        <v>1.3812311714886602E-2</v>
      </c>
      <c r="H84" s="178">
        <v>1.4551241971238561E-2</v>
      </c>
      <c r="I84" s="230">
        <v>1.3641789348036151E-3</v>
      </c>
      <c r="J84" s="178">
        <v>1.267549593588359E-2</v>
      </c>
      <c r="K84" s="230">
        <v>6.3661683624168701E-3</v>
      </c>
      <c r="L84" s="178">
        <v>1.9325868243051214E-3</v>
      </c>
      <c r="M84" s="230">
        <v>5.6840788950150625E-4</v>
      </c>
      <c r="N84" s="178">
        <v>1.5915420906042175E-3</v>
      </c>
      <c r="O84" s="230">
        <v>2.273631558006025E-3</v>
      </c>
      <c r="P84" s="178">
        <v>3.2399249701585858E-3</v>
      </c>
      <c r="Q84" s="230">
        <v>1.8757460353549707E-3</v>
      </c>
      <c r="R84" s="178">
        <v>2.6715170806570795E-3</v>
      </c>
      <c r="S84" s="230">
        <v>3.3536065480588872E-3</v>
      </c>
      <c r="T84" s="178">
        <v>8.4124367646222931E-3</v>
      </c>
      <c r="U84" s="230">
        <v>4.2630591712612973E-3</v>
      </c>
      <c r="V84" s="178">
        <v>2.4839424771215826E-2</v>
      </c>
      <c r="W84" s="230">
        <v>1.1595520945830728E-2</v>
      </c>
      <c r="X84" s="178">
        <v>0.13647473426931167</v>
      </c>
      <c r="Y84" s="231">
        <v>1</v>
      </c>
    </row>
    <row r="85" spans="2:25" customFormat="1" ht="15" hidden="1" customHeight="1" outlineLevel="1" x14ac:dyDescent="0.25">
      <c r="B85" s="113" t="s">
        <v>93</v>
      </c>
      <c r="C85" s="230">
        <v>0.80466437073288621</v>
      </c>
      <c r="D85" s="178">
        <v>4.0480937707691378E-3</v>
      </c>
      <c r="E85" s="230">
        <v>5.2564799709987316E-3</v>
      </c>
      <c r="F85" s="178">
        <v>3.4499426016554889E-2</v>
      </c>
      <c r="G85" s="230">
        <v>1.5709020602984715E-2</v>
      </c>
      <c r="H85" s="178">
        <v>2.1086339194006404E-2</v>
      </c>
      <c r="I85" s="230">
        <v>3.2626427406199023E-3</v>
      </c>
      <c r="J85" s="178">
        <v>1.7279922663283185E-2</v>
      </c>
      <c r="K85" s="230">
        <v>1.7461180593317624E-2</v>
      </c>
      <c r="L85" s="178">
        <v>6.1627696211709266E-3</v>
      </c>
      <c r="M85" s="230">
        <v>4.8335448009183737E-3</v>
      </c>
      <c r="N85" s="178">
        <v>3.3834813606428613E-3</v>
      </c>
      <c r="O85" s="230">
        <v>3.0813848105854633E-3</v>
      </c>
      <c r="P85" s="178">
        <v>3.2022234306084223E-3</v>
      </c>
      <c r="Q85" s="230">
        <v>2.5376110204821463E-3</v>
      </c>
      <c r="R85" s="178">
        <v>1.6917406803214307E-3</v>
      </c>
      <c r="S85" s="230">
        <v>6.9482206513201616E-3</v>
      </c>
      <c r="T85" s="178">
        <v>1.2506797172376292E-2</v>
      </c>
      <c r="U85" s="230">
        <v>4.6522868708839347E-3</v>
      </c>
      <c r="V85" s="178">
        <v>3.0572170865808712E-2</v>
      </c>
      <c r="W85" s="230">
        <v>1.4621473022778079E-2</v>
      </c>
      <c r="X85" s="178">
        <v>0.19533562926711376</v>
      </c>
      <c r="Y85" s="231">
        <v>1</v>
      </c>
    </row>
    <row r="86" spans="2:25" customFormat="1" ht="15" hidden="1" customHeight="1" outlineLevel="1" x14ac:dyDescent="0.25">
      <c r="B86" s="113" t="s">
        <v>94</v>
      </c>
      <c r="C86" s="230">
        <v>0.84727460604494964</v>
      </c>
      <c r="D86" s="178">
        <v>3.0999741668819429E-3</v>
      </c>
      <c r="E86" s="230">
        <v>2.3766468612761559E-3</v>
      </c>
      <c r="F86" s="178">
        <v>2.3404804959958666E-2</v>
      </c>
      <c r="G86" s="230">
        <v>1.4466546112115732E-2</v>
      </c>
      <c r="H86" s="178">
        <v>2.0769826918109014E-2</v>
      </c>
      <c r="I86" s="230">
        <v>2.0149832084732627E-3</v>
      </c>
      <c r="J86" s="178">
        <v>1.5241539653836218E-2</v>
      </c>
      <c r="K86" s="230">
        <v>1.6946525445621287E-2</v>
      </c>
      <c r="L86" s="178">
        <v>6.044949625419788E-3</v>
      </c>
      <c r="M86" s="230">
        <v>3.1516404029966415E-3</v>
      </c>
      <c r="N86" s="178">
        <v>5.0632911392405064E-3</v>
      </c>
      <c r="O86" s="230">
        <v>2.6866442779643505E-3</v>
      </c>
      <c r="P86" s="178">
        <v>2.9449754585378456E-3</v>
      </c>
      <c r="Q86" s="230">
        <v>2.9966416946525447E-3</v>
      </c>
      <c r="R86" s="178">
        <v>1.8599845001291656E-3</v>
      </c>
      <c r="S86" s="230">
        <v>2.0666494445879618E-3</v>
      </c>
      <c r="T86" s="178">
        <v>8.266597778351847E-3</v>
      </c>
      <c r="U86" s="230">
        <v>3.3066391113407388E-3</v>
      </c>
      <c r="V86" s="178">
        <v>2.1441487987600105E-2</v>
      </c>
      <c r="W86" s="230">
        <v>1.1521570653577886E-2</v>
      </c>
      <c r="X86" s="178">
        <v>0.15272539395505039</v>
      </c>
      <c r="Y86" s="231">
        <v>1</v>
      </c>
    </row>
    <row r="87" spans="2:25" customFormat="1" ht="15" hidden="1" customHeight="1" outlineLevel="1" x14ac:dyDescent="0.25">
      <c r="B87" s="113" t="s">
        <v>95</v>
      </c>
      <c r="C87" s="230">
        <v>0.83606171240136617</v>
      </c>
      <c r="D87" s="178">
        <v>2.8854080791426216E-3</v>
      </c>
      <c r="E87" s="230">
        <v>2.8265221999764457E-3</v>
      </c>
      <c r="F87" s="178">
        <v>2.8441879637262985E-2</v>
      </c>
      <c r="G87" s="230">
        <v>9.7750559415852086E-3</v>
      </c>
      <c r="H87" s="178">
        <v>2.0492285949829232E-2</v>
      </c>
      <c r="I87" s="230">
        <v>1.7665763749852785E-3</v>
      </c>
      <c r="J87" s="178">
        <v>1.790130726651749E-2</v>
      </c>
      <c r="K87" s="230">
        <v>1.1011659404074902E-2</v>
      </c>
      <c r="L87" s="178">
        <v>4.2986691791308445E-3</v>
      </c>
      <c r="M87" s="230">
        <v>2.8265221999764457E-3</v>
      </c>
      <c r="N87" s="178">
        <v>1.9432340124838064E-3</v>
      </c>
      <c r="O87" s="230">
        <v>1.9432340124838064E-3</v>
      </c>
      <c r="P87" s="178">
        <v>3.5331527499705569E-3</v>
      </c>
      <c r="Q87" s="230">
        <v>1.6488046166529267E-3</v>
      </c>
      <c r="R87" s="178">
        <v>2.8854080791426216E-3</v>
      </c>
      <c r="S87" s="230">
        <v>4.0631256624661409E-3</v>
      </c>
      <c r="T87" s="178">
        <v>1.0835001766576376E-2</v>
      </c>
      <c r="U87" s="230">
        <v>5.9474737957837713E-3</v>
      </c>
      <c r="V87" s="178">
        <v>2.6439759745613002E-2</v>
      </c>
      <c r="W87" s="230">
        <v>1.3484866329054292E-2</v>
      </c>
      <c r="X87" s="178">
        <v>0.16393828759863385</v>
      </c>
      <c r="Y87" s="231">
        <v>1</v>
      </c>
    </row>
    <row r="88" spans="2:25" customFormat="1" collapsed="1" x14ac:dyDescent="0.25">
      <c r="B88" s="190">
        <v>2008</v>
      </c>
      <c r="C88" s="192">
        <v>0.83605581078781688</v>
      </c>
      <c r="D88" s="192">
        <v>3.0577825821497561E-3</v>
      </c>
      <c r="E88" s="192">
        <v>2.687445575473681E-3</v>
      </c>
      <c r="F88" s="192">
        <v>2.1364441641894123E-2</v>
      </c>
      <c r="G88" s="192">
        <v>1.4668348196859141E-2</v>
      </c>
      <c r="H88" s="192">
        <v>1.7330771001611466E-2</v>
      </c>
      <c r="I88" s="192">
        <v>2.0518671991512278E-3</v>
      </c>
      <c r="J88" s="192">
        <v>1.5644236254992044E-2</v>
      </c>
      <c r="K88" s="192">
        <v>1.0109199371427999E-2</v>
      </c>
      <c r="L88" s="192">
        <v>2.9977279324185009E-3</v>
      </c>
      <c r="M88" s="192">
        <v>2.4722497472700155E-3</v>
      </c>
      <c r="N88" s="192">
        <v>2.0368535367184136E-3</v>
      </c>
      <c r="O88" s="192">
        <v>2.6023681550210692E-3</v>
      </c>
      <c r="P88" s="192">
        <v>3.1078281235924691E-3</v>
      </c>
      <c r="Q88" s="192">
        <v>1.5964527720225405E-3</v>
      </c>
      <c r="R88" s="192">
        <v>4.7192945580478238E-3</v>
      </c>
      <c r="S88" s="192">
        <v>4.7743446536348075E-3</v>
      </c>
      <c r="T88" s="192">
        <v>1.1500465423535416E-2</v>
      </c>
      <c r="U88" s="192">
        <v>4.769340099490536E-3</v>
      </c>
      <c r="V88" s="192">
        <v>2.8871272858301055E-2</v>
      </c>
      <c r="W88" s="192">
        <v>1.7691098899998998E-2</v>
      </c>
      <c r="X88" s="192">
        <v>0.16394418921218309</v>
      </c>
      <c r="Y88" s="192">
        <v>1</v>
      </c>
    </row>
    <row r="89" spans="2:25" customFormat="1" ht="15" hidden="1" customHeight="1" outlineLevel="1" x14ac:dyDescent="0.25">
      <c r="B89" s="113" t="s">
        <v>84</v>
      </c>
      <c r="C89" s="230">
        <v>0.80916301645554634</v>
      </c>
      <c r="D89" s="178">
        <v>6.3336095655262227E-3</v>
      </c>
      <c r="E89" s="230">
        <v>4.0842902805729841E-3</v>
      </c>
      <c r="F89" s="178">
        <v>3.0898543861726056E-2</v>
      </c>
      <c r="G89" s="230">
        <v>1.0062744169527642E-2</v>
      </c>
      <c r="H89" s="178">
        <v>2.7346987096010418E-2</v>
      </c>
      <c r="I89" s="230">
        <v>4.2026755060968393E-3</v>
      </c>
      <c r="J89" s="178">
        <v>1.9592754824197939E-2</v>
      </c>
      <c r="K89" s="230">
        <v>1.1542559488575826E-2</v>
      </c>
      <c r="L89" s="178">
        <v>3.0780158636202204E-3</v>
      </c>
      <c r="M89" s="230">
        <v>2.5452823487628743E-3</v>
      </c>
      <c r="N89" s="178">
        <v>2.7820527998105838E-3</v>
      </c>
      <c r="O89" s="230">
        <v>3.1372084763821475E-3</v>
      </c>
      <c r="P89" s="178">
        <v>3.0780158636202204E-3</v>
      </c>
      <c r="Q89" s="230">
        <v>1.3614300935243281E-3</v>
      </c>
      <c r="R89" s="178">
        <v>2.2493192849532377E-3</v>
      </c>
      <c r="S89" s="230">
        <v>4.2618681188587668E-3</v>
      </c>
      <c r="T89" s="178">
        <v>1.0181129395051497E-2</v>
      </c>
      <c r="U89" s="230">
        <v>4.0250976678110574E-3</v>
      </c>
      <c r="V89" s="178">
        <v>2.7524564934296201E-2</v>
      </c>
      <c r="W89" s="230">
        <v>2.4091393394104415E-2</v>
      </c>
      <c r="X89" s="178">
        <v>0.19083698354445366</v>
      </c>
      <c r="Y89" s="231">
        <v>1</v>
      </c>
    </row>
    <row r="90" spans="2:25" customFormat="1" ht="15" hidden="1" customHeight="1" outlineLevel="1" x14ac:dyDescent="0.25">
      <c r="B90" s="113" t="s">
        <v>85</v>
      </c>
      <c r="C90" s="230">
        <v>0.83595113438045376</v>
      </c>
      <c r="D90" s="178">
        <v>1.7980855677190756E-3</v>
      </c>
      <c r="E90" s="230">
        <v>2.009625046274261E-3</v>
      </c>
      <c r="F90" s="178">
        <v>2.6706859167592151E-2</v>
      </c>
      <c r="G90" s="230">
        <v>1.0259664709926491E-2</v>
      </c>
      <c r="H90" s="178">
        <v>2.0519329419852982E-2</v>
      </c>
      <c r="I90" s="230">
        <v>2.2740493944682426E-3</v>
      </c>
      <c r="J90" s="178">
        <v>1.0048125231371304E-2</v>
      </c>
      <c r="K90" s="230">
        <v>1.6923158284414829E-2</v>
      </c>
      <c r="L90" s="178">
        <v>6.7163784441271355E-3</v>
      </c>
      <c r="M90" s="230">
        <v>4.0721349621873184E-3</v>
      </c>
      <c r="N90" s="178">
        <v>2.3269342641070389E-3</v>
      </c>
      <c r="O90" s="230">
        <v>3.8077106139933364E-3</v>
      </c>
      <c r="P90" s="178">
        <v>4.7596382674916704E-3</v>
      </c>
      <c r="Q90" s="230">
        <v>1.7980855677190756E-3</v>
      </c>
      <c r="R90" s="178">
        <v>8.4615791422074148E-4</v>
      </c>
      <c r="S90" s="230">
        <v>5.5529113120736159E-3</v>
      </c>
      <c r="T90" s="178">
        <v>9.1490824475117666E-3</v>
      </c>
      <c r="U90" s="230">
        <v>4.9182928764080593E-3</v>
      </c>
      <c r="V90" s="178">
        <v>2.9245332910254378E-2</v>
      </c>
      <c r="W90" s="230">
        <v>1.7240467502247607E-2</v>
      </c>
      <c r="X90" s="178">
        <v>0.16404886561954624</v>
      </c>
      <c r="Y90" s="231">
        <v>1</v>
      </c>
    </row>
    <row r="91" spans="2:25" customFormat="1" ht="15" hidden="1" customHeight="1" outlineLevel="1" x14ac:dyDescent="0.25">
      <c r="B91" s="113" t="s">
        <v>86</v>
      </c>
      <c r="C91" s="230">
        <v>0.84953303355240406</v>
      </c>
      <c r="D91" s="178">
        <v>2.767208578346593E-3</v>
      </c>
      <c r="E91" s="230">
        <v>2.1330566124754986E-3</v>
      </c>
      <c r="F91" s="178">
        <v>1.9658710942003919E-2</v>
      </c>
      <c r="G91" s="230">
        <v>1.0377032168799724E-2</v>
      </c>
      <c r="H91" s="178">
        <v>1.4412544678888504E-2</v>
      </c>
      <c r="I91" s="230">
        <v>3.6319612590799033E-3</v>
      </c>
      <c r="J91" s="178">
        <v>1.1587685921826357E-2</v>
      </c>
      <c r="K91" s="230">
        <v>1.262538913870633E-2</v>
      </c>
      <c r="L91" s="178">
        <v>3.170759829355471E-3</v>
      </c>
      <c r="M91" s="230">
        <v>4.381413582382105E-3</v>
      </c>
      <c r="N91" s="178">
        <v>2.5366078634843766E-3</v>
      </c>
      <c r="O91" s="230">
        <v>2.5366078634843766E-3</v>
      </c>
      <c r="P91" s="178">
        <v>5.8226680502709563E-3</v>
      </c>
      <c r="Q91" s="230">
        <v>1.4412544678888504E-3</v>
      </c>
      <c r="R91" s="178">
        <v>9.224028594488643E-4</v>
      </c>
      <c r="S91" s="230">
        <v>5.2461662631154158E-3</v>
      </c>
      <c r="T91" s="178">
        <v>6.74507090971982E-3</v>
      </c>
      <c r="U91" s="230">
        <v>7.0909719820131441E-3</v>
      </c>
      <c r="V91" s="178">
        <v>2.5711979707137091E-2</v>
      </c>
      <c r="W91" s="230">
        <v>2.0292862907875013E-2</v>
      </c>
      <c r="X91" s="178">
        <v>0.150466966447596</v>
      </c>
      <c r="Y91" s="231">
        <v>1</v>
      </c>
    </row>
    <row r="92" spans="2:25" customFormat="1" ht="15" hidden="1" customHeight="1" outlineLevel="1" x14ac:dyDescent="0.25">
      <c r="B92" s="113" t="s">
        <v>87</v>
      </c>
      <c r="C92" s="230">
        <v>0.85773195876288655</v>
      </c>
      <c r="D92" s="178">
        <v>3.0572342694632063E-3</v>
      </c>
      <c r="E92" s="230">
        <v>3.0572342694632063E-3</v>
      </c>
      <c r="F92" s="178">
        <v>1.4788482047635975E-2</v>
      </c>
      <c r="G92" s="230">
        <v>9.8826875222182715E-3</v>
      </c>
      <c r="H92" s="178">
        <v>1.3224315677212941E-2</v>
      </c>
      <c r="I92" s="230">
        <v>3.2705296836118025E-3</v>
      </c>
      <c r="J92" s="178">
        <v>1.429079274795592E-2</v>
      </c>
      <c r="K92" s="230">
        <v>4.8346960540348385E-3</v>
      </c>
      <c r="L92" s="178">
        <v>1.2797724848915748E-3</v>
      </c>
      <c r="M92" s="230">
        <v>9.9537859936011373E-4</v>
      </c>
      <c r="N92" s="178">
        <v>4.9768929968005686E-4</v>
      </c>
      <c r="O92" s="230">
        <v>2.0618556701030928E-3</v>
      </c>
      <c r="P92" s="178">
        <v>1.7774617845716318E-3</v>
      </c>
      <c r="Q92" s="230">
        <v>1.4219694276573053E-3</v>
      </c>
      <c r="R92" s="178">
        <v>7.8208318521151793E-4</v>
      </c>
      <c r="S92" s="230">
        <v>6.7543547813722002E-3</v>
      </c>
      <c r="T92" s="178">
        <v>6.7543547813722002E-3</v>
      </c>
      <c r="U92" s="230">
        <v>5.9722715961606828E-3</v>
      </c>
      <c r="V92" s="178">
        <v>2.616423746889442E-2</v>
      </c>
      <c r="W92" s="230">
        <v>2.6235335940277285E-2</v>
      </c>
      <c r="X92" s="178">
        <v>0.1422680412371134</v>
      </c>
      <c r="Y92" s="231">
        <v>1</v>
      </c>
    </row>
    <row r="93" spans="2:25" customFormat="1" ht="15" hidden="1" customHeight="1" outlineLevel="1" x14ac:dyDescent="0.25">
      <c r="B93" s="113" t="s">
        <v>88</v>
      </c>
      <c r="C93" s="230">
        <v>0.82090899969900677</v>
      </c>
      <c r="D93" s="178">
        <v>2.2072840373231666E-3</v>
      </c>
      <c r="E93" s="230">
        <v>7.0231764823918937E-4</v>
      </c>
      <c r="F93" s="178">
        <v>1.514999498344537E-2</v>
      </c>
      <c r="G93" s="230">
        <v>2.3778468947526839E-2</v>
      </c>
      <c r="H93" s="178">
        <v>9.8324470753486503E-3</v>
      </c>
      <c r="I93" s="230">
        <v>4.3142369820407343E-3</v>
      </c>
      <c r="J93" s="178">
        <v>2.698906391090599E-2</v>
      </c>
      <c r="K93" s="230">
        <v>1.0033109260559848E-2</v>
      </c>
      <c r="L93" s="178">
        <v>5.0165546302799241E-4</v>
      </c>
      <c r="M93" s="230">
        <v>8.0264874084478785E-4</v>
      </c>
      <c r="N93" s="178">
        <v>7.5248319454198857E-3</v>
      </c>
      <c r="O93" s="230">
        <v>1.2039731112671818E-3</v>
      </c>
      <c r="P93" s="178">
        <v>1.6052974816895757E-3</v>
      </c>
      <c r="Q93" s="230">
        <v>2.0066218521119696E-3</v>
      </c>
      <c r="R93" s="178">
        <v>1.8059596669007724E-3</v>
      </c>
      <c r="S93" s="230">
        <v>6.2205277415471058E-3</v>
      </c>
      <c r="T93" s="178">
        <v>1.4548008427811778E-2</v>
      </c>
      <c r="U93" s="230">
        <v>7.4245008528142867E-3</v>
      </c>
      <c r="V93" s="178">
        <v>3.2507274004213903E-2</v>
      </c>
      <c r="W93" s="230">
        <v>1.9965887428514097E-2</v>
      </c>
      <c r="X93" s="178">
        <v>0.17909100030099329</v>
      </c>
      <c r="Y93" s="231">
        <v>1</v>
      </c>
    </row>
    <row r="94" spans="2:25" customFormat="1" ht="15" hidden="1" customHeight="1" outlineLevel="1" x14ac:dyDescent="0.25">
      <c r="B94" s="113" t="s">
        <v>89</v>
      </c>
      <c r="C94" s="230">
        <v>0.8860724233983287</v>
      </c>
      <c r="D94" s="178">
        <v>2.0891364902506965E-3</v>
      </c>
      <c r="E94" s="230">
        <v>2.3676880222841226E-3</v>
      </c>
      <c r="F94" s="178">
        <v>1.2116991643454039E-2</v>
      </c>
      <c r="G94" s="230">
        <v>9.401114206128134E-3</v>
      </c>
      <c r="H94" s="178">
        <v>1.0376044568245125E-2</v>
      </c>
      <c r="I94" s="230">
        <v>2.5766016713091922E-3</v>
      </c>
      <c r="J94" s="178">
        <v>1.2883008356545961E-2</v>
      </c>
      <c r="K94" s="230">
        <v>3.3426183844011141E-3</v>
      </c>
      <c r="L94" s="178">
        <v>6.9637883008356546E-4</v>
      </c>
      <c r="M94" s="230">
        <v>1.4623955431754875E-3</v>
      </c>
      <c r="N94" s="178">
        <v>3.4818941504178273E-4</v>
      </c>
      <c r="O94" s="230">
        <v>8.3565459610027853E-4</v>
      </c>
      <c r="P94" s="178">
        <v>8.3565459610027853E-4</v>
      </c>
      <c r="Q94" s="230">
        <v>1.6016713091922005E-3</v>
      </c>
      <c r="R94" s="178">
        <v>5.5710306406685239E-4</v>
      </c>
      <c r="S94" s="230">
        <v>5.5013927576601672E-3</v>
      </c>
      <c r="T94" s="178">
        <v>1.0236768802228412E-2</v>
      </c>
      <c r="U94" s="230">
        <v>4.178272980501393E-3</v>
      </c>
      <c r="V94" s="178">
        <v>2.5626740947075208E-2</v>
      </c>
      <c r="W94" s="230">
        <v>1.0236768802228412E-2</v>
      </c>
      <c r="X94" s="178">
        <v>0.11392757660167131</v>
      </c>
      <c r="Y94" s="231">
        <v>1</v>
      </c>
    </row>
    <row r="95" spans="2:25" customFormat="1" ht="15" hidden="1" customHeight="1" outlineLevel="1" x14ac:dyDescent="0.25">
      <c r="B95" s="113" t="s">
        <v>90</v>
      </c>
      <c r="C95" s="230">
        <v>0.90562599650747855</v>
      </c>
      <c r="D95" s="178">
        <v>3.7962189659099537E-4</v>
      </c>
      <c r="E95" s="230">
        <v>1.1388656897729861E-3</v>
      </c>
      <c r="F95" s="178">
        <v>1.146458127704806E-2</v>
      </c>
      <c r="G95" s="230">
        <v>7.7442866904563054E-3</v>
      </c>
      <c r="H95" s="178">
        <v>6.6054210006833191E-3</v>
      </c>
      <c r="I95" s="230">
        <v>2.5055045175005693E-3</v>
      </c>
      <c r="J95" s="178">
        <v>9.3386986561384867E-3</v>
      </c>
      <c r="K95" s="230">
        <v>2.7332776554551668E-3</v>
      </c>
      <c r="L95" s="178">
        <v>9.8701693113658804E-4</v>
      </c>
      <c r="M95" s="230">
        <v>1.2147900690911851E-3</v>
      </c>
      <c r="N95" s="178">
        <v>3.7962189659099537E-4</v>
      </c>
      <c r="O95" s="230">
        <v>1.5184875863639814E-4</v>
      </c>
      <c r="P95" s="178">
        <v>9.110925518183889E-4</v>
      </c>
      <c r="Q95" s="230">
        <v>1.0629413104547871E-3</v>
      </c>
      <c r="R95" s="178">
        <v>1.5184875863639814E-4</v>
      </c>
      <c r="S95" s="230">
        <v>4.9350846556829395E-3</v>
      </c>
      <c r="T95" s="178">
        <v>9.1109255181838888E-3</v>
      </c>
      <c r="U95" s="230">
        <v>2.8851264140915649E-3</v>
      </c>
      <c r="V95" s="178">
        <v>2.3916179485232707E-2</v>
      </c>
      <c r="W95" s="230">
        <v>9.4905474147748848E-3</v>
      </c>
      <c r="X95" s="178">
        <v>9.4374003492521452E-2</v>
      </c>
      <c r="Y95" s="231">
        <v>1</v>
      </c>
    </row>
    <row r="96" spans="2:25" customFormat="1" ht="15" hidden="1" customHeight="1" outlineLevel="1" x14ac:dyDescent="0.25">
      <c r="B96" s="113" t="s">
        <v>91</v>
      </c>
      <c r="C96" s="230">
        <v>0.87783512155371457</v>
      </c>
      <c r="D96" s="178">
        <v>1.1544207524107021E-3</v>
      </c>
      <c r="E96" s="230">
        <v>1.9013988863235095E-3</v>
      </c>
      <c r="F96" s="178">
        <v>1.2970256688849654E-2</v>
      </c>
      <c r="G96" s="230">
        <v>9.9144370501154412E-3</v>
      </c>
      <c r="H96" s="178">
        <v>7.6735026483770201E-3</v>
      </c>
      <c r="I96" s="230">
        <v>1.7655846801575444E-3</v>
      </c>
      <c r="J96" s="178">
        <v>1.2562814070351759E-2</v>
      </c>
      <c r="K96" s="230">
        <v>4.278147494227896E-3</v>
      </c>
      <c r="L96" s="178">
        <v>1.4260491647426321E-3</v>
      </c>
      <c r="M96" s="230">
        <v>4.0744261849789487E-4</v>
      </c>
      <c r="N96" s="178">
        <v>4.0744261849789487E-4</v>
      </c>
      <c r="O96" s="230">
        <v>2.0372130924894744E-3</v>
      </c>
      <c r="P96" s="178">
        <v>1.9693059894064918E-3</v>
      </c>
      <c r="Q96" s="230">
        <v>8.1488523699578975E-4</v>
      </c>
      <c r="R96" s="178">
        <v>1.8334917832405269E-3</v>
      </c>
      <c r="S96" s="230">
        <v>5.9758250713024584E-3</v>
      </c>
      <c r="T96" s="178">
        <v>1.1951650142604917E-2</v>
      </c>
      <c r="U96" s="230">
        <v>4.2102403911449138E-3</v>
      </c>
      <c r="V96" s="178">
        <v>3.035447507809317E-2</v>
      </c>
      <c r="W96" s="230">
        <v>1.2834442482683688E-2</v>
      </c>
      <c r="X96" s="178">
        <v>0.12216487844628549</v>
      </c>
      <c r="Y96" s="231">
        <v>1</v>
      </c>
    </row>
    <row r="97" spans="2:25" customFormat="1" ht="15" hidden="1" customHeight="1" outlineLevel="1" x14ac:dyDescent="0.25">
      <c r="B97" s="113" t="s">
        <v>92</v>
      </c>
      <c r="C97" s="230">
        <v>0.83585076168344952</v>
      </c>
      <c r="D97" s="178">
        <v>5.0994061451071519E-3</v>
      </c>
      <c r="E97" s="230">
        <v>2.6465272398657372E-3</v>
      </c>
      <c r="F97" s="178">
        <v>1.6395558998192616E-2</v>
      </c>
      <c r="G97" s="230">
        <v>1.852569067906016E-2</v>
      </c>
      <c r="H97" s="178">
        <v>2.8595404079524916E-2</v>
      </c>
      <c r="I97" s="230">
        <v>4.1311644719855406E-3</v>
      </c>
      <c r="J97" s="178">
        <v>1.7686547895688097E-2</v>
      </c>
      <c r="K97" s="230">
        <v>7.1649883810999222E-3</v>
      </c>
      <c r="L97" s="178">
        <v>2.1301316808675446E-3</v>
      </c>
      <c r="M97" s="230">
        <v>2.0655822359927703E-3</v>
      </c>
      <c r="N97" s="178">
        <v>9.0369222824683711E-4</v>
      </c>
      <c r="O97" s="230">
        <v>2.0655822359927703E-3</v>
      </c>
      <c r="P97" s="178">
        <v>1.613736121869352E-3</v>
      </c>
      <c r="Q97" s="230">
        <v>1.8073844564936742E-3</v>
      </c>
      <c r="R97" s="178">
        <v>2.2592305706170927E-3</v>
      </c>
      <c r="S97" s="230">
        <v>6.5840433772269558E-3</v>
      </c>
      <c r="T97" s="178">
        <v>1.0908856183836819E-2</v>
      </c>
      <c r="U97" s="230">
        <v>6.6485928221017296E-3</v>
      </c>
      <c r="V97" s="178">
        <v>2.3173250710043895E-2</v>
      </c>
      <c r="W97" s="230">
        <v>1.0908856183836819E-2</v>
      </c>
      <c r="X97" s="178">
        <v>0.16414923831655048</v>
      </c>
      <c r="Y97" s="231">
        <v>1</v>
      </c>
    </row>
    <row r="98" spans="2:25" customFormat="1" ht="15" hidden="1" customHeight="1" outlineLevel="1" x14ac:dyDescent="0.25">
      <c r="B98" s="113" t="s">
        <v>93</v>
      </c>
      <c r="C98" s="230">
        <v>0.85178364726928335</v>
      </c>
      <c r="D98" s="178">
        <v>4.5775018415237295E-3</v>
      </c>
      <c r="E98" s="230">
        <v>1.1575292013048511E-3</v>
      </c>
      <c r="F98" s="178">
        <v>2.2361359570661897E-2</v>
      </c>
      <c r="G98" s="230">
        <v>1.1838366831526887E-2</v>
      </c>
      <c r="H98" s="178">
        <v>1.7626012838051142E-2</v>
      </c>
      <c r="I98" s="230">
        <v>4.1039671682626538E-3</v>
      </c>
      <c r="J98" s="178">
        <v>1.3890350415658214E-2</v>
      </c>
      <c r="K98" s="230">
        <v>1.0786067557613386E-2</v>
      </c>
      <c r="L98" s="178">
        <v>3.5252025676102282E-3</v>
      </c>
      <c r="M98" s="230">
        <v>3.156897821740503E-3</v>
      </c>
      <c r="N98" s="178">
        <v>2.0519835841313269E-3</v>
      </c>
      <c r="O98" s="230">
        <v>2.0519835841313269E-3</v>
      </c>
      <c r="P98" s="178">
        <v>2.7359781121751026E-3</v>
      </c>
      <c r="Q98" s="230">
        <v>2.1045985478270021E-3</v>
      </c>
      <c r="R98" s="178">
        <v>2.5781332210880773E-3</v>
      </c>
      <c r="S98" s="230">
        <v>5.3667262969588547E-3</v>
      </c>
      <c r="T98" s="178">
        <v>1.1838366831526887E-2</v>
      </c>
      <c r="U98" s="230">
        <v>5.1562664421761547E-3</v>
      </c>
      <c r="V98" s="178">
        <v>1.9625381458486794E-2</v>
      </c>
      <c r="W98" s="230">
        <v>1.2469746395874988E-2</v>
      </c>
      <c r="X98" s="178">
        <v>0.14821635273071662</v>
      </c>
      <c r="Y98" s="231">
        <v>1</v>
      </c>
    </row>
    <row r="99" spans="2:25" customFormat="1" ht="15" hidden="1" customHeight="1" outlineLevel="1" x14ac:dyDescent="0.25">
      <c r="B99" s="113" t="s">
        <v>94</v>
      </c>
      <c r="C99" s="230">
        <v>0.85803442386020234</v>
      </c>
      <c r="D99" s="178">
        <v>2.8905531467612665E-3</v>
      </c>
      <c r="E99" s="230">
        <v>2.3649980291683089E-3</v>
      </c>
      <c r="F99" s="178">
        <v>2.2730258835895415E-2</v>
      </c>
      <c r="G99" s="230">
        <v>1.1299435028248588E-2</v>
      </c>
      <c r="H99" s="178">
        <v>2.1087899093417423E-2</v>
      </c>
      <c r="I99" s="230">
        <v>4.3358297201418995E-3</v>
      </c>
      <c r="J99" s="178">
        <v>1.3270266719222178E-2</v>
      </c>
      <c r="K99" s="230">
        <v>8.671659440283799E-3</v>
      </c>
      <c r="L99" s="178">
        <v>2.1022204703718302E-3</v>
      </c>
      <c r="M99" s="230">
        <v>1.510970963079753E-3</v>
      </c>
      <c r="N99" s="178">
        <v>3.0876363158586257E-3</v>
      </c>
      <c r="O99" s="230">
        <v>1.970831690973591E-3</v>
      </c>
      <c r="P99" s="178">
        <v>3.0876363158586257E-3</v>
      </c>
      <c r="Q99" s="230">
        <v>3.0219419261595061E-3</v>
      </c>
      <c r="R99" s="178">
        <v>1.3795821836815136E-3</v>
      </c>
      <c r="S99" s="230">
        <v>3.2847194849559848E-3</v>
      </c>
      <c r="T99" s="178">
        <v>8.868742609381159E-3</v>
      </c>
      <c r="U99" s="230">
        <v>4.2701353304427803E-3</v>
      </c>
      <c r="V99" s="178">
        <v>2.1679148600709498E-2</v>
      </c>
      <c r="W99" s="230">
        <v>9.722769675469714E-3</v>
      </c>
      <c r="X99" s="178">
        <v>0.14196557613979766</v>
      </c>
      <c r="Y99" s="231">
        <v>1</v>
      </c>
    </row>
    <row r="100" spans="2:25" customFormat="1" ht="15" hidden="1" customHeight="1" outlineLevel="1" x14ac:dyDescent="0.25">
      <c r="B100" s="113" t="s">
        <v>95</v>
      </c>
      <c r="C100" s="230">
        <v>0.82187909285172678</v>
      </c>
      <c r="D100" s="178">
        <v>4.3427310953332871E-3</v>
      </c>
      <c r="E100" s="230">
        <v>4.6873922933756114E-3</v>
      </c>
      <c r="F100" s="178">
        <v>2.5711725373957401E-2</v>
      </c>
      <c r="G100" s="230">
        <v>1.5854415109946923E-2</v>
      </c>
      <c r="H100" s="178">
        <v>2.3092300268835735E-2</v>
      </c>
      <c r="I100" s="230">
        <v>8.4097332322327148E-3</v>
      </c>
      <c r="J100" s="178">
        <v>1.6405873026814642E-2</v>
      </c>
      <c r="K100" s="230">
        <v>9.1679878679258291E-3</v>
      </c>
      <c r="L100" s="178">
        <v>2.2747639070793409E-3</v>
      </c>
      <c r="M100" s="230">
        <v>2.205831667470876E-3</v>
      </c>
      <c r="N100" s="178">
        <v>2.7572895843385953E-3</v>
      </c>
      <c r="O100" s="230">
        <v>1.9301027090370165E-3</v>
      </c>
      <c r="P100" s="178">
        <v>3.5844764596401736E-3</v>
      </c>
      <c r="Q100" s="230">
        <v>2.9640863031639899E-3</v>
      </c>
      <c r="R100" s="178">
        <v>1.6543737506031571E-3</v>
      </c>
      <c r="S100" s="230">
        <v>7.306817398497277E-3</v>
      </c>
      <c r="T100" s="178">
        <v>1.440683807816916E-2</v>
      </c>
      <c r="U100" s="230">
        <v>3.5155442200317088E-3</v>
      </c>
      <c r="V100" s="178">
        <v>2.2609774591576481E-2</v>
      </c>
      <c r="W100" s="230">
        <v>1.440683807816916E-2</v>
      </c>
      <c r="X100" s="178">
        <v>0.17812090714827325</v>
      </c>
      <c r="Y100" s="231">
        <v>1</v>
      </c>
    </row>
    <row r="101" spans="2:25" customFormat="1" collapsed="1" x14ac:dyDescent="0.25">
      <c r="B101" s="190">
        <v>2007</v>
      </c>
      <c r="C101" s="192">
        <v>0.85024365012386682</v>
      </c>
      <c r="D101" s="192">
        <v>3.1524786976288351E-3</v>
      </c>
      <c r="E101" s="192">
        <v>2.384776631366891E-3</v>
      </c>
      <c r="F101" s="192">
        <v>1.9824136335175456E-2</v>
      </c>
      <c r="G101" s="192">
        <v>1.2070889935480358E-2</v>
      </c>
      <c r="H101" s="192">
        <v>1.7243350665614027E-2</v>
      </c>
      <c r="I101" s="192">
        <v>3.7677292897394712E-3</v>
      </c>
      <c r="J101" s="192">
        <v>1.4499224130890481E-2</v>
      </c>
      <c r="K101" s="192">
        <v>8.8748536738082924E-3</v>
      </c>
      <c r="L101" s="192">
        <v>2.5372281055181991E-3</v>
      </c>
      <c r="M101" s="192">
        <v>2.2214357662047749E-3</v>
      </c>
      <c r="N101" s="192">
        <v>2.0308714235156397E-3</v>
      </c>
      <c r="O101" s="192">
        <v>2.0853183785696783E-3</v>
      </c>
      <c r="P101" s="192">
        <v>2.7931287942721803E-3</v>
      </c>
      <c r="Q101" s="192">
        <v>1.7858601257724662E-3</v>
      </c>
      <c r="R101" s="192">
        <v>1.442844308932023E-3</v>
      </c>
      <c r="S101" s="192">
        <v>5.5372553289957261E-3</v>
      </c>
      <c r="T101" s="192">
        <v>1.0252361636675469E-2</v>
      </c>
      <c r="U101" s="192">
        <v>5.0036751694661477E-3</v>
      </c>
      <c r="V101" s="192">
        <v>2.5459396183268451E-2</v>
      </c>
      <c r="W101" s="192">
        <v>1.5664388969046907E-2</v>
      </c>
      <c r="X101" s="192">
        <v>0.14975634987613318</v>
      </c>
      <c r="Y101" s="192">
        <v>1</v>
      </c>
    </row>
    <row r="102" spans="2:25" customFormat="1" ht="15" hidden="1" customHeight="1" outlineLevel="1" x14ac:dyDescent="0.25">
      <c r="B102" s="113" t="s">
        <v>84</v>
      </c>
      <c r="C102" s="230">
        <v>0.82993641927624928</v>
      </c>
      <c r="D102" s="178">
        <v>4.9319626834630698E-3</v>
      </c>
      <c r="E102" s="230">
        <v>2.6739556717570861E-3</v>
      </c>
      <c r="F102" s="178">
        <v>2.810624517202448E-2</v>
      </c>
      <c r="G102" s="230">
        <v>1.2240774852932438E-2</v>
      </c>
      <c r="H102" s="178">
        <v>2.2996018777110938E-2</v>
      </c>
      <c r="I102" s="230">
        <v>5.4667538178144867E-3</v>
      </c>
      <c r="J102" s="178">
        <v>1.4201675678887634E-2</v>
      </c>
      <c r="K102" s="230">
        <v>1.0161031552676926E-2</v>
      </c>
      <c r="L102" s="178">
        <v>2.3768494860062985E-3</v>
      </c>
      <c r="M102" s="230">
        <v>1.6043734030542515E-3</v>
      </c>
      <c r="N102" s="178">
        <v>2.5551131974567709E-3</v>
      </c>
      <c r="O102" s="230">
        <v>3.6246954661596055E-3</v>
      </c>
      <c r="P102" s="178">
        <v>3.208746806108503E-3</v>
      </c>
      <c r="Q102" s="230">
        <v>1.4261096916037793E-3</v>
      </c>
      <c r="R102" s="178">
        <v>3.4464317547091331E-3</v>
      </c>
      <c r="S102" s="230">
        <v>4.1594866005110224E-3</v>
      </c>
      <c r="T102" s="178">
        <v>1.1646562481430863E-2</v>
      </c>
      <c r="U102" s="230">
        <v>4.8131202091627545E-3</v>
      </c>
      <c r="V102" s="178">
        <v>2.5967080634618812E-2</v>
      </c>
      <c r="W102" s="230">
        <v>1.4617624338938737E-2</v>
      </c>
      <c r="X102" s="178">
        <v>0.17006358072375066</v>
      </c>
      <c r="Y102" s="231">
        <v>1</v>
      </c>
    </row>
    <row r="103" spans="2:25" customFormat="1" ht="15" hidden="1" customHeight="1" outlineLevel="1" x14ac:dyDescent="0.25">
      <c r="B103" s="113" t="s">
        <v>85</v>
      </c>
      <c r="C103" s="230">
        <v>0.84596671642616239</v>
      </c>
      <c r="D103" s="178">
        <v>3.870183004367778E-3</v>
      </c>
      <c r="E103" s="230">
        <v>2.4326864598883174E-3</v>
      </c>
      <c r="F103" s="178">
        <v>2.4879747885221428E-2</v>
      </c>
      <c r="G103" s="230">
        <v>1.1665837341737159E-2</v>
      </c>
      <c r="H103" s="178">
        <v>1.6697075247415271E-2</v>
      </c>
      <c r="I103" s="230">
        <v>4.9759495770442864E-4</v>
      </c>
      <c r="J103" s="178">
        <v>1.238458561397689E-2</v>
      </c>
      <c r="K103" s="230">
        <v>1.3379775529385747E-2</v>
      </c>
      <c r="L103" s="178">
        <v>5.9158511638193181E-3</v>
      </c>
      <c r="M103" s="230">
        <v>3.593741361198651E-3</v>
      </c>
      <c r="N103" s="178">
        <v>2.1009564880853653E-3</v>
      </c>
      <c r="O103" s="230">
        <v>1.7692265162824127E-3</v>
      </c>
      <c r="P103" s="178">
        <v>1.9903798308177146E-3</v>
      </c>
      <c r="Q103" s="230">
        <v>2.1562448167191904E-3</v>
      </c>
      <c r="R103" s="178">
        <v>1.4927848731132857E-3</v>
      </c>
      <c r="S103" s="230">
        <v>3.1514347321280477E-3</v>
      </c>
      <c r="T103" s="178">
        <v>9.0119975673135407E-3</v>
      </c>
      <c r="U103" s="230">
        <v>7.2427710510311275E-3</v>
      </c>
      <c r="V103" s="178">
        <v>2.8915795875490685E-2</v>
      </c>
      <c r="W103" s="230">
        <v>1.4264388787526953E-2</v>
      </c>
      <c r="X103" s="178">
        <v>0.15403328357383755</v>
      </c>
      <c r="Y103" s="231">
        <v>1</v>
      </c>
    </row>
    <row r="104" spans="2:25" customFormat="1" ht="15" hidden="1" customHeight="1" outlineLevel="1" x14ac:dyDescent="0.25">
      <c r="B104" s="113" t="s">
        <v>86</v>
      </c>
      <c r="C104" s="230">
        <v>0.87235395079778777</v>
      </c>
      <c r="D104" s="178">
        <v>3.051299980929375E-3</v>
      </c>
      <c r="E104" s="230">
        <v>1.8434937384781641E-3</v>
      </c>
      <c r="F104" s="178">
        <v>1.3413006166168711E-2</v>
      </c>
      <c r="G104" s="230">
        <v>1.195092492530672E-2</v>
      </c>
      <c r="H104" s="178">
        <v>1.3222299917360625E-2</v>
      </c>
      <c r="I104" s="230">
        <v>1.1442374928485157E-3</v>
      </c>
      <c r="J104" s="178">
        <v>1.1378806178882461E-2</v>
      </c>
      <c r="K104" s="230">
        <v>5.5304812154344926E-3</v>
      </c>
      <c r="L104" s="178">
        <v>1.5892187400673829E-3</v>
      </c>
      <c r="M104" s="230">
        <v>1.3349437416566017E-3</v>
      </c>
      <c r="N104" s="178">
        <v>8.2639374483503905E-4</v>
      </c>
      <c r="O104" s="230">
        <v>1.7799249888754689E-3</v>
      </c>
      <c r="P104" s="178">
        <v>6.8654249570910941E-3</v>
      </c>
      <c r="Q104" s="230">
        <v>1.5892187400673829E-3</v>
      </c>
      <c r="R104" s="178">
        <v>8.8996249443773446E-4</v>
      </c>
      <c r="S104" s="230">
        <v>2.4791812345051172E-3</v>
      </c>
      <c r="T104" s="178">
        <v>7.8825249507342189E-3</v>
      </c>
      <c r="U104" s="230">
        <v>2.6698874833132034E-3</v>
      </c>
      <c r="V104" s="178">
        <v>3.2102218549361135E-2</v>
      </c>
      <c r="W104" s="230">
        <v>1.1633081177293243E-2</v>
      </c>
      <c r="X104" s="178">
        <v>0.1276460492022122</v>
      </c>
      <c r="Y104" s="231">
        <v>1</v>
      </c>
    </row>
    <row r="105" spans="2:25" customFormat="1" ht="15" hidden="1" customHeight="1" outlineLevel="1" x14ac:dyDescent="0.25">
      <c r="B105" s="113" t="s">
        <v>87</v>
      </c>
      <c r="C105" s="230">
        <v>0.86350065958480871</v>
      </c>
      <c r="D105" s="178">
        <v>4.5823786711101855E-3</v>
      </c>
      <c r="E105" s="230">
        <v>2.7077692147469278E-3</v>
      </c>
      <c r="F105" s="178">
        <v>1.6246615288481567E-2</v>
      </c>
      <c r="G105" s="230">
        <v>8.6093175032979242E-3</v>
      </c>
      <c r="H105" s="178">
        <v>1.3122266194542804E-2</v>
      </c>
      <c r="I105" s="230">
        <v>8.3315975838367008E-4</v>
      </c>
      <c r="J105" s="178">
        <v>1.5552315489828508E-2</v>
      </c>
      <c r="K105" s="230">
        <v>4.8600985905714088E-3</v>
      </c>
      <c r="L105" s="178">
        <v>1.6663195167673402E-3</v>
      </c>
      <c r="M105" s="230">
        <v>9.7201971811428176E-4</v>
      </c>
      <c r="N105" s="178">
        <v>1.0414496979795876E-3</v>
      </c>
      <c r="O105" s="230">
        <v>1.1803096577101993E-3</v>
      </c>
      <c r="P105" s="178">
        <v>3.1243490939387628E-3</v>
      </c>
      <c r="Q105" s="230">
        <v>2.0134694160938694E-3</v>
      </c>
      <c r="R105" s="178">
        <v>4.1657987919183504E-4</v>
      </c>
      <c r="S105" s="230">
        <v>2.6383392348816219E-3</v>
      </c>
      <c r="T105" s="178">
        <v>5.6238283690897726E-3</v>
      </c>
      <c r="U105" s="230">
        <v>3.888078872457127E-3</v>
      </c>
      <c r="V105" s="178">
        <v>3.4159550093730472E-2</v>
      </c>
      <c r="W105" s="230">
        <v>1.8121224744844823E-2</v>
      </c>
      <c r="X105" s="178">
        <v>0.13649934041519127</v>
      </c>
      <c r="Y105" s="231">
        <v>1</v>
      </c>
    </row>
    <row r="106" spans="2:25" customFormat="1" ht="15" hidden="1" customHeight="1" outlineLevel="1" x14ac:dyDescent="0.25">
      <c r="B106" s="113" t="s">
        <v>88</v>
      </c>
      <c r="C106" s="230">
        <v>0.82655150921556408</v>
      </c>
      <c r="D106" s="178">
        <v>5.2533167126702874E-3</v>
      </c>
      <c r="E106" s="230">
        <v>2.6711779894933664E-3</v>
      </c>
      <c r="F106" s="178">
        <v>3.0273350547591487E-2</v>
      </c>
      <c r="G106" s="230">
        <v>1.9232481524352238E-2</v>
      </c>
      <c r="H106" s="178">
        <v>1.5047636007479298E-2</v>
      </c>
      <c r="I106" s="230">
        <v>2.0479031252782476E-3</v>
      </c>
      <c r="J106" s="178">
        <v>3.7574570385540025E-2</v>
      </c>
      <c r="K106" s="230">
        <v>4.3629240495058324E-3</v>
      </c>
      <c r="L106" s="178">
        <v>6.232748642151189E-4</v>
      </c>
      <c r="M106" s="230">
        <v>1.7807853263289109E-3</v>
      </c>
      <c r="N106" s="178">
        <v>8.0135339684800995E-4</v>
      </c>
      <c r="O106" s="230">
        <v>1.1575104621137922E-3</v>
      </c>
      <c r="P106" s="178">
        <v>1.9588638589618022E-3</v>
      </c>
      <c r="Q106" s="230">
        <v>1.0684711957973465E-3</v>
      </c>
      <c r="R106" s="178">
        <v>8.0135339684800995E-4</v>
      </c>
      <c r="S106" s="230">
        <v>4.5410025821387232E-3</v>
      </c>
      <c r="T106" s="178">
        <v>5.4313952453031791E-3</v>
      </c>
      <c r="U106" s="230">
        <v>3.7396491852907132E-3</v>
      </c>
      <c r="V106" s="178">
        <v>2.9650075683376367E-2</v>
      </c>
      <c r="W106" s="230">
        <v>9.7943192948090115E-3</v>
      </c>
      <c r="X106" s="178">
        <v>0.17344849078443594</v>
      </c>
      <c r="Y106" s="231">
        <v>1</v>
      </c>
    </row>
    <row r="107" spans="2:25" customFormat="1" ht="15" hidden="1" customHeight="1" outlineLevel="1" x14ac:dyDescent="0.25">
      <c r="B107" s="113" t="s">
        <v>89</v>
      </c>
      <c r="C107" s="230">
        <v>0.87444098116275915</v>
      </c>
      <c r="D107" s="178">
        <v>4.7431901341645211E-3</v>
      </c>
      <c r="E107" s="230">
        <v>3.6590323892126304E-3</v>
      </c>
      <c r="F107" s="178">
        <v>1.0435018295161946E-2</v>
      </c>
      <c r="G107" s="230">
        <v>1.0502778154221439E-2</v>
      </c>
      <c r="H107" s="178">
        <v>1.4703889415910014E-2</v>
      </c>
      <c r="I107" s="230">
        <v>2.1683154899037808E-3</v>
      </c>
      <c r="J107" s="178">
        <v>1.5517007724623933E-2</v>
      </c>
      <c r="K107" s="230">
        <v>5.8951077381759042E-3</v>
      </c>
      <c r="L107" s="178">
        <v>2.3038352080227672E-3</v>
      </c>
      <c r="M107" s="230">
        <v>1.4907168993088494E-3</v>
      </c>
      <c r="N107" s="178">
        <v>1.3551971811898631E-3</v>
      </c>
      <c r="O107" s="230">
        <v>7.453584496544247E-4</v>
      </c>
      <c r="P107" s="178">
        <v>2.0327957717847945E-3</v>
      </c>
      <c r="Q107" s="230">
        <v>1.0841577449518904E-3</v>
      </c>
      <c r="R107" s="178">
        <v>1.5584767583683426E-3</v>
      </c>
      <c r="S107" s="230">
        <v>3.3879929529746578E-3</v>
      </c>
      <c r="T107" s="178">
        <v>7.0470253421872882E-3</v>
      </c>
      <c r="U107" s="230">
        <v>4.5399105569860418E-3</v>
      </c>
      <c r="V107" s="178">
        <v>2.9340018972760538E-2</v>
      </c>
      <c r="W107" s="230">
        <v>8.9443013958530968E-3</v>
      </c>
      <c r="X107" s="178">
        <v>0.12555901883724083</v>
      </c>
      <c r="Y107" s="231">
        <v>1</v>
      </c>
    </row>
    <row r="108" spans="2:25" customFormat="1" ht="15" hidden="1" customHeight="1" outlineLevel="1" x14ac:dyDescent="0.25">
      <c r="B108" s="113" t="s">
        <v>90</v>
      </c>
      <c r="C108" s="230">
        <v>0.88702610020956374</v>
      </c>
      <c r="D108" s="178">
        <v>3.1117038165999872E-3</v>
      </c>
      <c r="E108" s="230">
        <v>2.4766622213755001E-3</v>
      </c>
      <c r="F108" s="178">
        <v>1.0605194640248936E-2</v>
      </c>
      <c r="G108" s="230">
        <v>8.6365656950530261E-3</v>
      </c>
      <c r="H108" s="178">
        <v>1.1049723756906077E-2</v>
      </c>
      <c r="I108" s="230">
        <v>1.9051247856734616E-3</v>
      </c>
      <c r="J108" s="178">
        <v>1.0033657204546898E-2</v>
      </c>
      <c r="K108" s="230">
        <v>5.6518701974979362E-3</v>
      </c>
      <c r="L108" s="178">
        <v>1.2065790309265256E-3</v>
      </c>
      <c r="M108" s="230">
        <v>1.7781164666285641E-3</v>
      </c>
      <c r="N108" s="178">
        <v>1.2065790309265256E-3</v>
      </c>
      <c r="O108" s="230">
        <v>1.4605956690163205E-3</v>
      </c>
      <c r="P108" s="178">
        <v>1.5240998285387694E-3</v>
      </c>
      <c r="Q108" s="230">
        <v>1.0160665523591796E-3</v>
      </c>
      <c r="R108" s="178">
        <v>1.0795707118816283E-3</v>
      </c>
      <c r="S108" s="230">
        <v>2.4766622213755001E-3</v>
      </c>
      <c r="T108" s="178">
        <v>6.8584492284244616E-3</v>
      </c>
      <c r="U108" s="230">
        <v>5.143836921318346E-3</v>
      </c>
      <c r="V108" s="178">
        <v>2.9211913380326412E-2</v>
      </c>
      <c r="W108" s="230">
        <v>1.2192798628310155E-2</v>
      </c>
      <c r="X108" s="178">
        <v>0.11297389979043627</v>
      </c>
      <c r="Y108" s="231">
        <v>1</v>
      </c>
    </row>
    <row r="109" spans="2:25" customFormat="1" ht="15" hidden="1" customHeight="1" outlineLevel="1" x14ac:dyDescent="0.25">
      <c r="B109" s="113" t="s">
        <v>91</v>
      </c>
      <c r="C109" s="230">
        <v>0.87966917497118835</v>
      </c>
      <c r="D109" s="178">
        <v>6.5758253677716764E-3</v>
      </c>
      <c r="E109" s="230">
        <v>2.9150566063317739E-3</v>
      </c>
      <c r="F109" s="178">
        <v>1.3897362890651481E-2</v>
      </c>
      <c r="G109" s="230">
        <v>1.1795810453528574E-2</v>
      </c>
      <c r="H109" s="178">
        <v>1.5185411158565521E-2</v>
      </c>
      <c r="I109" s="230">
        <v>1.4914243102162564E-3</v>
      </c>
      <c r="J109" s="178">
        <v>8.3384177343908891E-3</v>
      </c>
      <c r="K109" s="230">
        <v>4.4742729306487695E-3</v>
      </c>
      <c r="L109" s="178">
        <v>1.9659684089214291E-3</v>
      </c>
      <c r="M109" s="230">
        <v>2.7116805640295573E-4</v>
      </c>
      <c r="N109" s="178">
        <v>5.4233611280591146E-4</v>
      </c>
      <c r="O109" s="230">
        <v>1.6948003525184734E-3</v>
      </c>
      <c r="P109" s="178">
        <v>1.016880211511084E-3</v>
      </c>
      <c r="Q109" s="230">
        <v>1.1524642397125618E-3</v>
      </c>
      <c r="R109" s="178">
        <v>2.847264592231035E-3</v>
      </c>
      <c r="S109" s="230">
        <v>3.3896007050369468E-3</v>
      </c>
      <c r="T109" s="178">
        <v>1.0101010101010102E-2</v>
      </c>
      <c r="U109" s="230">
        <v>5.5589451562605922E-3</v>
      </c>
      <c r="V109" s="178">
        <v>2.0947732357128331E-2</v>
      </c>
      <c r="W109" s="230">
        <v>1.0643346213816013E-2</v>
      </c>
      <c r="X109" s="178">
        <v>0.12033082502881161</v>
      </c>
      <c r="Y109" s="231">
        <v>1</v>
      </c>
    </row>
    <row r="110" spans="2:25" customFormat="1" ht="15" hidden="1" customHeight="1" outlineLevel="1" x14ac:dyDescent="0.25">
      <c r="B110" s="113" t="s">
        <v>92</v>
      </c>
      <c r="C110" s="230">
        <v>0.84720918477868434</v>
      </c>
      <c r="D110" s="178">
        <v>3.1049173225503645E-3</v>
      </c>
      <c r="E110" s="230">
        <v>2.5994656653910032E-3</v>
      </c>
      <c r="F110" s="178">
        <v>2.1156762221098996E-2</v>
      </c>
      <c r="G110" s="230">
        <v>1.357498736370857E-2</v>
      </c>
      <c r="H110" s="178">
        <v>1.8990540833273159E-2</v>
      </c>
      <c r="I110" s="230">
        <v>2.0218066286374469E-3</v>
      </c>
      <c r="J110" s="178">
        <v>1.0903314318723373E-2</v>
      </c>
      <c r="K110" s="230">
        <v>1.8846126074084771E-2</v>
      </c>
      <c r="L110" s="178">
        <v>1.3791609502491154E-2</v>
      </c>
      <c r="M110" s="230">
        <v>7.9428117553613975E-4</v>
      </c>
      <c r="N110" s="178">
        <v>1.083110693912918E-3</v>
      </c>
      <c r="O110" s="230">
        <v>3.177124702144559E-3</v>
      </c>
      <c r="P110" s="178">
        <v>3.6103689797097262E-3</v>
      </c>
      <c r="Q110" s="230">
        <v>1.7329771102606686E-3</v>
      </c>
      <c r="R110" s="178">
        <v>3.7547837388981153E-3</v>
      </c>
      <c r="S110" s="230">
        <v>3.8991984980865043E-3</v>
      </c>
      <c r="T110" s="178">
        <v>1.2203047151418876E-2</v>
      </c>
      <c r="U110" s="230">
        <v>4.6212722940284501E-3</v>
      </c>
      <c r="V110" s="178">
        <v>2.0795725323128025E-2</v>
      </c>
      <c r="W110" s="230">
        <v>1.0975521698317567E-2</v>
      </c>
      <c r="X110" s="178">
        <v>0.15279081522131563</v>
      </c>
      <c r="Y110" s="231">
        <v>1</v>
      </c>
    </row>
    <row r="111" spans="2:25" customFormat="1" ht="15" hidden="1" customHeight="1" outlineLevel="1" x14ac:dyDescent="0.25">
      <c r="B111" s="113" t="s">
        <v>93</v>
      </c>
      <c r="C111" s="230">
        <v>0.85604452349532389</v>
      </c>
      <c r="D111" s="178">
        <v>4.5900510643180903E-3</v>
      </c>
      <c r="E111" s="230">
        <v>2.9835331918067589E-3</v>
      </c>
      <c r="F111" s="178">
        <v>2.6335417981525045E-2</v>
      </c>
      <c r="G111" s="230">
        <v>9.8686097882838952E-3</v>
      </c>
      <c r="H111" s="178">
        <v>1.8647082448792242E-2</v>
      </c>
      <c r="I111" s="230">
        <v>1.8360204257272363E-3</v>
      </c>
      <c r="J111" s="178">
        <v>1.2393137873658845E-2</v>
      </c>
      <c r="K111" s="230">
        <v>2.1802742555510929E-2</v>
      </c>
      <c r="L111" s="178">
        <v>1.3540650639738368E-2</v>
      </c>
      <c r="M111" s="230">
        <v>1.262264042687475E-3</v>
      </c>
      <c r="N111" s="178">
        <v>3.3277870216306157E-3</v>
      </c>
      <c r="O111" s="230">
        <v>3.6720408514544726E-3</v>
      </c>
      <c r="P111" s="178">
        <v>3.1556601067186871E-3</v>
      </c>
      <c r="Q111" s="230">
        <v>1.262264042687475E-3</v>
      </c>
      <c r="R111" s="178">
        <v>1.8360204257272363E-3</v>
      </c>
      <c r="S111" s="230">
        <v>2.8687819151988064E-3</v>
      </c>
      <c r="T111" s="178">
        <v>6.2539445751333984E-3</v>
      </c>
      <c r="U111" s="230">
        <v>4.9343048941419476E-3</v>
      </c>
      <c r="V111" s="178">
        <v>1.5491422342073555E-2</v>
      </c>
      <c r="W111" s="230">
        <v>9.6964828733719661E-3</v>
      </c>
      <c r="X111" s="178">
        <v>0.14395547650467611</v>
      </c>
      <c r="Y111" s="231">
        <v>1</v>
      </c>
    </row>
    <row r="112" spans="2:25" customFormat="1" ht="15" hidden="1" customHeight="1" outlineLevel="1" x14ac:dyDescent="0.25">
      <c r="B112" s="113" t="s">
        <v>94</v>
      </c>
      <c r="C112" s="230">
        <v>0.85189905684425182</v>
      </c>
      <c r="D112" s="178">
        <v>3.9510578638796839E-3</v>
      </c>
      <c r="E112" s="230">
        <v>4.3971450420596482E-3</v>
      </c>
      <c r="F112" s="178">
        <v>2.0774917155238336E-2</v>
      </c>
      <c r="G112" s="230">
        <v>1.4465969920978842E-2</v>
      </c>
      <c r="H112" s="178">
        <v>2.0838643894978331E-2</v>
      </c>
      <c r="I112" s="230">
        <v>1.3382615345398929E-3</v>
      </c>
      <c r="J112" s="178">
        <v>1.4529696660718837E-2</v>
      </c>
      <c r="K112" s="230">
        <v>2.4152434361458069E-2</v>
      </c>
      <c r="L112" s="178">
        <v>1.2936528167218965E-2</v>
      </c>
      <c r="M112" s="230">
        <v>3.3775172062197297E-3</v>
      </c>
      <c r="N112" s="178">
        <v>4.5245985215396382E-3</v>
      </c>
      <c r="O112" s="230">
        <v>3.3137904664797351E-3</v>
      </c>
      <c r="P112" s="178">
        <v>1.7843487127198571E-3</v>
      </c>
      <c r="Q112" s="230">
        <v>1.7206219729798623E-3</v>
      </c>
      <c r="R112" s="178">
        <v>2.1029824114198316E-3</v>
      </c>
      <c r="S112" s="230">
        <v>3.3775172062197297E-3</v>
      </c>
      <c r="T112" s="178">
        <v>5.8628600560795309E-3</v>
      </c>
      <c r="U112" s="230">
        <v>3.9510578638796839E-3</v>
      </c>
      <c r="V112" s="178">
        <v>1.5995411674738721E-2</v>
      </c>
      <c r="W112" s="230">
        <v>8.8580168238592914E-3</v>
      </c>
      <c r="X112" s="178">
        <v>0.14810094315574815</v>
      </c>
      <c r="Y112" s="231">
        <v>1</v>
      </c>
    </row>
    <row r="113" spans="2:25" customFormat="1" ht="15" hidden="1" customHeight="1" outlineLevel="1" x14ac:dyDescent="0.25">
      <c r="B113" s="113" t="s">
        <v>95</v>
      </c>
      <c r="C113" s="230">
        <v>0.85482966493761392</v>
      </c>
      <c r="D113" s="178">
        <v>4.9768680779475674E-3</v>
      </c>
      <c r="E113" s="230">
        <v>3.0141595401654282E-3</v>
      </c>
      <c r="F113" s="178">
        <v>3.0842562736576474E-2</v>
      </c>
      <c r="G113" s="230">
        <v>8.9723818870040654E-3</v>
      </c>
      <c r="H113" s="178">
        <v>1.9556988644329174E-2</v>
      </c>
      <c r="I113" s="230">
        <v>2.102902004766578E-3</v>
      </c>
      <c r="J113" s="178">
        <v>1.2126734894153932E-2</v>
      </c>
      <c r="K113" s="230">
        <v>1.6472732370671525E-2</v>
      </c>
      <c r="L113" s="178">
        <v>8.5518014860507495E-3</v>
      </c>
      <c r="M113" s="230">
        <v>3.8553203420720592E-3</v>
      </c>
      <c r="N113" s="178">
        <v>2.3832889387354547E-3</v>
      </c>
      <c r="O113" s="230">
        <v>1.6823216038132623E-3</v>
      </c>
      <c r="P113" s="178">
        <v>2.4533856722276743E-3</v>
      </c>
      <c r="Q113" s="230">
        <v>7.7106406841441185E-4</v>
      </c>
      <c r="R113" s="178">
        <v>1.2617412028599468E-3</v>
      </c>
      <c r="S113" s="230">
        <v>3.4347399411187437E-3</v>
      </c>
      <c r="T113" s="178">
        <v>8.0611243516052148E-3</v>
      </c>
      <c r="U113" s="230">
        <v>3.154353007149867E-3</v>
      </c>
      <c r="V113" s="178">
        <v>1.8715827842422542E-2</v>
      </c>
      <c r="W113" s="230">
        <v>9.2527688209729422E-3</v>
      </c>
      <c r="X113" s="178">
        <v>0.14517033506238608</v>
      </c>
      <c r="Y113" s="231">
        <v>1</v>
      </c>
    </row>
    <row r="114" spans="2:25" customFormat="1" collapsed="1" x14ac:dyDescent="0.25">
      <c r="B114" s="190">
        <v>2006</v>
      </c>
      <c r="C114" s="192">
        <v>0.8577634552149388</v>
      </c>
      <c r="D114" s="192">
        <v>4.3660715751232407E-3</v>
      </c>
      <c r="E114" s="192">
        <v>2.861472974673502E-3</v>
      </c>
      <c r="F114" s="192">
        <v>2.0528196177772427E-2</v>
      </c>
      <c r="G114" s="192">
        <v>1.1626443730747976E-2</v>
      </c>
      <c r="H114" s="192">
        <v>1.6763964042829083E-2</v>
      </c>
      <c r="I114" s="192">
        <v>1.9094724056616678E-3</v>
      </c>
      <c r="J114" s="192">
        <v>1.4039272759105556E-2</v>
      </c>
      <c r="K114" s="192">
        <v>1.1577202322005986E-2</v>
      </c>
      <c r="L114" s="192">
        <v>5.6737045406050129E-3</v>
      </c>
      <c r="M114" s="192">
        <v>1.8711735321956743E-3</v>
      </c>
      <c r="N114" s="192">
        <v>1.8766447998336735E-3</v>
      </c>
      <c r="O114" s="192">
        <v>2.1556794493716247E-3</v>
      </c>
      <c r="P114" s="192">
        <v>2.7465763542755223E-3</v>
      </c>
      <c r="Q114" s="192">
        <v>1.4334721211557507E-3</v>
      </c>
      <c r="R114" s="192">
        <v>1.810989588177685E-3</v>
      </c>
      <c r="S114" s="192">
        <v>3.282760582799429E-3</v>
      </c>
      <c r="T114" s="192">
        <v>8.0482346954965991E-3</v>
      </c>
      <c r="U114" s="192">
        <v>4.5903935482812016E-3</v>
      </c>
      <c r="V114" s="192">
        <v>2.4992750570379651E-2</v>
      </c>
      <c r="W114" s="192">
        <v>1.1659271336575971E-2</v>
      </c>
      <c r="X114" s="192">
        <v>0.14223654478506126</v>
      </c>
      <c r="Y114" s="192">
        <v>1</v>
      </c>
    </row>
    <row r="115" spans="2:25" customFormat="1" ht="15" customHeight="1" x14ac:dyDescent="0.25">
      <c r="B115" s="391" t="s">
        <v>245</v>
      </c>
      <c r="C115" s="391"/>
      <c r="D115" s="391"/>
      <c r="E115" s="391"/>
      <c r="F115" s="391"/>
      <c r="G115" s="391"/>
      <c r="H115" s="391"/>
      <c r="I115" s="391"/>
      <c r="J115" s="391"/>
      <c r="K115" s="391"/>
      <c r="L115" s="391"/>
      <c r="M115" s="391"/>
      <c r="N115" s="391"/>
      <c r="O115" s="391"/>
      <c r="P115" s="391"/>
      <c r="Q115" s="391"/>
      <c r="R115" s="391"/>
      <c r="S115" s="391"/>
      <c r="T115" s="391"/>
      <c r="U115" s="391"/>
      <c r="V115" s="391"/>
      <c r="W115" s="391"/>
      <c r="X115" s="391"/>
      <c r="Y115" s="391"/>
    </row>
    <row r="119" spans="2:25" customFormat="1" x14ac:dyDescent="0.25">
      <c r="B119" s="2"/>
      <c r="H119" s="52"/>
      <c r="J119" s="52"/>
    </row>
    <row r="120" spans="2:25" customFormat="1" x14ac:dyDescent="0.25">
      <c r="B120" s="2"/>
      <c r="H120" s="52"/>
      <c r="J120" s="52"/>
    </row>
    <row r="121" spans="2:25" customFormat="1" x14ac:dyDescent="0.25">
      <c r="B121" s="2"/>
      <c r="H121" s="52"/>
      <c r="J121" s="52"/>
    </row>
    <row r="122" spans="2:25" customFormat="1" x14ac:dyDescent="0.25">
      <c r="B122" s="2"/>
      <c r="H122" s="52"/>
      <c r="J122" s="52"/>
    </row>
    <row r="123" spans="2:25" customFormat="1" x14ac:dyDescent="0.25">
      <c r="B123" s="2"/>
      <c r="H123" s="52"/>
      <c r="J123" s="52"/>
    </row>
    <row r="124" spans="2:25" customFormat="1" x14ac:dyDescent="0.25">
      <c r="B124" s="2"/>
      <c r="H124" s="52"/>
      <c r="J124" s="52"/>
    </row>
    <row r="125" spans="2:25" customFormat="1" x14ac:dyDescent="0.25">
      <c r="B125" s="2"/>
      <c r="H125" s="52"/>
      <c r="J125" s="52"/>
    </row>
    <row r="126" spans="2:25" customFormat="1" x14ac:dyDescent="0.25">
      <c r="B126" s="2"/>
      <c r="H126" s="52"/>
      <c r="J126" s="52"/>
    </row>
    <row r="127" spans="2:25" customFormat="1" x14ac:dyDescent="0.25">
      <c r="B127" s="2"/>
      <c r="H127" s="52"/>
      <c r="J127" s="52"/>
    </row>
    <row r="128" spans="2:25" customFormat="1" x14ac:dyDescent="0.25">
      <c r="B128" s="2"/>
      <c r="H128" s="52"/>
      <c r="J128" s="52"/>
    </row>
    <row r="129" spans="2:10" customFormat="1" x14ac:dyDescent="0.25">
      <c r="B129" s="2"/>
      <c r="H129" s="52"/>
      <c r="J129" s="52"/>
    </row>
    <row r="130" spans="2:10" customFormat="1" x14ac:dyDescent="0.25">
      <c r="B130" s="2"/>
      <c r="H130" s="52"/>
      <c r="J130" s="52"/>
    </row>
    <row r="131" spans="2:10" customFormat="1" x14ac:dyDescent="0.25">
      <c r="B131" s="2"/>
      <c r="H131" s="52"/>
      <c r="J131" s="52"/>
    </row>
    <row r="132" spans="2:10" customFormat="1" x14ac:dyDescent="0.25">
      <c r="B132" s="2"/>
      <c r="H132" s="52"/>
      <c r="J132" s="52"/>
    </row>
    <row r="133" spans="2:10" customFormat="1" x14ac:dyDescent="0.25">
      <c r="B133" s="2"/>
      <c r="H133" s="52"/>
      <c r="J133" s="52"/>
    </row>
    <row r="134" spans="2:10" customFormat="1" x14ac:dyDescent="0.25">
      <c r="B134" s="2"/>
      <c r="H134" s="52"/>
      <c r="J134" s="52"/>
    </row>
    <row r="135" spans="2:10" customFormat="1" x14ac:dyDescent="0.25">
      <c r="B135" s="2"/>
      <c r="H135" s="52"/>
      <c r="J135" s="52"/>
    </row>
    <row r="136" spans="2:10" customFormat="1" x14ac:dyDescent="0.25">
      <c r="B136" s="2"/>
      <c r="H136" s="52"/>
      <c r="J136" s="52"/>
    </row>
    <row r="137" spans="2:10" customFormat="1" x14ac:dyDescent="0.25">
      <c r="B137" s="2"/>
      <c r="H137" s="52"/>
      <c r="J137" s="52"/>
    </row>
    <row r="138" spans="2:10" customFormat="1" x14ac:dyDescent="0.25">
      <c r="B138" s="2"/>
      <c r="H138" s="52"/>
      <c r="J138" s="52"/>
    </row>
    <row r="139" spans="2:10" customFormat="1" x14ac:dyDescent="0.25">
      <c r="B139" s="2"/>
      <c r="H139" s="52"/>
      <c r="J139" s="52"/>
    </row>
    <row r="140" spans="2:10" customFormat="1" x14ac:dyDescent="0.25">
      <c r="B140" s="2"/>
      <c r="H140" s="52"/>
      <c r="J140" s="52"/>
    </row>
    <row r="141" spans="2:10" customFormat="1" x14ac:dyDescent="0.25">
      <c r="B141" s="2"/>
      <c r="H141" s="52"/>
      <c r="J141" s="52"/>
    </row>
    <row r="142" spans="2:10" customFormat="1" x14ac:dyDescent="0.25">
      <c r="B142" s="2"/>
      <c r="J142" s="52"/>
    </row>
  </sheetData>
  <mergeCells count="2">
    <mergeCell ref="B5:Y5"/>
    <mergeCell ref="B115:Y115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5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32" customWidth="1"/>
    <col min="2" max="2" width="13" style="232" customWidth="1"/>
    <col min="3" max="6" width="10.7109375" style="232" customWidth="1"/>
    <col min="7" max="20" width="9.140625" style="232" customWidth="1"/>
    <col min="21" max="21" width="11.140625" style="232" customWidth="1"/>
    <col min="22" max="240" width="11.42578125" style="232"/>
    <col min="241" max="241" width="12" style="232" customWidth="1"/>
    <col min="242" max="242" width="11.42578125" style="232"/>
    <col min="243" max="243" width="9.7109375" style="232" customWidth="1"/>
    <col min="244" max="244" width="15.85546875" style="232" customWidth="1"/>
    <col min="245" max="256" width="11.42578125" style="232" customWidth="1"/>
    <col min="257" max="262" width="10.140625" style="232" customWidth="1"/>
    <col min="263" max="276" width="9.140625" style="232" customWidth="1"/>
    <col min="277" max="277" width="11.140625" style="232" customWidth="1"/>
    <col min="278" max="496" width="11.42578125" style="232"/>
    <col min="497" max="497" width="12" style="232" customWidth="1"/>
    <col min="498" max="498" width="11.42578125" style="232"/>
    <col min="499" max="499" width="9.7109375" style="232" customWidth="1"/>
    <col min="500" max="500" width="15.85546875" style="232" customWidth="1"/>
    <col min="501" max="512" width="11.42578125" style="232" customWidth="1"/>
    <col min="513" max="518" width="10.140625" style="232" customWidth="1"/>
    <col min="519" max="532" width="9.140625" style="232" customWidth="1"/>
    <col min="533" max="533" width="11.140625" style="232" customWidth="1"/>
    <col min="534" max="752" width="11.42578125" style="232"/>
    <col min="753" max="753" width="12" style="232" customWidth="1"/>
    <col min="754" max="754" width="11.42578125" style="232"/>
    <col min="755" max="755" width="9.7109375" style="232" customWidth="1"/>
    <col min="756" max="756" width="15.85546875" style="232" customWidth="1"/>
    <col min="757" max="768" width="11.42578125" style="232" customWidth="1"/>
    <col min="769" max="774" width="10.140625" style="232" customWidth="1"/>
    <col min="775" max="788" width="9.140625" style="232" customWidth="1"/>
    <col min="789" max="789" width="11.140625" style="232" customWidth="1"/>
    <col min="790" max="1008" width="11.42578125" style="232"/>
    <col min="1009" max="1009" width="12" style="232" customWidth="1"/>
    <col min="1010" max="1010" width="11.42578125" style="232"/>
    <col min="1011" max="1011" width="9.7109375" style="232" customWidth="1"/>
    <col min="1012" max="1012" width="15.85546875" style="232" customWidth="1"/>
    <col min="1013" max="1024" width="11.42578125" style="232" customWidth="1"/>
    <col min="1025" max="1030" width="10.140625" style="232" customWidth="1"/>
    <col min="1031" max="1044" width="9.140625" style="232" customWidth="1"/>
    <col min="1045" max="1045" width="11.140625" style="232" customWidth="1"/>
    <col min="1046" max="1264" width="11.42578125" style="232"/>
    <col min="1265" max="1265" width="12" style="232" customWidth="1"/>
    <col min="1266" max="1266" width="11.42578125" style="232"/>
    <col min="1267" max="1267" width="9.7109375" style="232" customWidth="1"/>
    <col min="1268" max="1268" width="15.85546875" style="232" customWidth="1"/>
    <col min="1269" max="1280" width="11.42578125" style="232" customWidth="1"/>
    <col min="1281" max="1286" width="10.140625" style="232" customWidth="1"/>
    <col min="1287" max="1300" width="9.140625" style="232" customWidth="1"/>
    <col min="1301" max="1301" width="11.140625" style="232" customWidth="1"/>
    <col min="1302" max="1520" width="11.42578125" style="232"/>
    <col min="1521" max="1521" width="12" style="232" customWidth="1"/>
    <col min="1522" max="1522" width="11.42578125" style="232"/>
    <col min="1523" max="1523" width="9.7109375" style="232" customWidth="1"/>
    <col min="1524" max="1524" width="15.85546875" style="232" customWidth="1"/>
    <col min="1525" max="1536" width="11.42578125" style="232" customWidth="1"/>
    <col min="1537" max="1542" width="10.140625" style="232" customWidth="1"/>
    <col min="1543" max="1556" width="9.140625" style="232" customWidth="1"/>
    <col min="1557" max="1557" width="11.140625" style="232" customWidth="1"/>
    <col min="1558" max="1776" width="11.42578125" style="232"/>
    <col min="1777" max="1777" width="12" style="232" customWidth="1"/>
    <col min="1778" max="1778" width="11.42578125" style="232"/>
    <col min="1779" max="1779" width="9.7109375" style="232" customWidth="1"/>
    <col min="1780" max="1780" width="15.85546875" style="232" customWidth="1"/>
    <col min="1781" max="1792" width="11.42578125" style="232" customWidth="1"/>
    <col min="1793" max="1798" width="10.140625" style="232" customWidth="1"/>
    <col min="1799" max="1812" width="9.140625" style="232" customWidth="1"/>
    <col min="1813" max="1813" width="11.140625" style="232" customWidth="1"/>
    <col min="1814" max="2032" width="11.42578125" style="232"/>
    <col min="2033" max="2033" width="12" style="232" customWidth="1"/>
    <col min="2034" max="2034" width="11.42578125" style="232"/>
    <col min="2035" max="2035" width="9.7109375" style="232" customWidth="1"/>
    <col min="2036" max="2036" width="15.85546875" style="232" customWidth="1"/>
    <col min="2037" max="2048" width="11.42578125" style="232" customWidth="1"/>
    <col min="2049" max="2054" width="10.140625" style="232" customWidth="1"/>
    <col min="2055" max="2068" width="9.140625" style="232" customWidth="1"/>
    <col min="2069" max="2069" width="11.140625" style="232" customWidth="1"/>
    <col min="2070" max="2288" width="11.42578125" style="232"/>
    <col min="2289" max="2289" width="12" style="232" customWidth="1"/>
    <col min="2290" max="2290" width="11.42578125" style="232"/>
    <col min="2291" max="2291" width="9.7109375" style="232" customWidth="1"/>
    <col min="2292" max="2292" width="15.85546875" style="232" customWidth="1"/>
    <col min="2293" max="2304" width="11.42578125" style="232" customWidth="1"/>
    <col min="2305" max="2310" width="10.140625" style="232" customWidth="1"/>
    <col min="2311" max="2324" width="9.140625" style="232" customWidth="1"/>
    <col min="2325" max="2325" width="11.140625" style="232" customWidth="1"/>
    <col min="2326" max="2544" width="11.42578125" style="232"/>
    <col min="2545" max="2545" width="12" style="232" customWidth="1"/>
    <col min="2546" max="2546" width="11.42578125" style="232"/>
    <col min="2547" max="2547" width="9.7109375" style="232" customWidth="1"/>
    <col min="2548" max="2548" width="15.85546875" style="232" customWidth="1"/>
    <col min="2549" max="2560" width="11.42578125" style="232" customWidth="1"/>
    <col min="2561" max="2566" width="10.140625" style="232" customWidth="1"/>
    <col min="2567" max="2580" width="9.140625" style="232" customWidth="1"/>
    <col min="2581" max="2581" width="11.140625" style="232" customWidth="1"/>
    <col min="2582" max="2800" width="11.42578125" style="232"/>
    <col min="2801" max="2801" width="12" style="232" customWidth="1"/>
    <col min="2802" max="2802" width="11.42578125" style="232"/>
    <col min="2803" max="2803" width="9.7109375" style="232" customWidth="1"/>
    <col min="2804" max="2804" width="15.85546875" style="232" customWidth="1"/>
    <col min="2805" max="2816" width="11.42578125" style="232" customWidth="1"/>
    <col min="2817" max="2822" width="10.140625" style="232" customWidth="1"/>
    <col min="2823" max="2836" width="9.140625" style="232" customWidth="1"/>
    <col min="2837" max="2837" width="11.140625" style="232" customWidth="1"/>
    <col min="2838" max="3056" width="11.42578125" style="232"/>
    <col min="3057" max="3057" width="12" style="232" customWidth="1"/>
    <col min="3058" max="3058" width="11.42578125" style="232"/>
    <col min="3059" max="3059" width="9.7109375" style="232" customWidth="1"/>
    <col min="3060" max="3060" width="15.85546875" style="232" customWidth="1"/>
    <col min="3061" max="3072" width="11.42578125" style="232" customWidth="1"/>
    <col min="3073" max="3078" width="10.140625" style="232" customWidth="1"/>
    <col min="3079" max="3092" width="9.140625" style="232" customWidth="1"/>
    <col min="3093" max="3093" width="11.140625" style="232" customWidth="1"/>
    <col min="3094" max="3312" width="11.42578125" style="232"/>
    <col min="3313" max="3313" width="12" style="232" customWidth="1"/>
    <col min="3314" max="3314" width="11.42578125" style="232"/>
    <col min="3315" max="3315" width="9.7109375" style="232" customWidth="1"/>
    <col min="3316" max="3316" width="15.85546875" style="232" customWidth="1"/>
    <col min="3317" max="3328" width="11.42578125" style="232" customWidth="1"/>
    <col min="3329" max="3334" width="10.140625" style="232" customWidth="1"/>
    <col min="3335" max="3348" width="9.140625" style="232" customWidth="1"/>
    <col min="3349" max="3349" width="11.140625" style="232" customWidth="1"/>
    <col min="3350" max="3568" width="11.42578125" style="232"/>
    <col min="3569" max="3569" width="12" style="232" customWidth="1"/>
    <col min="3570" max="3570" width="11.42578125" style="232"/>
    <col min="3571" max="3571" width="9.7109375" style="232" customWidth="1"/>
    <col min="3572" max="3572" width="15.85546875" style="232" customWidth="1"/>
    <col min="3573" max="3584" width="11.42578125" style="232" customWidth="1"/>
    <col min="3585" max="3590" width="10.140625" style="232" customWidth="1"/>
    <col min="3591" max="3604" width="9.140625" style="232" customWidth="1"/>
    <col min="3605" max="3605" width="11.140625" style="232" customWidth="1"/>
    <col min="3606" max="3824" width="11.42578125" style="232"/>
    <col min="3825" max="3825" width="12" style="232" customWidth="1"/>
    <col min="3826" max="3826" width="11.42578125" style="232"/>
    <col min="3827" max="3827" width="9.7109375" style="232" customWidth="1"/>
    <col min="3828" max="3828" width="15.85546875" style="232" customWidth="1"/>
    <col min="3829" max="3840" width="11.42578125" style="232" customWidth="1"/>
    <col min="3841" max="3846" width="10.140625" style="232" customWidth="1"/>
    <col min="3847" max="3860" width="9.140625" style="232" customWidth="1"/>
    <col min="3861" max="3861" width="11.140625" style="232" customWidth="1"/>
    <col min="3862" max="4080" width="11.42578125" style="232"/>
    <col min="4081" max="4081" width="12" style="232" customWidth="1"/>
    <col min="4082" max="4082" width="11.42578125" style="232"/>
    <col min="4083" max="4083" width="9.7109375" style="232" customWidth="1"/>
    <col min="4084" max="4084" width="15.85546875" style="232" customWidth="1"/>
    <col min="4085" max="4096" width="11.42578125" style="232" customWidth="1"/>
    <col min="4097" max="4102" width="10.140625" style="232" customWidth="1"/>
    <col min="4103" max="4116" width="9.140625" style="232" customWidth="1"/>
    <col min="4117" max="4117" width="11.140625" style="232" customWidth="1"/>
    <col min="4118" max="4336" width="11.42578125" style="232"/>
    <col min="4337" max="4337" width="12" style="232" customWidth="1"/>
    <col min="4338" max="4338" width="11.42578125" style="232"/>
    <col min="4339" max="4339" width="9.7109375" style="232" customWidth="1"/>
    <col min="4340" max="4340" width="15.85546875" style="232" customWidth="1"/>
    <col min="4341" max="4352" width="11.42578125" style="232" customWidth="1"/>
    <col min="4353" max="4358" width="10.140625" style="232" customWidth="1"/>
    <col min="4359" max="4372" width="9.140625" style="232" customWidth="1"/>
    <col min="4373" max="4373" width="11.140625" style="232" customWidth="1"/>
    <col min="4374" max="4592" width="11.42578125" style="232"/>
    <col min="4593" max="4593" width="12" style="232" customWidth="1"/>
    <col min="4594" max="4594" width="11.42578125" style="232"/>
    <col min="4595" max="4595" width="9.7109375" style="232" customWidth="1"/>
    <col min="4596" max="4596" width="15.85546875" style="232" customWidth="1"/>
    <col min="4597" max="4608" width="11.42578125" style="232" customWidth="1"/>
    <col min="4609" max="4614" width="10.140625" style="232" customWidth="1"/>
    <col min="4615" max="4628" width="9.140625" style="232" customWidth="1"/>
    <col min="4629" max="4629" width="11.140625" style="232" customWidth="1"/>
    <col min="4630" max="4848" width="11.42578125" style="232"/>
    <col min="4849" max="4849" width="12" style="232" customWidth="1"/>
    <col min="4850" max="4850" width="11.42578125" style="232"/>
    <col min="4851" max="4851" width="9.7109375" style="232" customWidth="1"/>
    <col min="4852" max="4852" width="15.85546875" style="232" customWidth="1"/>
    <col min="4853" max="4864" width="11.42578125" style="232" customWidth="1"/>
    <col min="4865" max="4870" width="10.140625" style="232" customWidth="1"/>
    <col min="4871" max="4884" width="9.140625" style="232" customWidth="1"/>
    <col min="4885" max="4885" width="11.140625" style="232" customWidth="1"/>
    <col min="4886" max="5104" width="11.42578125" style="232"/>
    <col min="5105" max="5105" width="12" style="232" customWidth="1"/>
    <col min="5106" max="5106" width="11.42578125" style="232"/>
    <col min="5107" max="5107" width="9.7109375" style="232" customWidth="1"/>
    <col min="5108" max="5108" width="15.85546875" style="232" customWidth="1"/>
    <col min="5109" max="5120" width="11.42578125" style="232" customWidth="1"/>
    <col min="5121" max="5126" width="10.140625" style="232" customWidth="1"/>
    <col min="5127" max="5140" width="9.140625" style="232" customWidth="1"/>
    <col min="5141" max="5141" width="11.140625" style="232" customWidth="1"/>
    <col min="5142" max="5360" width="11.42578125" style="232"/>
    <col min="5361" max="5361" width="12" style="232" customWidth="1"/>
    <col min="5362" max="5362" width="11.42578125" style="232"/>
    <col min="5363" max="5363" width="9.7109375" style="232" customWidth="1"/>
    <col min="5364" max="5364" width="15.85546875" style="232" customWidth="1"/>
    <col min="5365" max="5376" width="11.42578125" style="232" customWidth="1"/>
    <col min="5377" max="5382" width="10.140625" style="232" customWidth="1"/>
    <col min="5383" max="5396" width="9.140625" style="232" customWidth="1"/>
    <col min="5397" max="5397" width="11.140625" style="232" customWidth="1"/>
    <col min="5398" max="5616" width="11.42578125" style="232"/>
    <col min="5617" max="5617" width="12" style="232" customWidth="1"/>
    <col min="5618" max="5618" width="11.42578125" style="232"/>
    <col min="5619" max="5619" width="9.7109375" style="232" customWidth="1"/>
    <col min="5620" max="5620" width="15.85546875" style="232" customWidth="1"/>
    <col min="5621" max="5632" width="11.42578125" style="232" customWidth="1"/>
    <col min="5633" max="5638" width="10.140625" style="232" customWidth="1"/>
    <col min="5639" max="5652" width="9.140625" style="232" customWidth="1"/>
    <col min="5653" max="5653" width="11.140625" style="232" customWidth="1"/>
    <col min="5654" max="5872" width="11.42578125" style="232"/>
    <col min="5873" max="5873" width="12" style="232" customWidth="1"/>
    <col min="5874" max="5874" width="11.42578125" style="232"/>
    <col min="5875" max="5875" width="9.7109375" style="232" customWidth="1"/>
    <col min="5876" max="5876" width="15.85546875" style="232" customWidth="1"/>
    <col min="5877" max="5888" width="11.42578125" style="232" customWidth="1"/>
    <col min="5889" max="5894" width="10.140625" style="232" customWidth="1"/>
    <col min="5895" max="5908" width="9.140625" style="232" customWidth="1"/>
    <col min="5909" max="5909" width="11.140625" style="232" customWidth="1"/>
    <col min="5910" max="6128" width="11.42578125" style="232"/>
    <col min="6129" max="6129" width="12" style="232" customWidth="1"/>
    <col min="6130" max="6130" width="11.42578125" style="232"/>
    <col min="6131" max="6131" width="9.7109375" style="232" customWidth="1"/>
    <col min="6132" max="6132" width="15.85546875" style="232" customWidth="1"/>
    <col min="6133" max="6144" width="11.42578125" style="232" customWidth="1"/>
    <col min="6145" max="6150" width="10.140625" style="232" customWidth="1"/>
    <col min="6151" max="6164" width="9.140625" style="232" customWidth="1"/>
    <col min="6165" max="6165" width="11.140625" style="232" customWidth="1"/>
    <col min="6166" max="6384" width="11.42578125" style="232"/>
    <col min="6385" max="6385" width="12" style="232" customWidth="1"/>
    <col min="6386" max="6386" width="11.42578125" style="232"/>
    <col min="6387" max="6387" width="9.7109375" style="232" customWidth="1"/>
    <col min="6388" max="6388" width="15.85546875" style="232" customWidth="1"/>
    <col min="6389" max="6400" width="11.42578125" style="232" customWidth="1"/>
    <col min="6401" max="6406" width="10.140625" style="232" customWidth="1"/>
    <col min="6407" max="6420" width="9.140625" style="232" customWidth="1"/>
    <col min="6421" max="6421" width="11.140625" style="232" customWidth="1"/>
    <col min="6422" max="6640" width="11.42578125" style="232"/>
    <col min="6641" max="6641" width="12" style="232" customWidth="1"/>
    <col min="6642" max="6642" width="11.42578125" style="232"/>
    <col min="6643" max="6643" width="9.7109375" style="232" customWidth="1"/>
    <col min="6644" max="6644" width="15.85546875" style="232" customWidth="1"/>
    <col min="6645" max="6656" width="11.42578125" style="232" customWidth="1"/>
    <col min="6657" max="6662" width="10.140625" style="232" customWidth="1"/>
    <col min="6663" max="6676" width="9.140625" style="232" customWidth="1"/>
    <col min="6677" max="6677" width="11.140625" style="232" customWidth="1"/>
    <col min="6678" max="6896" width="11.42578125" style="232"/>
    <col min="6897" max="6897" width="12" style="232" customWidth="1"/>
    <col min="6898" max="6898" width="11.42578125" style="232"/>
    <col min="6899" max="6899" width="9.7109375" style="232" customWidth="1"/>
    <col min="6900" max="6900" width="15.85546875" style="232" customWidth="1"/>
    <col min="6901" max="6912" width="11.42578125" style="232" customWidth="1"/>
    <col min="6913" max="6918" width="10.140625" style="232" customWidth="1"/>
    <col min="6919" max="6932" width="9.140625" style="232" customWidth="1"/>
    <col min="6933" max="6933" width="11.140625" style="232" customWidth="1"/>
    <col min="6934" max="7152" width="11.42578125" style="232"/>
    <col min="7153" max="7153" width="12" style="232" customWidth="1"/>
    <col min="7154" max="7154" width="11.42578125" style="232"/>
    <col min="7155" max="7155" width="9.7109375" style="232" customWidth="1"/>
    <col min="7156" max="7156" width="15.85546875" style="232" customWidth="1"/>
    <col min="7157" max="7168" width="11.42578125" style="232" customWidth="1"/>
    <col min="7169" max="7174" width="10.140625" style="232" customWidth="1"/>
    <col min="7175" max="7188" width="9.140625" style="232" customWidth="1"/>
    <col min="7189" max="7189" width="11.140625" style="232" customWidth="1"/>
    <col min="7190" max="7408" width="11.42578125" style="232"/>
    <col min="7409" max="7409" width="12" style="232" customWidth="1"/>
    <col min="7410" max="7410" width="11.42578125" style="232"/>
    <col min="7411" max="7411" width="9.7109375" style="232" customWidth="1"/>
    <col min="7412" max="7412" width="15.85546875" style="232" customWidth="1"/>
    <col min="7413" max="7424" width="11.42578125" style="232" customWidth="1"/>
    <col min="7425" max="7430" width="10.140625" style="232" customWidth="1"/>
    <col min="7431" max="7444" width="9.140625" style="232" customWidth="1"/>
    <col min="7445" max="7445" width="11.140625" style="232" customWidth="1"/>
    <col min="7446" max="7664" width="11.42578125" style="232"/>
    <col min="7665" max="7665" width="12" style="232" customWidth="1"/>
    <col min="7666" max="7666" width="11.42578125" style="232"/>
    <col min="7667" max="7667" width="9.7109375" style="232" customWidth="1"/>
    <col min="7668" max="7668" width="15.85546875" style="232" customWidth="1"/>
    <col min="7669" max="7680" width="11.42578125" style="232" customWidth="1"/>
    <col min="7681" max="7686" width="10.140625" style="232" customWidth="1"/>
    <col min="7687" max="7700" width="9.140625" style="232" customWidth="1"/>
    <col min="7701" max="7701" width="11.140625" style="232" customWidth="1"/>
    <col min="7702" max="7920" width="11.42578125" style="232"/>
    <col min="7921" max="7921" width="12" style="232" customWidth="1"/>
    <col min="7922" max="7922" width="11.42578125" style="232"/>
    <col min="7923" max="7923" width="9.7109375" style="232" customWidth="1"/>
    <col min="7924" max="7924" width="15.85546875" style="232" customWidth="1"/>
    <col min="7925" max="7936" width="11.42578125" style="232" customWidth="1"/>
    <col min="7937" max="7942" width="10.140625" style="232" customWidth="1"/>
    <col min="7943" max="7956" width="9.140625" style="232" customWidth="1"/>
    <col min="7957" max="7957" width="11.140625" style="232" customWidth="1"/>
    <col min="7958" max="8176" width="11.42578125" style="232"/>
    <col min="8177" max="8177" width="12" style="232" customWidth="1"/>
    <col min="8178" max="8178" width="11.42578125" style="232"/>
    <col min="8179" max="8179" width="9.7109375" style="232" customWidth="1"/>
    <col min="8180" max="8180" width="15.85546875" style="232" customWidth="1"/>
    <col min="8181" max="8192" width="11.42578125" style="232" customWidth="1"/>
    <col min="8193" max="8198" width="10.140625" style="232" customWidth="1"/>
    <col min="8199" max="8212" width="9.140625" style="232" customWidth="1"/>
    <col min="8213" max="8213" width="11.140625" style="232" customWidth="1"/>
    <col min="8214" max="8432" width="11.42578125" style="232"/>
    <col min="8433" max="8433" width="12" style="232" customWidth="1"/>
    <col min="8434" max="8434" width="11.42578125" style="232"/>
    <col min="8435" max="8435" width="9.7109375" style="232" customWidth="1"/>
    <col min="8436" max="8436" width="15.85546875" style="232" customWidth="1"/>
    <col min="8437" max="8448" width="11.42578125" style="232" customWidth="1"/>
    <col min="8449" max="8454" width="10.140625" style="232" customWidth="1"/>
    <col min="8455" max="8468" width="9.140625" style="232" customWidth="1"/>
    <col min="8469" max="8469" width="11.140625" style="232" customWidth="1"/>
    <col min="8470" max="8688" width="11.42578125" style="232"/>
    <col min="8689" max="8689" width="12" style="232" customWidth="1"/>
    <col min="8690" max="8690" width="11.42578125" style="232"/>
    <col min="8691" max="8691" width="9.7109375" style="232" customWidth="1"/>
    <col min="8692" max="8692" width="15.85546875" style="232" customWidth="1"/>
    <col min="8693" max="8704" width="11.42578125" style="232" customWidth="1"/>
    <col min="8705" max="8710" width="10.140625" style="232" customWidth="1"/>
    <col min="8711" max="8724" width="9.140625" style="232" customWidth="1"/>
    <col min="8725" max="8725" width="11.140625" style="232" customWidth="1"/>
    <col min="8726" max="8944" width="11.42578125" style="232"/>
    <col min="8945" max="8945" width="12" style="232" customWidth="1"/>
    <col min="8946" max="8946" width="11.42578125" style="232"/>
    <col min="8947" max="8947" width="9.7109375" style="232" customWidth="1"/>
    <col min="8948" max="8948" width="15.85546875" style="232" customWidth="1"/>
    <col min="8949" max="8960" width="11.42578125" style="232" customWidth="1"/>
    <col min="8961" max="8966" width="10.140625" style="232" customWidth="1"/>
    <col min="8967" max="8980" width="9.140625" style="232" customWidth="1"/>
    <col min="8981" max="8981" width="11.140625" style="232" customWidth="1"/>
    <col min="8982" max="9200" width="11.42578125" style="232"/>
    <col min="9201" max="9201" width="12" style="232" customWidth="1"/>
    <col min="9202" max="9202" width="11.42578125" style="232"/>
    <col min="9203" max="9203" width="9.7109375" style="232" customWidth="1"/>
    <col min="9204" max="9204" width="15.85546875" style="232" customWidth="1"/>
    <col min="9205" max="9216" width="11.42578125" style="232" customWidth="1"/>
    <col min="9217" max="9222" width="10.140625" style="232" customWidth="1"/>
    <col min="9223" max="9236" width="9.140625" style="232" customWidth="1"/>
    <col min="9237" max="9237" width="11.140625" style="232" customWidth="1"/>
    <col min="9238" max="9456" width="11.42578125" style="232"/>
    <col min="9457" max="9457" width="12" style="232" customWidth="1"/>
    <col min="9458" max="9458" width="11.42578125" style="232"/>
    <col min="9459" max="9459" width="9.7109375" style="232" customWidth="1"/>
    <col min="9460" max="9460" width="15.85546875" style="232" customWidth="1"/>
    <col min="9461" max="9472" width="11.42578125" style="232" customWidth="1"/>
    <col min="9473" max="9478" width="10.140625" style="232" customWidth="1"/>
    <col min="9479" max="9492" width="9.140625" style="232" customWidth="1"/>
    <col min="9493" max="9493" width="11.140625" style="232" customWidth="1"/>
    <col min="9494" max="9712" width="11.42578125" style="232"/>
    <col min="9713" max="9713" width="12" style="232" customWidth="1"/>
    <col min="9714" max="9714" width="11.42578125" style="232"/>
    <col min="9715" max="9715" width="9.7109375" style="232" customWidth="1"/>
    <col min="9716" max="9716" width="15.85546875" style="232" customWidth="1"/>
    <col min="9717" max="9728" width="11.42578125" style="232" customWidth="1"/>
    <col min="9729" max="9734" width="10.140625" style="232" customWidth="1"/>
    <col min="9735" max="9748" width="9.140625" style="232" customWidth="1"/>
    <col min="9749" max="9749" width="11.140625" style="232" customWidth="1"/>
    <col min="9750" max="9968" width="11.42578125" style="232"/>
    <col min="9969" max="9969" width="12" style="232" customWidth="1"/>
    <col min="9970" max="9970" width="11.42578125" style="232"/>
    <col min="9971" max="9971" width="9.7109375" style="232" customWidth="1"/>
    <col min="9972" max="9972" width="15.85546875" style="232" customWidth="1"/>
    <col min="9973" max="9984" width="11.42578125" style="232" customWidth="1"/>
    <col min="9985" max="9990" width="10.140625" style="232" customWidth="1"/>
    <col min="9991" max="10004" width="9.140625" style="232" customWidth="1"/>
    <col min="10005" max="10005" width="11.140625" style="232" customWidth="1"/>
    <col min="10006" max="10224" width="11.42578125" style="232"/>
    <col min="10225" max="10225" width="12" style="232" customWidth="1"/>
    <col min="10226" max="10226" width="11.42578125" style="232"/>
    <col min="10227" max="10227" width="9.7109375" style="232" customWidth="1"/>
    <col min="10228" max="10228" width="15.85546875" style="232" customWidth="1"/>
    <col min="10229" max="10240" width="11.42578125" style="232" customWidth="1"/>
    <col min="10241" max="10246" width="10.140625" style="232" customWidth="1"/>
    <col min="10247" max="10260" width="9.140625" style="232" customWidth="1"/>
    <col min="10261" max="10261" width="11.140625" style="232" customWidth="1"/>
    <col min="10262" max="10480" width="11.42578125" style="232"/>
    <col min="10481" max="10481" width="12" style="232" customWidth="1"/>
    <col min="10482" max="10482" width="11.42578125" style="232"/>
    <col min="10483" max="10483" width="9.7109375" style="232" customWidth="1"/>
    <col min="10484" max="10484" width="15.85546875" style="232" customWidth="1"/>
    <col min="10485" max="10496" width="11.42578125" style="232" customWidth="1"/>
    <col min="10497" max="10502" width="10.140625" style="232" customWidth="1"/>
    <col min="10503" max="10516" width="9.140625" style="232" customWidth="1"/>
    <col min="10517" max="10517" width="11.140625" style="232" customWidth="1"/>
    <col min="10518" max="10736" width="11.42578125" style="232"/>
    <col min="10737" max="10737" width="12" style="232" customWidth="1"/>
    <col min="10738" max="10738" width="11.42578125" style="232"/>
    <col min="10739" max="10739" width="9.7109375" style="232" customWidth="1"/>
    <col min="10740" max="10740" width="15.85546875" style="232" customWidth="1"/>
    <col min="10741" max="10752" width="11.42578125" style="232" customWidth="1"/>
    <col min="10753" max="10758" width="10.140625" style="232" customWidth="1"/>
    <col min="10759" max="10772" width="9.140625" style="232" customWidth="1"/>
    <col min="10773" max="10773" width="11.140625" style="232" customWidth="1"/>
    <col min="10774" max="10992" width="11.42578125" style="232"/>
    <col min="10993" max="10993" width="12" style="232" customWidth="1"/>
    <col min="10994" max="10994" width="11.42578125" style="232"/>
    <col min="10995" max="10995" width="9.7109375" style="232" customWidth="1"/>
    <col min="10996" max="10996" width="15.85546875" style="232" customWidth="1"/>
    <col min="10997" max="11008" width="11.42578125" style="232" customWidth="1"/>
    <col min="11009" max="11014" width="10.140625" style="232" customWidth="1"/>
    <col min="11015" max="11028" width="9.140625" style="232" customWidth="1"/>
    <col min="11029" max="11029" width="11.140625" style="232" customWidth="1"/>
    <col min="11030" max="11248" width="11.42578125" style="232"/>
    <col min="11249" max="11249" width="12" style="232" customWidth="1"/>
    <col min="11250" max="11250" width="11.42578125" style="232"/>
    <col min="11251" max="11251" width="9.7109375" style="232" customWidth="1"/>
    <col min="11252" max="11252" width="15.85546875" style="232" customWidth="1"/>
    <col min="11253" max="11264" width="11.42578125" style="232" customWidth="1"/>
    <col min="11265" max="11270" width="10.140625" style="232" customWidth="1"/>
    <col min="11271" max="11284" width="9.140625" style="232" customWidth="1"/>
    <col min="11285" max="11285" width="11.140625" style="232" customWidth="1"/>
    <col min="11286" max="11504" width="11.42578125" style="232"/>
    <col min="11505" max="11505" width="12" style="232" customWidth="1"/>
    <col min="11506" max="11506" width="11.42578125" style="232"/>
    <col min="11507" max="11507" width="9.7109375" style="232" customWidth="1"/>
    <col min="11508" max="11508" width="15.85546875" style="232" customWidth="1"/>
    <col min="11509" max="11520" width="11.42578125" style="232" customWidth="1"/>
    <col min="11521" max="11526" width="10.140625" style="232" customWidth="1"/>
    <col min="11527" max="11540" width="9.140625" style="232" customWidth="1"/>
    <col min="11541" max="11541" width="11.140625" style="232" customWidth="1"/>
    <col min="11542" max="11760" width="11.42578125" style="232"/>
    <col min="11761" max="11761" width="12" style="232" customWidth="1"/>
    <col min="11762" max="11762" width="11.42578125" style="232"/>
    <col min="11763" max="11763" width="9.7109375" style="232" customWidth="1"/>
    <col min="11764" max="11764" width="15.85546875" style="232" customWidth="1"/>
    <col min="11765" max="11776" width="11.42578125" style="232" customWidth="1"/>
    <col min="11777" max="11782" width="10.140625" style="232" customWidth="1"/>
    <col min="11783" max="11796" width="9.140625" style="232" customWidth="1"/>
    <col min="11797" max="11797" width="11.140625" style="232" customWidth="1"/>
    <col min="11798" max="12016" width="11.42578125" style="232"/>
    <col min="12017" max="12017" width="12" style="232" customWidth="1"/>
    <col min="12018" max="12018" width="11.42578125" style="232"/>
    <col min="12019" max="12019" width="9.7109375" style="232" customWidth="1"/>
    <col min="12020" max="12020" width="15.85546875" style="232" customWidth="1"/>
    <col min="12021" max="12032" width="11.42578125" style="232" customWidth="1"/>
    <col min="12033" max="12038" width="10.140625" style="232" customWidth="1"/>
    <col min="12039" max="12052" width="9.140625" style="232" customWidth="1"/>
    <col min="12053" max="12053" width="11.140625" style="232" customWidth="1"/>
    <col min="12054" max="12272" width="11.42578125" style="232"/>
    <col min="12273" max="12273" width="12" style="232" customWidth="1"/>
    <col min="12274" max="12274" width="11.42578125" style="232"/>
    <col min="12275" max="12275" width="9.7109375" style="232" customWidth="1"/>
    <col min="12276" max="12276" width="15.85546875" style="232" customWidth="1"/>
    <col min="12277" max="12288" width="11.42578125" style="232" customWidth="1"/>
    <col min="12289" max="12294" width="10.140625" style="232" customWidth="1"/>
    <col min="12295" max="12308" width="9.140625" style="232" customWidth="1"/>
    <col min="12309" max="12309" width="11.140625" style="232" customWidth="1"/>
    <col min="12310" max="12528" width="11.42578125" style="232"/>
    <col min="12529" max="12529" width="12" style="232" customWidth="1"/>
    <col min="12530" max="12530" width="11.42578125" style="232"/>
    <col min="12531" max="12531" width="9.7109375" style="232" customWidth="1"/>
    <col min="12532" max="12532" width="15.85546875" style="232" customWidth="1"/>
    <col min="12533" max="12544" width="11.42578125" style="232" customWidth="1"/>
    <col min="12545" max="12550" width="10.140625" style="232" customWidth="1"/>
    <col min="12551" max="12564" width="9.140625" style="232" customWidth="1"/>
    <col min="12565" max="12565" width="11.140625" style="232" customWidth="1"/>
    <col min="12566" max="12784" width="11.42578125" style="232"/>
    <col min="12785" max="12785" width="12" style="232" customWidth="1"/>
    <col min="12786" max="12786" width="11.42578125" style="232"/>
    <col min="12787" max="12787" width="9.7109375" style="232" customWidth="1"/>
    <col min="12788" max="12788" width="15.85546875" style="232" customWidth="1"/>
    <col min="12789" max="12800" width="11.42578125" style="232" customWidth="1"/>
    <col min="12801" max="12806" width="10.140625" style="232" customWidth="1"/>
    <col min="12807" max="12820" width="9.140625" style="232" customWidth="1"/>
    <col min="12821" max="12821" width="11.140625" style="232" customWidth="1"/>
    <col min="12822" max="13040" width="11.42578125" style="232"/>
    <col min="13041" max="13041" width="12" style="232" customWidth="1"/>
    <col min="13042" max="13042" width="11.42578125" style="232"/>
    <col min="13043" max="13043" width="9.7109375" style="232" customWidth="1"/>
    <col min="13044" max="13044" width="15.85546875" style="232" customWidth="1"/>
    <col min="13045" max="13056" width="11.42578125" style="232" customWidth="1"/>
    <col min="13057" max="13062" width="10.140625" style="232" customWidth="1"/>
    <col min="13063" max="13076" width="9.140625" style="232" customWidth="1"/>
    <col min="13077" max="13077" width="11.140625" style="232" customWidth="1"/>
    <col min="13078" max="13296" width="11.42578125" style="232"/>
    <col min="13297" max="13297" width="12" style="232" customWidth="1"/>
    <col min="13298" max="13298" width="11.42578125" style="232"/>
    <col min="13299" max="13299" width="9.7109375" style="232" customWidth="1"/>
    <col min="13300" max="13300" width="15.85546875" style="232" customWidth="1"/>
    <col min="13301" max="13312" width="11.42578125" style="232" customWidth="1"/>
    <col min="13313" max="13318" width="10.140625" style="232" customWidth="1"/>
    <col min="13319" max="13332" width="9.140625" style="232" customWidth="1"/>
    <col min="13333" max="13333" width="11.140625" style="232" customWidth="1"/>
    <col min="13334" max="13552" width="11.42578125" style="232"/>
    <col min="13553" max="13553" width="12" style="232" customWidth="1"/>
    <col min="13554" max="13554" width="11.42578125" style="232"/>
    <col min="13555" max="13555" width="9.7109375" style="232" customWidth="1"/>
    <col min="13556" max="13556" width="15.85546875" style="232" customWidth="1"/>
    <col min="13557" max="13568" width="11.42578125" style="232" customWidth="1"/>
    <col min="13569" max="13574" width="10.140625" style="232" customWidth="1"/>
    <col min="13575" max="13588" width="9.140625" style="232" customWidth="1"/>
    <col min="13589" max="13589" width="11.140625" style="232" customWidth="1"/>
    <col min="13590" max="13808" width="11.42578125" style="232"/>
    <col min="13809" max="13809" width="12" style="232" customWidth="1"/>
    <col min="13810" max="13810" width="11.42578125" style="232"/>
    <col min="13811" max="13811" width="9.7109375" style="232" customWidth="1"/>
    <col min="13812" max="13812" width="15.85546875" style="232" customWidth="1"/>
    <col min="13813" max="13824" width="11.42578125" style="232" customWidth="1"/>
    <col min="13825" max="13830" width="10.140625" style="232" customWidth="1"/>
    <col min="13831" max="13844" width="9.140625" style="232" customWidth="1"/>
    <col min="13845" max="13845" width="11.140625" style="232" customWidth="1"/>
    <col min="13846" max="14064" width="11.42578125" style="232"/>
    <col min="14065" max="14065" width="12" style="232" customWidth="1"/>
    <col min="14066" max="14066" width="11.42578125" style="232"/>
    <col min="14067" max="14067" width="9.7109375" style="232" customWidth="1"/>
    <col min="14068" max="14068" width="15.85546875" style="232" customWidth="1"/>
    <col min="14069" max="14080" width="11.42578125" style="232" customWidth="1"/>
    <col min="14081" max="14086" width="10.140625" style="232" customWidth="1"/>
    <col min="14087" max="14100" width="9.140625" style="232" customWidth="1"/>
    <col min="14101" max="14101" width="11.140625" style="232" customWidth="1"/>
    <col min="14102" max="14320" width="11.42578125" style="232"/>
    <col min="14321" max="14321" width="12" style="232" customWidth="1"/>
    <col min="14322" max="14322" width="11.42578125" style="232"/>
    <col min="14323" max="14323" width="9.7109375" style="232" customWidth="1"/>
    <col min="14324" max="14324" width="15.85546875" style="232" customWidth="1"/>
    <col min="14325" max="14336" width="11.42578125" style="232" customWidth="1"/>
    <col min="14337" max="14342" width="10.140625" style="232" customWidth="1"/>
    <col min="14343" max="14356" width="9.140625" style="232" customWidth="1"/>
    <col min="14357" max="14357" width="11.140625" style="232" customWidth="1"/>
    <col min="14358" max="14576" width="11.42578125" style="232"/>
    <col min="14577" max="14577" width="12" style="232" customWidth="1"/>
    <col min="14578" max="14578" width="11.42578125" style="232"/>
    <col min="14579" max="14579" width="9.7109375" style="232" customWidth="1"/>
    <col min="14580" max="14580" width="15.85546875" style="232" customWidth="1"/>
    <col min="14581" max="14592" width="11.42578125" style="232" customWidth="1"/>
    <col min="14593" max="14598" width="10.140625" style="232" customWidth="1"/>
    <col min="14599" max="14612" width="9.140625" style="232" customWidth="1"/>
    <col min="14613" max="14613" width="11.140625" style="232" customWidth="1"/>
    <col min="14614" max="14832" width="11.42578125" style="232"/>
    <col min="14833" max="14833" width="12" style="232" customWidth="1"/>
    <col min="14834" max="14834" width="11.42578125" style="232"/>
    <col min="14835" max="14835" width="9.7109375" style="232" customWidth="1"/>
    <col min="14836" max="14836" width="15.85546875" style="232" customWidth="1"/>
    <col min="14837" max="14848" width="11.42578125" style="232" customWidth="1"/>
    <col min="14849" max="14854" width="10.140625" style="232" customWidth="1"/>
    <col min="14855" max="14868" width="9.140625" style="232" customWidth="1"/>
    <col min="14869" max="14869" width="11.140625" style="232" customWidth="1"/>
    <col min="14870" max="15088" width="11.42578125" style="232"/>
    <col min="15089" max="15089" width="12" style="232" customWidth="1"/>
    <col min="15090" max="15090" width="11.42578125" style="232"/>
    <col min="15091" max="15091" width="9.7109375" style="232" customWidth="1"/>
    <col min="15092" max="15092" width="15.85546875" style="232" customWidth="1"/>
    <col min="15093" max="15104" width="11.42578125" style="232" customWidth="1"/>
    <col min="15105" max="15110" width="10.140625" style="232" customWidth="1"/>
    <col min="15111" max="15124" width="9.140625" style="232" customWidth="1"/>
    <col min="15125" max="15125" width="11.140625" style="232" customWidth="1"/>
    <col min="15126" max="15344" width="11.42578125" style="232"/>
    <col min="15345" max="15345" width="12" style="232" customWidth="1"/>
    <col min="15346" max="15346" width="11.42578125" style="232"/>
    <col min="15347" max="15347" width="9.7109375" style="232" customWidth="1"/>
    <col min="15348" max="15348" width="15.85546875" style="232" customWidth="1"/>
    <col min="15349" max="15360" width="11.42578125" style="232" customWidth="1"/>
    <col min="15361" max="15366" width="10.140625" style="232" customWidth="1"/>
    <col min="15367" max="15380" width="9.140625" style="232" customWidth="1"/>
    <col min="15381" max="15381" width="11.140625" style="232" customWidth="1"/>
    <col min="15382" max="15600" width="11.42578125" style="232"/>
    <col min="15601" max="15601" width="12" style="232" customWidth="1"/>
    <col min="15602" max="15602" width="11.42578125" style="232"/>
    <col min="15603" max="15603" width="9.7109375" style="232" customWidth="1"/>
    <col min="15604" max="15604" width="15.85546875" style="232" customWidth="1"/>
    <col min="15605" max="15616" width="11.42578125" style="232" customWidth="1"/>
    <col min="15617" max="15622" width="10.140625" style="232" customWidth="1"/>
    <col min="15623" max="15636" width="9.140625" style="232" customWidth="1"/>
    <col min="15637" max="15637" width="11.140625" style="232" customWidth="1"/>
    <col min="15638" max="15856" width="11.42578125" style="232"/>
    <col min="15857" max="15857" width="12" style="232" customWidth="1"/>
    <col min="15858" max="15858" width="11.42578125" style="232"/>
    <col min="15859" max="15859" width="9.7109375" style="232" customWidth="1"/>
    <col min="15860" max="15860" width="15.85546875" style="232" customWidth="1"/>
    <col min="15861" max="15872" width="11.42578125" style="232" customWidth="1"/>
    <col min="15873" max="15878" width="10.140625" style="232" customWidth="1"/>
    <col min="15879" max="15892" width="9.140625" style="232" customWidth="1"/>
    <col min="15893" max="15893" width="11.140625" style="232" customWidth="1"/>
    <col min="15894" max="16112" width="11.42578125" style="232"/>
    <col min="16113" max="16113" width="12" style="232" customWidth="1"/>
    <col min="16114" max="16114" width="11.42578125" style="232"/>
    <col min="16115" max="16115" width="9.7109375" style="232" customWidth="1"/>
    <col min="16116" max="16116" width="15.85546875" style="232" customWidth="1"/>
    <col min="16117" max="16128" width="11.42578125" style="232" customWidth="1"/>
    <col min="16129" max="16134" width="10.140625" style="232" customWidth="1"/>
    <col min="16135" max="16148" width="9.140625" style="232" customWidth="1"/>
    <col min="16149" max="16149" width="11.140625" style="232" customWidth="1"/>
    <col min="16150" max="16384" width="11.42578125" style="232"/>
  </cols>
  <sheetData>
    <row r="1" spans="2:8" ht="15" customHeight="1" x14ac:dyDescent="0.25">
      <c r="C1" s="233"/>
    </row>
    <row r="2" spans="2:8" ht="15" customHeight="1" x14ac:dyDescent="0.25">
      <c r="C2" s="233"/>
    </row>
    <row r="3" spans="2:8" ht="15" customHeight="1" x14ac:dyDescent="0.25"/>
    <row r="4" spans="2:8" ht="15" customHeight="1" x14ac:dyDescent="0.25"/>
    <row r="5" spans="2:8" ht="36" customHeight="1" x14ac:dyDescent="0.25">
      <c r="B5" s="397" t="s">
        <v>246</v>
      </c>
      <c r="C5" s="397"/>
      <c r="D5" s="397"/>
      <c r="E5" s="397"/>
      <c r="F5" s="397"/>
    </row>
    <row r="6" spans="2:8" ht="38.25" x14ac:dyDescent="0.25">
      <c r="B6" s="39"/>
      <c r="C6" s="234" t="s">
        <v>51</v>
      </c>
      <c r="D6" s="234" t="s">
        <v>247</v>
      </c>
      <c r="E6" s="234" t="s">
        <v>248</v>
      </c>
      <c r="F6" s="235" t="s">
        <v>249</v>
      </c>
      <c r="G6" s="236"/>
      <c r="H6" s="74" t="s">
        <v>96</v>
      </c>
    </row>
    <row r="7" spans="2:8" ht="15" customHeight="1" x14ac:dyDescent="0.25">
      <c r="B7" s="237" t="s">
        <v>259</v>
      </c>
      <c r="C7" s="46">
        <v>19769</v>
      </c>
      <c r="D7" s="47">
        <f t="shared" ref="D7:D8" si="0">IFERROR((C7-C8)/C8,"-")</f>
        <v>-2.3077683336627793E-2</v>
      </c>
      <c r="E7" s="47">
        <f t="shared" ref="E7:E8" si="1">C7/C20-1</f>
        <v>0.22174154872999186</v>
      </c>
      <c r="F7" s="238">
        <f>((SUM(C7:C9,C11:C19)/SUM(C20:C22,C24:C32))-1)</f>
        <v>0.11513001392062305</v>
      </c>
      <c r="G7" s="236"/>
    </row>
    <row r="8" spans="2:8" ht="15" customHeight="1" x14ac:dyDescent="0.25">
      <c r="B8" s="237" t="s">
        <v>260</v>
      </c>
      <c r="C8" s="46">
        <v>20236</v>
      </c>
      <c r="D8" s="47">
        <f t="shared" si="0"/>
        <v>8.4226318045435067E-2</v>
      </c>
      <c r="E8" s="47">
        <f t="shared" si="1"/>
        <v>0.18679256348601259</v>
      </c>
      <c r="F8" s="238">
        <f>((SUM(C8:C9,C11:C20)/SUM(C21:C22,C24:C33))-1)</f>
        <v>0.10539153140856361</v>
      </c>
      <c r="G8" s="236"/>
    </row>
    <row r="9" spans="2:8" ht="15" customHeight="1" x14ac:dyDescent="0.25">
      <c r="B9" s="237" t="s">
        <v>261</v>
      </c>
      <c r="C9" s="46">
        <v>18664</v>
      </c>
      <c r="D9" s="47">
        <f>C9/C11-1</f>
        <v>-1.8923465096719938E-2</v>
      </c>
      <c r="E9" s="47">
        <f>C9/C22-1</f>
        <v>0.12149981973320512</v>
      </c>
      <c r="F9" s="238">
        <f>((SUM(C9,C11:C21)/SUM(C22,C24:C34))-1)</f>
        <v>7.9914587892479849E-2</v>
      </c>
      <c r="G9" s="236"/>
    </row>
    <row r="10" spans="2:8" ht="30" customHeight="1" x14ac:dyDescent="0.25">
      <c r="B10" s="181" t="str">
        <f>actualizaciones!$A$2</f>
        <v xml:space="preserve">I trimestre 2014 </v>
      </c>
      <c r="C10" s="239">
        <v>58669</v>
      </c>
      <c r="D10" s="151"/>
      <c r="E10" s="151">
        <v>0.1763443878574007</v>
      </c>
      <c r="F10" s="240" t="s">
        <v>64</v>
      </c>
      <c r="G10" s="236"/>
    </row>
    <row r="11" spans="2:8" ht="15" customHeight="1" outlineLevel="1" x14ac:dyDescent="0.25">
      <c r="B11" s="237" t="s">
        <v>250</v>
      </c>
      <c r="C11" s="46">
        <v>19024</v>
      </c>
      <c r="D11" s="47">
        <f t="shared" ref="D11:D21" si="2">IFERROR((C11-C12)/C12,"-")</f>
        <v>-9.7704420413583765E-2</v>
      </c>
      <c r="E11" s="47">
        <f>C11/C24-1</f>
        <v>0.29661941112322787</v>
      </c>
      <c r="F11" s="238">
        <f>((SUM(C11:C22)/SUM(C24:C35))-1)</f>
        <v>7.8754044054123229E-2</v>
      </c>
      <c r="G11" s="236"/>
    </row>
    <row r="12" spans="2:8" ht="15" customHeight="1" outlineLevel="1" x14ac:dyDescent="0.25">
      <c r="B12" s="237" t="s">
        <v>251</v>
      </c>
      <c r="C12" s="46">
        <v>21084</v>
      </c>
      <c r="D12" s="47">
        <f t="shared" si="2"/>
        <v>0.45617791283928449</v>
      </c>
      <c r="E12" s="47">
        <f t="shared" ref="E12:E21" si="3">C12/C25-1</f>
        <v>0.27991258422873799</v>
      </c>
      <c r="F12" s="238">
        <f>((SUM(C12:C22,C24)/SUM(C25:C35,C37))-1)</f>
        <v>6.7039848311926775E-2</v>
      </c>
      <c r="G12" s="236"/>
    </row>
    <row r="13" spans="2:8" ht="15" customHeight="1" outlineLevel="1" x14ac:dyDescent="0.25">
      <c r="B13" s="237" t="s">
        <v>252</v>
      </c>
      <c r="C13" s="46">
        <v>14479</v>
      </c>
      <c r="D13" s="47">
        <f t="shared" si="2"/>
        <v>0.17438559493876227</v>
      </c>
      <c r="E13" s="47">
        <f t="shared" si="3"/>
        <v>-3.7842300811888885E-3</v>
      </c>
      <c r="F13" s="238">
        <f>((SUM(C13:C22,C24:C25)/SUM(C26:C35,C37:C38))-1)</f>
        <v>4.732924773456193E-2</v>
      </c>
      <c r="G13" s="236"/>
    </row>
    <row r="14" spans="2:8" ht="15" customHeight="1" outlineLevel="1" x14ac:dyDescent="0.25">
      <c r="B14" s="237" t="s">
        <v>253</v>
      </c>
      <c r="C14" s="46">
        <v>12329</v>
      </c>
      <c r="D14" s="47">
        <f t="shared" si="2"/>
        <v>3.1283981597657884E-2</v>
      </c>
      <c r="E14" s="47">
        <f t="shared" si="3"/>
        <v>3.2233757535164109E-2</v>
      </c>
      <c r="F14" s="238">
        <f>((SUM(C14:C22,C24:C26)/SUM(C27:C35,C37:C39))-1)</f>
        <v>5.4737616027938696E-2</v>
      </c>
      <c r="G14" s="236"/>
    </row>
    <row r="15" spans="2:8" ht="15" customHeight="1" outlineLevel="1" x14ac:dyDescent="0.25">
      <c r="B15" s="237" t="s">
        <v>254</v>
      </c>
      <c r="C15" s="46">
        <v>11955</v>
      </c>
      <c r="D15" s="47">
        <f t="shared" si="2"/>
        <v>-0.108368138424821</v>
      </c>
      <c r="E15" s="47">
        <f t="shared" si="3"/>
        <v>0.21617497456765</v>
      </c>
      <c r="F15" s="238">
        <f>((SUM(C15:C22,C24:C27)/SUM(C28:C35,C37:C40))-1)</f>
        <v>4.4259624036380396E-2</v>
      </c>
      <c r="G15" s="236"/>
    </row>
    <row r="16" spans="2:8" ht="15" customHeight="1" outlineLevel="1" x14ac:dyDescent="0.25">
      <c r="B16" s="237" t="s">
        <v>255</v>
      </c>
      <c r="C16" s="46">
        <v>13408</v>
      </c>
      <c r="D16" s="47">
        <f t="shared" si="2"/>
        <v>3.2735115150581529E-2</v>
      </c>
      <c r="E16" s="47">
        <f t="shared" si="3"/>
        <v>0.14110638297872335</v>
      </c>
      <c r="F16" s="238">
        <f>((SUM(C16:C22,C24:C28)/SUM(C29:C35,C37:C41))-1)</f>
        <v>4.0181254062273908E-2</v>
      </c>
      <c r="G16" s="236"/>
    </row>
    <row r="17" spans="2:7" ht="15" customHeight="1" outlineLevel="1" x14ac:dyDescent="0.25">
      <c r="B17" s="237" t="s">
        <v>256</v>
      </c>
      <c r="C17" s="46">
        <v>12983</v>
      </c>
      <c r="D17" s="47">
        <f t="shared" si="2"/>
        <v>3.5492104003828365E-2</v>
      </c>
      <c r="E17" s="47">
        <f t="shared" si="3"/>
        <v>-4.8446203459396098E-2</v>
      </c>
      <c r="F17" s="238">
        <f>((SUM(C17:C22,C24:C29)/SUM(C30:C35,C37:C42))-1)</f>
        <v>2.8211688661459844E-2</v>
      </c>
      <c r="G17" s="236"/>
    </row>
    <row r="18" spans="2:7" ht="15" customHeight="1" outlineLevel="1" x14ac:dyDescent="0.25">
      <c r="B18" s="237" t="s">
        <v>257</v>
      </c>
      <c r="C18" s="46">
        <v>12538</v>
      </c>
      <c r="D18" s="47">
        <f t="shared" si="2"/>
        <v>-6.313980422924606E-2</v>
      </c>
      <c r="E18" s="47">
        <f t="shared" si="3"/>
        <v>-8.3546524376873044E-2</v>
      </c>
      <c r="F18" s="238">
        <f>((SUM(C18:C22,C24:C30)/SUM(C31:C35,C37:C43))-1)</f>
        <v>4.2318983899378937E-2</v>
      </c>
      <c r="G18" s="236"/>
    </row>
    <row r="19" spans="2:7" ht="15" customHeight="1" outlineLevel="1" x14ac:dyDescent="0.25">
      <c r="B19" s="237" t="s">
        <v>258</v>
      </c>
      <c r="C19" s="46">
        <v>13383</v>
      </c>
      <c r="D19" s="47">
        <f t="shared" si="2"/>
        <v>-0.17291885544774735</v>
      </c>
      <c r="E19" s="47">
        <f t="shared" si="3"/>
        <v>-3.3648638890894644E-2</v>
      </c>
      <c r="F19" s="238">
        <f>((SUM(C19:C22,C24:C31)/SUM(C32:C35,C37:C44))-1)</f>
        <v>5.2786596557368837E-2</v>
      </c>
      <c r="G19" s="236"/>
    </row>
    <row r="20" spans="2:7" ht="15" customHeight="1" outlineLevel="1" x14ac:dyDescent="0.25">
      <c r="B20" s="237" t="s">
        <v>259</v>
      </c>
      <c r="C20" s="46">
        <v>16181</v>
      </c>
      <c r="D20" s="47">
        <f t="shared" si="2"/>
        <v>-5.1023400387074071E-2</v>
      </c>
      <c r="E20" s="47">
        <f t="shared" si="3"/>
        <v>0.12095600969864906</v>
      </c>
      <c r="F20" s="238">
        <f>((SUM(C20:C22,C24:C32)/SUM(C33:C35,C37:C45))-1)</f>
        <v>6.3975652130438654E-2</v>
      </c>
      <c r="G20" s="236"/>
    </row>
    <row r="21" spans="2:7" ht="15" customHeight="1" outlineLevel="1" x14ac:dyDescent="0.25">
      <c r="B21" s="237" t="s">
        <v>260</v>
      </c>
      <c r="C21" s="46">
        <v>17051</v>
      </c>
      <c r="D21" s="47">
        <f t="shared" si="2"/>
        <v>2.4576373032087491E-2</v>
      </c>
      <c r="E21" s="47">
        <f t="shared" si="3"/>
        <v>-5.6757205288488155E-2</v>
      </c>
      <c r="F21" s="238">
        <f>((SUM(C21:C22,C24:C33)/SUM(C34:C35,C37:C46))-1)</f>
        <v>4.322604211164971E-2</v>
      </c>
      <c r="G21" s="236"/>
    </row>
    <row r="22" spans="2:7" ht="15" customHeight="1" outlineLevel="1" x14ac:dyDescent="0.25">
      <c r="B22" s="237" t="s">
        <v>261</v>
      </c>
      <c r="C22" s="46">
        <v>16642</v>
      </c>
      <c r="D22" s="47">
        <f>C22/C24-1</f>
        <v>0.13426935659760098</v>
      </c>
      <c r="E22" s="47">
        <f>C22/C35-1</f>
        <v>0.11317725752508356</v>
      </c>
      <c r="F22" s="238">
        <f>((SUM(C22,C24:C34)/SUM(C35,C37:C47))-1)</f>
        <v>7.8818925196474598E-2</v>
      </c>
      <c r="G22" s="236"/>
    </row>
    <row r="23" spans="2:7" ht="12.75" x14ac:dyDescent="0.25">
      <c r="B23" s="241">
        <v>2013</v>
      </c>
      <c r="C23" s="43">
        <v>181057</v>
      </c>
      <c r="D23" s="44"/>
      <c r="E23" s="44">
        <f>C23/C36-1</f>
        <v>7.8754044054123229E-2</v>
      </c>
      <c r="F23" s="242">
        <f>C23/C36-1</f>
        <v>7.8754044054123229E-2</v>
      </c>
      <c r="G23" s="236"/>
    </row>
    <row r="24" spans="2:7" ht="15" hidden="1" customHeight="1" outlineLevel="1" x14ac:dyDescent="0.25">
      <c r="B24" s="237" t="s">
        <v>250</v>
      </c>
      <c r="C24" s="46">
        <v>14672</v>
      </c>
      <c r="D24" s="47">
        <f t="shared" ref="D24:D34" si="4">IFERROR((C24-C25)/C25,"-")</f>
        <v>-0.10933041947429127</v>
      </c>
      <c r="E24" s="47">
        <f>C24/C37-1</f>
        <v>0.17980057896429713</v>
      </c>
      <c r="F24" s="238">
        <f>((SUM(C24:C35)/SUM(C37:C48))-1)</f>
        <v>8.4210254323236589E-2</v>
      </c>
      <c r="G24" s="236"/>
    </row>
    <row r="25" spans="2:7" ht="15" hidden="1" customHeight="1" outlineLevel="1" x14ac:dyDescent="0.25">
      <c r="B25" s="237" t="s">
        <v>251</v>
      </c>
      <c r="C25" s="46">
        <v>16473</v>
      </c>
      <c r="D25" s="47">
        <f t="shared" si="4"/>
        <v>0.1334113114077336</v>
      </c>
      <c r="E25" s="47">
        <f t="shared" ref="E25:E34" si="5">C25/C38-1</f>
        <v>8.4677684862053182E-2</v>
      </c>
      <c r="F25" s="238">
        <f>((SUM(C25:C35,C37)/SUM(C38:C48,C50))-1)</f>
        <v>6.2818085550171654E-2</v>
      </c>
      <c r="G25" s="236"/>
    </row>
    <row r="26" spans="2:7" ht="15" hidden="1" customHeight="1" outlineLevel="1" x14ac:dyDescent="0.25">
      <c r="B26" s="237" t="s">
        <v>252</v>
      </c>
      <c r="C26" s="46">
        <v>14534</v>
      </c>
      <c r="D26" s="47">
        <f t="shared" si="4"/>
        <v>0.21684527796383121</v>
      </c>
      <c r="E26" s="47">
        <f t="shared" si="5"/>
        <v>8.204288266825488E-2</v>
      </c>
      <c r="F26" s="238">
        <f>((SUM(C26:C35,C37:C38)/SUM(C39:C48,C50:C51))-1)</f>
        <v>5.5336831491127114E-2</v>
      </c>
      <c r="G26" s="236"/>
    </row>
    <row r="27" spans="2:7" ht="15" hidden="1" customHeight="1" outlineLevel="1" x14ac:dyDescent="0.25">
      <c r="B27" s="237" t="s">
        <v>253</v>
      </c>
      <c r="C27" s="46">
        <v>11944</v>
      </c>
      <c r="D27" s="47">
        <f t="shared" si="4"/>
        <v>0.2150559511698881</v>
      </c>
      <c r="E27" s="47">
        <f t="shared" si="5"/>
        <v>-9.6041777037765841E-2</v>
      </c>
      <c r="F27" s="238">
        <f>((SUM(C27:C35,C37:C39)/SUM(C40:C48,C50:C52))-1)</f>
        <v>4.5218182051052214E-2</v>
      </c>
      <c r="G27" s="236"/>
    </row>
    <row r="28" spans="2:7" ht="15" hidden="1" customHeight="1" outlineLevel="1" x14ac:dyDescent="0.25">
      <c r="B28" s="237" t="s">
        <v>254</v>
      </c>
      <c r="C28" s="46">
        <v>9830</v>
      </c>
      <c r="D28" s="47">
        <f t="shared" si="4"/>
        <v>-0.16340425531914893</v>
      </c>
      <c r="E28" s="47">
        <f t="shared" si="5"/>
        <v>0.16579696394686905</v>
      </c>
      <c r="F28" s="238">
        <f>((SUM(C28:C35,C37:C40)/SUM(C41:C48,C50:C53))-1)</f>
        <v>7.2276511274666388E-2</v>
      </c>
      <c r="G28" s="236"/>
    </row>
    <row r="29" spans="2:7" ht="15" hidden="1" customHeight="1" outlineLevel="1" x14ac:dyDescent="0.25">
      <c r="B29" s="237" t="s">
        <v>255</v>
      </c>
      <c r="C29" s="46">
        <v>11750</v>
      </c>
      <c r="D29" s="47">
        <f t="shared" si="4"/>
        <v>-0.13881559659923776</v>
      </c>
      <c r="E29" s="47">
        <f t="shared" si="5"/>
        <v>-2.3762047191758007E-2</v>
      </c>
      <c r="F29" s="238">
        <f>((SUM(C29:C35,C37:C41)/SUM(C42:C48,C50:C54))-1)</f>
        <v>5.3840288457810415E-2</v>
      </c>
      <c r="G29" s="236"/>
    </row>
    <row r="30" spans="2:7" ht="15" hidden="1" customHeight="1" outlineLevel="1" x14ac:dyDescent="0.25">
      <c r="B30" s="237" t="s">
        <v>256</v>
      </c>
      <c r="C30" s="46">
        <v>13644</v>
      </c>
      <c r="D30" s="47">
        <f t="shared" si="4"/>
        <v>-2.7044806666179375E-3</v>
      </c>
      <c r="E30" s="47">
        <f t="shared" si="5"/>
        <v>0.13068699759675151</v>
      </c>
      <c r="F30" s="238">
        <f>((SUM(C30:C35,C37:C42)/SUM(C43:C48,C50:C55))-1)</f>
        <v>6.5499677164789549E-2</v>
      </c>
      <c r="G30" s="236"/>
    </row>
    <row r="31" spans="2:7" ht="15" hidden="1" customHeight="1" outlineLevel="1" x14ac:dyDescent="0.25">
      <c r="B31" s="237" t="s">
        <v>257</v>
      </c>
      <c r="C31" s="46">
        <v>13681</v>
      </c>
      <c r="D31" s="47">
        <f t="shared" si="4"/>
        <v>-1.213083977182468E-2</v>
      </c>
      <c r="E31" s="47">
        <f t="shared" si="5"/>
        <v>3.974768201854384E-2</v>
      </c>
      <c r="F31" s="238">
        <f>((SUM(C31:C35,C37:C43)/SUM(C44:C48,C50:C56))-1)</f>
        <v>5.0999064594917654E-2</v>
      </c>
      <c r="G31" s="236"/>
    </row>
    <row r="32" spans="2:7" ht="15" hidden="1" customHeight="1" outlineLevel="1" x14ac:dyDescent="0.25">
      <c r="B32" s="237" t="s">
        <v>258</v>
      </c>
      <c r="C32" s="46">
        <v>13849</v>
      </c>
      <c r="D32" s="47">
        <f t="shared" si="4"/>
        <v>-4.0595774160027708E-2</v>
      </c>
      <c r="E32" s="47">
        <f t="shared" si="5"/>
        <v>9.9912636009848343E-2</v>
      </c>
      <c r="F32" s="238">
        <f>((SUM(C32:C35,C37:C44)/SUM(C45:C48,C50:C57))-1)</f>
        <v>5.2737396617339005E-2</v>
      </c>
      <c r="G32" s="236"/>
    </row>
    <row r="33" spans="2:7" ht="15" hidden="1" customHeight="1" outlineLevel="1" x14ac:dyDescent="0.25">
      <c r="B33" s="237" t="s">
        <v>259</v>
      </c>
      <c r="C33" s="46">
        <v>14435</v>
      </c>
      <c r="D33" s="47">
        <f t="shared" si="4"/>
        <v>-0.2014714831000719</v>
      </c>
      <c r="E33" s="47">
        <f t="shared" si="5"/>
        <v>-9.464375313597595E-2</v>
      </c>
      <c r="F33" s="238">
        <f>((SUM(C33:C35,C37:C45)/SUM(C46:C48,C50:C58))-1)</f>
        <v>4.4498260409799206E-2</v>
      </c>
      <c r="G33" s="236"/>
    </row>
    <row r="34" spans="2:7" ht="15" hidden="1" customHeight="1" outlineLevel="1" x14ac:dyDescent="0.25">
      <c r="B34" s="237" t="s">
        <v>260</v>
      </c>
      <c r="C34" s="46">
        <v>18077</v>
      </c>
      <c r="D34" s="47">
        <f t="shared" si="4"/>
        <v>0.2091638795986622</v>
      </c>
      <c r="E34" s="47">
        <f t="shared" si="5"/>
        <v>0.31958537119497765</v>
      </c>
      <c r="F34" s="238">
        <f>((SUM(C34:C35,C37:C46)/SUM(C47:C48,C50:C59))-1)</f>
        <v>6.3862158904542721E-2</v>
      </c>
      <c r="G34" s="236"/>
    </row>
    <row r="35" spans="2:7" ht="15" hidden="1" customHeight="1" outlineLevel="1" x14ac:dyDescent="0.25">
      <c r="B35" s="237" t="s">
        <v>261</v>
      </c>
      <c r="C35" s="46">
        <v>14950</v>
      </c>
      <c r="D35" s="47">
        <f>C35/C37-1</f>
        <v>0.20215503377291744</v>
      </c>
      <c r="E35" s="47">
        <f>C35/C48-1</f>
        <v>0.18575507614213205</v>
      </c>
      <c r="F35" s="238">
        <f>((SUM(C35,C37:C47)/SUM(C48,C50:C60))-1)</f>
        <v>1.4578370037511279E-2</v>
      </c>
      <c r="G35" s="236"/>
    </row>
    <row r="36" spans="2:7" ht="12.75" collapsed="1" x14ac:dyDescent="0.25">
      <c r="B36" s="243">
        <v>2012</v>
      </c>
      <c r="C36" s="244">
        <v>167839</v>
      </c>
      <c r="D36" s="245"/>
      <c r="E36" s="245">
        <f>C36/C49-1</f>
        <v>8.4210254323236589E-2</v>
      </c>
      <c r="F36" s="246">
        <f>C36/C49-1</f>
        <v>8.4210254323236589E-2</v>
      </c>
      <c r="G36" s="236"/>
    </row>
    <row r="37" spans="2:7" ht="15" hidden="1" customHeight="1" outlineLevel="1" x14ac:dyDescent="0.25">
      <c r="B37" s="237" t="s">
        <v>250</v>
      </c>
      <c r="C37" s="46">
        <v>12436</v>
      </c>
      <c r="D37" s="47">
        <f t="shared" ref="D37:D47" si="6">IFERROR((C37-C38)/C38,"-")</f>
        <v>-0.18114176598406531</v>
      </c>
      <c r="E37" s="47">
        <f>C37/C50-1</f>
        <v>-7.5252825698988723E-2</v>
      </c>
      <c r="F37" s="238">
        <f>((SUM(C37:C48)/SUM(C50:C61))-1)</f>
        <v>-4.2710028494793439E-3</v>
      </c>
      <c r="G37" s="236"/>
    </row>
    <row r="38" spans="2:7" ht="15" hidden="1" customHeight="1" outlineLevel="1" x14ac:dyDescent="0.25">
      <c r="B38" s="237" t="s">
        <v>251</v>
      </c>
      <c r="C38" s="46">
        <v>15187</v>
      </c>
      <c r="D38" s="47">
        <f t="shared" si="6"/>
        <v>0.13065812983919001</v>
      </c>
      <c r="E38" s="47">
        <f t="shared" ref="E38:E47" si="7">C38/C51-1</f>
        <v>7.5631924633450254E-3</v>
      </c>
      <c r="F38" s="238">
        <f>((SUM(C38:C48,C50)/SUM(C51:C61,C63))-1)</f>
        <v>4.5775442442217429E-3</v>
      </c>
      <c r="G38" s="236"/>
    </row>
    <row r="39" spans="2:7" ht="15" hidden="1" customHeight="1" outlineLevel="1" x14ac:dyDescent="0.25">
      <c r="B39" s="237" t="s">
        <v>252</v>
      </c>
      <c r="C39" s="46">
        <v>13432</v>
      </c>
      <c r="D39" s="47">
        <f t="shared" si="6"/>
        <v>1.6574585635359115E-2</v>
      </c>
      <c r="E39" s="47">
        <f t="shared" si="7"/>
        <v>-3.2625135037810615E-2</v>
      </c>
      <c r="F39" s="238">
        <f>((SUM(C39:C48,C50:C51)/SUM(C52:C61,C63:C64))-1)</f>
        <v>1.0901040111152893E-2</v>
      </c>
      <c r="G39" s="236"/>
    </row>
    <row r="40" spans="2:7" ht="15" hidden="1" customHeight="1" outlineLevel="1" x14ac:dyDescent="0.25">
      <c r="B40" s="237" t="s">
        <v>253</v>
      </c>
      <c r="C40" s="46">
        <v>13213</v>
      </c>
      <c r="D40" s="47">
        <f t="shared" si="6"/>
        <v>0.56700664136622392</v>
      </c>
      <c r="E40" s="47">
        <f t="shared" si="7"/>
        <v>0.26367635807192036</v>
      </c>
      <c r="F40" s="238">
        <f>((SUM(C40:C48,C50:C52)/SUM(C53:C61,C63:C65))-1)</f>
        <v>2.0974723104886683E-2</v>
      </c>
      <c r="G40" s="236"/>
    </row>
    <row r="41" spans="2:7" ht="15" hidden="1" customHeight="1" outlineLevel="1" x14ac:dyDescent="0.25">
      <c r="B41" s="237" t="s">
        <v>254</v>
      </c>
      <c r="C41" s="46">
        <v>8432</v>
      </c>
      <c r="D41" s="47">
        <f t="shared" si="6"/>
        <v>-0.29943502824858759</v>
      </c>
      <c r="E41" s="47">
        <f t="shared" si="7"/>
        <v>-0.13862498723056493</v>
      </c>
      <c r="F41" s="238">
        <f>((SUM(C41:C48,C50:C53)/SUM(C54:C61,C63:C66))-1)</f>
        <v>-1.4061309915176512E-3</v>
      </c>
      <c r="G41" s="236"/>
    </row>
    <row r="42" spans="2:7" ht="15" hidden="1" customHeight="1" outlineLevel="1" x14ac:dyDescent="0.25">
      <c r="B42" s="237" t="s">
        <v>255</v>
      </c>
      <c r="C42" s="46">
        <v>12036</v>
      </c>
      <c r="D42" s="47">
        <f t="shared" si="6"/>
        <v>-2.5689898069114112E-3</v>
      </c>
      <c r="E42" s="47">
        <f t="shared" si="7"/>
        <v>0.13429459994345483</v>
      </c>
      <c r="F42" s="238">
        <f>((SUM(C42:C48,C50:C54)/SUM(C55:C61,C63:C67))-1)</f>
        <v>2.0798015844222695E-2</v>
      </c>
      <c r="G42" s="236"/>
    </row>
    <row r="43" spans="2:7" ht="15" hidden="1" customHeight="1" outlineLevel="1" x14ac:dyDescent="0.25">
      <c r="B43" s="237" t="s">
        <v>256</v>
      </c>
      <c r="C43" s="46">
        <v>12067</v>
      </c>
      <c r="D43" s="47">
        <f t="shared" si="6"/>
        <v>-8.2915336677306578E-2</v>
      </c>
      <c r="E43" s="47">
        <f t="shared" si="7"/>
        <v>-4.849392840246014E-2</v>
      </c>
      <c r="F43" s="238">
        <f>((SUM(C43:C48,C50:C55)/SUM(C56:C61,C63:C68))-1)</f>
        <v>2.9369440083726328E-3</v>
      </c>
      <c r="G43" s="236"/>
    </row>
    <row r="44" spans="2:7" ht="15" hidden="1" customHeight="1" outlineLevel="1" x14ac:dyDescent="0.25">
      <c r="B44" s="237" t="s">
        <v>257</v>
      </c>
      <c r="C44" s="46">
        <v>13158</v>
      </c>
      <c r="D44" s="47">
        <f t="shared" si="6"/>
        <v>4.5032165832737669E-2</v>
      </c>
      <c r="E44" s="47">
        <f t="shared" si="7"/>
        <v>6.0530345772547678E-2</v>
      </c>
      <c r="F44" s="238">
        <f>((SUM(C44:C48,C50:C56)/SUM(C57:C61,C63:C69))-1)</f>
        <v>6.512017156157679E-3</v>
      </c>
      <c r="G44" s="236"/>
    </row>
    <row r="45" spans="2:7" ht="15" hidden="1" customHeight="1" outlineLevel="1" x14ac:dyDescent="0.25">
      <c r="B45" s="237" t="s">
        <v>258</v>
      </c>
      <c r="C45" s="46">
        <v>12591</v>
      </c>
      <c r="D45" s="47">
        <f t="shared" si="6"/>
        <v>-0.21029854490717512</v>
      </c>
      <c r="E45" s="47">
        <f t="shared" si="7"/>
        <v>-3.1758634378720174E-4</v>
      </c>
      <c r="F45" s="238">
        <f>((SUM(C45:C48,C50:C57)/SUM(C58:C61,C63:C70))-1)</f>
        <v>-5.3371424861214933E-3</v>
      </c>
      <c r="G45" s="236"/>
    </row>
    <row r="46" spans="2:7" ht="15" hidden="1" customHeight="1" outlineLevel="1" x14ac:dyDescent="0.25">
      <c r="B46" s="237" t="s">
        <v>259</v>
      </c>
      <c r="C46" s="46">
        <v>15944</v>
      </c>
      <c r="D46" s="47">
        <f t="shared" si="6"/>
        <v>0.16388057522446894</v>
      </c>
      <c r="E46" s="47">
        <f t="shared" si="7"/>
        <v>9.4003019075065142E-2</v>
      </c>
      <c r="F46" s="238">
        <f>((SUM(C46:C48,C50:C58)/SUM(C59:C61,C63:C71))-1)</f>
        <v>-8.4272390112557494E-3</v>
      </c>
      <c r="G46" s="236"/>
    </row>
    <row r="47" spans="2:7" ht="15" hidden="1" customHeight="1" outlineLevel="1" x14ac:dyDescent="0.25">
      <c r="B47" s="237" t="s">
        <v>260</v>
      </c>
      <c r="C47" s="46">
        <v>13699</v>
      </c>
      <c r="D47" s="47">
        <f t="shared" si="6"/>
        <v>8.6532360406091371E-2</v>
      </c>
      <c r="E47" s="47">
        <f t="shared" si="7"/>
        <v>-0.18258845993197681</v>
      </c>
      <c r="F47" s="238">
        <f>((SUM(C47:C48,C50:C59)/SUM(C60:C61,C63:C72))-1)</f>
        <v>-2.4110092686626672E-2</v>
      </c>
      <c r="G47" s="236"/>
    </row>
    <row r="48" spans="2:7" ht="15" hidden="1" customHeight="1" outlineLevel="1" x14ac:dyDescent="0.25">
      <c r="B48" s="237" t="s">
        <v>261</v>
      </c>
      <c r="C48" s="46">
        <v>12608</v>
      </c>
      <c r="D48" s="47">
        <f>C48/C50-1</f>
        <v>-6.2462819750148668E-2</v>
      </c>
      <c r="E48" s="47">
        <f>C48/C61-1</f>
        <v>-4.3979375189566294E-2</v>
      </c>
      <c r="F48" s="238">
        <f>((SUM(C48,C50:C60)/SUM(C61,C63:C73))-1)</f>
        <v>5.818521861667314E-3</v>
      </c>
      <c r="G48" s="236"/>
    </row>
    <row r="49" spans="2:7" ht="12.75" collapsed="1" x14ac:dyDescent="0.25">
      <c r="B49" s="243">
        <v>2011</v>
      </c>
      <c r="C49" s="244">
        <v>154803</v>
      </c>
      <c r="D49" s="245"/>
      <c r="E49" s="245">
        <f>C49/C62-1</f>
        <v>-4.2710028494793439E-3</v>
      </c>
      <c r="F49" s="246">
        <f>C49/C62-1</f>
        <v>-4.2710028494793439E-3</v>
      </c>
      <c r="G49" s="236"/>
    </row>
    <row r="50" spans="2:7" ht="15" hidden="1" customHeight="1" outlineLevel="1" x14ac:dyDescent="0.25">
      <c r="B50" s="237" t="s">
        <v>250</v>
      </c>
      <c r="C50" s="46">
        <v>13448</v>
      </c>
      <c r="D50" s="47">
        <f t="shared" ref="D50:D60" si="8">IFERROR((C50-C51)/C51,"-")</f>
        <v>-0.10780866449943607</v>
      </c>
      <c r="E50" s="47">
        <f>C50/C63-1</f>
        <v>2.7663151459575097E-2</v>
      </c>
      <c r="F50" s="238">
        <f>((SUM(C50:C61)/SUM(C63:C74))-1)</f>
        <v>7.0867314880191934E-3</v>
      </c>
      <c r="G50" s="236"/>
    </row>
    <row r="51" spans="2:7" ht="15" hidden="1" customHeight="1" outlineLevel="1" x14ac:dyDescent="0.25">
      <c r="B51" s="237" t="s">
        <v>251</v>
      </c>
      <c r="C51" s="46">
        <v>15073</v>
      </c>
      <c r="D51" s="47">
        <f t="shared" si="8"/>
        <v>8.5559956787900612E-2</v>
      </c>
      <c r="E51" s="47">
        <f t="shared" ref="E51:E101" si="9">C51/C64-1</f>
        <v>7.7412437455325334E-2</v>
      </c>
      <c r="F51" s="238">
        <f>((SUM(C51:C61,C63)/SUM(C64:C74,C76))-1)</f>
        <v>-1.4699623298331188E-2</v>
      </c>
      <c r="G51" s="236"/>
    </row>
    <row r="52" spans="2:7" ht="15" hidden="1" customHeight="1" outlineLevel="1" x14ac:dyDescent="0.25">
      <c r="B52" s="237" t="s">
        <v>252</v>
      </c>
      <c r="C52" s="46">
        <v>13885</v>
      </c>
      <c r="D52" s="47">
        <f t="shared" si="8"/>
        <v>0.32794567712318284</v>
      </c>
      <c r="E52" s="47">
        <f t="shared" si="9"/>
        <v>8.4003435084706091E-2</v>
      </c>
      <c r="F52" s="238">
        <f>((SUM(C52:C61,C63:C64)/SUM(C65:C74,C76:C77))-1)</f>
        <v>-4.4955106900143815E-2</v>
      </c>
      <c r="G52" s="236"/>
    </row>
    <row r="53" spans="2:7" ht="15" hidden="1" customHeight="1" outlineLevel="1" x14ac:dyDescent="0.25">
      <c r="B53" s="237" t="s">
        <v>253</v>
      </c>
      <c r="C53" s="46">
        <v>10456</v>
      </c>
      <c r="D53" s="47">
        <f t="shared" si="8"/>
        <v>6.8137705587904787E-2</v>
      </c>
      <c r="E53" s="47">
        <f t="shared" si="9"/>
        <v>-5.9965836554886298E-2</v>
      </c>
      <c r="F53" s="238">
        <f>((SUM(C53:C61,C63:C65)/SUM(C66:C74,C76:C78))-1)</f>
        <v>-8.5081564165604862E-2</v>
      </c>
      <c r="G53" s="236"/>
    </row>
    <row r="54" spans="2:7" ht="15" hidden="1" customHeight="1" outlineLevel="1" x14ac:dyDescent="0.25">
      <c r="B54" s="237" t="s">
        <v>254</v>
      </c>
      <c r="C54" s="46">
        <v>9789</v>
      </c>
      <c r="D54" s="47">
        <f t="shared" si="8"/>
        <v>-7.7466779756856091E-2</v>
      </c>
      <c r="E54" s="47">
        <f t="shared" si="9"/>
        <v>0.25871158544425876</v>
      </c>
      <c r="F54" s="238">
        <f>((SUM(C54:C61,C63:C66)/SUM(C67:C74,C76:C79))-1)</f>
        <v>-0.1026229699731277</v>
      </c>
      <c r="G54" s="236"/>
    </row>
    <row r="55" spans="2:7" ht="15" hidden="1" customHeight="1" outlineLevel="1" x14ac:dyDescent="0.25">
      <c r="B55" s="237" t="s">
        <v>255</v>
      </c>
      <c r="C55" s="46">
        <v>10611</v>
      </c>
      <c r="D55" s="47">
        <f t="shared" si="8"/>
        <v>-0.16330231824633337</v>
      </c>
      <c r="E55" s="47">
        <f t="shared" si="9"/>
        <v>-0.10756938603868793</v>
      </c>
      <c r="F55" s="238">
        <f>((SUM(C55:C61,C63:C67)/SUM(C68:C74,C76:C80))-1)</f>
        <v>-0.13721394790309083</v>
      </c>
      <c r="G55" s="236"/>
    </row>
    <row r="56" spans="2:7" ht="15" hidden="1" customHeight="1" outlineLevel="1" x14ac:dyDescent="0.25">
      <c r="B56" s="237" t="s">
        <v>256</v>
      </c>
      <c r="C56" s="46">
        <v>12682</v>
      </c>
      <c r="D56" s="47">
        <f t="shared" si="8"/>
        <v>2.216490690739099E-2</v>
      </c>
      <c r="E56" s="47">
        <f t="shared" si="9"/>
        <v>-5.3333333333333011E-3</v>
      </c>
      <c r="F56" s="238">
        <f>((SUM(C56:C61,C63:C68)/SUM(C69:C74,C76:C81))-1)</f>
        <v>-0.15141153876042146</v>
      </c>
      <c r="G56" s="236"/>
    </row>
    <row r="57" spans="2:7" ht="15" hidden="1" customHeight="1" outlineLevel="1" x14ac:dyDescent="0.25">
      <c r="B57" s="237" t="s">
        <v>257</v>
      </c>
      <c r="C57" s="46">
        <v>12407</v>
      </c>
      <c r="D57" s="47">
        <f t="shared" si="8"/>
        <v>-1.4926558157999205E-2</v>
      </c>
      <c r="E57" s="47">
        <f t="shared" si="9"/>
        <v>-7.918955024491614E-2</v>
      </c>
      <c r="F57" s="238">
        <f>((SUM(C57:C61,C63:C69)/SUM(C70:C74,C76:C82))-1)</f>
        <v>-0.16352380119005949</v>
      </c>
      <c r="G57" s="236"/>
    </row>
    <row r="58" spans="2:7" ht="15" hidden="1" customHeight="1" outlineLevel="1" x14ac:dyDescent="0.25">
      <c r="B58" s="237" t="s">
        <v>258</v>
      </c>
      <c r="C58" s="46">
        <v>12595</v>
      </c>
      <c r="D58" s="47">
        <f t="shared" si="8"/>
        <v>-0.13578976259091532</v>
      </c>
      <c r="E58" s="47">
        <f t="shared" si="9"/>
        <v>-3.7005887300252338E-2</v>
      </c>
      <c r="F58" s="238">
        <f>((SUM(C58:C61,C63:C70)/SUM(C71:C74,C76:C83))-1)</f>
        <v>-0.17555711387445061</v>
      </c>
      <c r="G58" s="236"/>
    </row>
    <row r="59" spans="2:7" ht="15" hidden="1" customHeight="1" outlineLevel="1" x14ac:dyDescent="0.25">
      <c r="B59" s="237" t="s">
        <v>259</v>
      </c>
      <c r="C59" s="46">
        <v>14574</v>
      </c>
      <c r="D59" s="47">
        <f t="shared" si="8"/>
        <v>-0.13037770750044753</v>
      </c>
      <c r="E59" s="47">
        <f t="shared" si="9"/>
        <v>-6.8932473008369022E-2</v>
      </c>
      <c r="F59" s="238">
        <f>((SUM(C59:C61,C63:C71)/SUM(C72:C74,C76:C84))-1)</f>
        <v>-0.19247876649679863</v>
      </c>
      <c r="G59" s="236"/>
    </row>
    <row r="60" spans="2:7" ht="15" hidden="1" customHeight="1" outlineLevel="1" x14ac:dyDescent="0.25">
      <c r="B60" s="237" t="s">
        <v>260</v>
      </c>
      <c r="C60" s="46">
        <v>16759</v>
      </c>
      <c r="D60" s="47">
        <f t="shared" si="8"/>
        <v>0.27077646345162271</v>
      </c>
      <c r="E60" s="47">
        <f t="shared" si="9"/>
        <v>0.10460058001581851</v>
      </c>
      <c r="F60" s="238">
        <f>((SUM(C60:C61,C63:C72)/SUM(C73:C74,C76:C85))-1)</f>
        <v>-0.19063795695624353</v>
      </c>
      <c r="G60" s="236"/>
    </row>
    <row r="61" spans="2:7" ht="15" hidden="1" customHeight="1" outlineLevel="1" x14ac:dyDescent="0.25">
      <c r="B61" s="237" t="s">
        <v>261</v>
      </c>
      <c r="C61" s="46">
        <v>13188</v>
      </c>
      <c r="D61" s="47">
        <f>C61/C63-1</f>
        <v>7.7945896377809021E-3</v>
      </c>
      <c r="E61" s="47">
        <f t="shared" si="9"/>
        <v>-2.8150331613854052E-2</v>
      </c>
      <c r="F61" s="238">
        <f>((SUM(C61,C63:C73)/SUM(C74,C76:C86))-1)</f>
        <v>-0.21595572436687271</v>
      </c>
      <c r="G61" s="236"/>
    </row>
    <row r="62" spans="2:7" ht="15" customHeight="1" collapsed="1" x14ac:dyDescent="0.25">
      <c r="B62" s="243">
        <v>2010</v>
      </c>
      <c r="C62" s="244">
        <v>155467</v>
      </c>
      <c r="D62" s="245"/>
      <c r="E62" s="245">
        <f t="shared" si="9"/>
        <v>7.0867314880191934E-3</v>
      </c>
      <c r="F62" s="246">
        <f>C62/C75-1</f>
        <v>7.0867314880191934E-3</v>
      </c>
      <c r="G62" s="236"/>
    </row>
    <row r="63" spans="2:7" ht="15" hidden="1" customHeight="1" outlineLevel="1" x14ac:dyDescent="0.25">
      <c r="B63" s="237" t="s">
        <v>250</v>
      </c>
      <c r="C63" s="46">
        <v>13086</v>
      </c>
      <c r="D63" s="47">
        <f t="shared" ref="D63:D73" si="10">IFERROR((C63-C64)/C64,"-")</f>
        <v>-6.4617583988563265E-2</v>
      </c>
      <c r="E63" s="47">
        <f t="shared" si="9"/>
        <v>-0.18881725762459711</v>
      </c>
      <c r="F63" s="238">
        <f>((SUM(C63:C74)/SUM(C76:C87))-1)</f>
        <v>-0.22743196308640867</v>
      </c>
      <c r="G63" s="236"/>
    </row>
    <row r="64" spans="2:7" ht="15" hidden="1" customHeight="1" outlineLevel="1" x14ac:dyDescent="0.25">
      <c r="B64" s="237" t="s">
        <v>251</v>
      </c>
      <c r="C64" s="46">
        <v>13990</v>
      </c>
      <c r="D64" s="47">
        <f t="shared" si="10"/>
        <v>9.2200796315090955E-2</v>
      </c>
      <c r="E64" s="47">
        <f t="shared" si="9"/>
        <v>-0.21593902370677576</v>
      </c>
      <c r="F64" s="238">
        <f>((SUM(C64:C74,C76)/SUM(C77:C87,C89))-1)</f>
        <v>-0.21518097517200119</v>
      </c>
      <c r="G64" s="236"/>
    </row>
    <row r="65" spans="2:7" ht="15" hidden="1" customHeight="1" outlineLevel="1" x14ac:dyDescent="0.25">
      <c r="B65" s="237" t="s">
        <v>252</v>
      </c>
      <c r="C65" s="46">
        <v>12809</v>
      </c>
      <c r="D65" s="47">
        <f t="shared" si="10"/>
        <v>0.15157781174143667</v>
      </c>
      <c r="E65" s="47">
        <f t="shared" si="9"/>
        <v>-0.31524644499091203</v>
      </c>
      <c r="F65" s="238">
        <f>((SUM(C65:C74,C76:C77)/SUM(C78:C87,C89:C90))-1)</f>
        <v>-0.20022217152832189</v>
      </c>
      <c r="G65" s="236"/>
    </row>
    <row r="66" spans="2:7" ht="15" hidden="1" customHeight="1" outlineLevel="1" x14ac:dyDescent="0.25">
      <c r="B66" s="237" t="s">
        <v>253</v>
      </c>
      <c r="C66" s="46">
        <v>11123</v>
      </c>
      <c r="D66" s="47">
        <f t="shared" si="10"/>
        <v>0.43024302430243022</v>
      </c>
      <c r="E66" s="47">
        <f t="shared" si="9"/>
        <v>-0.2650323774283071</v>
      </c>
      <c r="F66" s="238">
        <f>((SUM(C66:C74,C76:C78)/SUM(C79:C87,C89:C91))-1)</f>
        <v>-0.16534855157125306</v>
      </c>
      <c r="G66" s="236"/>
    </row>
    <row r="67" spans="2:7" ht="15" hidden="1" customHeight="1" outlineLevel="1" x14ac:dyDescent="0.25">
      <c r="B67" s="237" t="s">
        <v>254</v>
      </c>
      <c r="C67" s="46">
        <v>7777</v>
      </c>
      <c r="D67" s="47">
        <f t="shared" si="10"/>
        <v>-0.34592094196804035</v>
      </c>
      <c r="E67" s="47">
        <f t="shared" si="9"/>
        <v>-0.36813454663633405</v>
      </c>
      <c r="F67" s="238">
        <f>((SUM(C67:C74,C76:C79)/SUM(C80:C87,C89:C92))-1)</f>
        <v>-0.14073598136705201</v>
      </c>
      <c r="G67" s="236"/>
    </row>
    <row r="68" spans="2:7" ht="15" hidden="1" customHeight="1" outlineLevel="1" x14ac:dyDescent="0.25">
      <c r="B68" s="237" t="s">
        <v>255</v>
      </c>
      <c r="C68" s="46">
        <v>11890</v>
      </c>
      <c r="D68" s="47">
        <f t="shared" si="10"/>
        <v>-6.7450980392156856E-2</v>
      </c>
      <c r="E68" s="47">
        <f t="shared" si="9"/>
        <v>-0.27220419905735449</v>
      </c>
      <c r="F68" s="238">
        <f>((SUM(C68:C74,C76:C80)/SUM(C81:C87,C89:C93))-1)</f>
        <v>-0.10750421585160197</v>
      </c>
      <c r="G68" s="236"/>
    </row>
    <row r="69" spans="2:7" ht="15" hidden="1" customHeight="1" outlineLevel="1" x14ac:dyDescent="0.25">
      <c r="B69" s="237" t="s">
        <v>256</v>
      </c>
      <c r="C69" s="46">
        <v>12750</v>
      </c>
      <c r="D69" s="47">
        <f t="shared" si="10"/>
        <v>-5.373311563010242E-2</v>
      </c>
      <c r="E69" s="47">
        <f t="shared" si="9"/>
        <v>-0.17422279792746109</v>
      </c>
      <c r="F69" s="238">
        <f>((SUM(C69:C74,C76:C81)/SUM(C82:C87,C89:C94))-1)</f>
        <v>-7.5634046352213158E-2</v>
      </c>
      <c r="G69" s="236"/>
    </row>
    <row r="70" spans="2:7" ht="15" hidden="1" customHeight="1" outlineLevel="1" x14ac:dyDescent="0.25">
      <c r="B70" s="237" t="s">
        <v>257</v>
      </c>
      <c r="C70" s="46">
        <v>13474</v>
      </c>
      <c r="D70" s="47">
        <f t="shared" si="10"/>
        <v>3.0201085709916659E-2</v>
      </c>
      <c r="E70" s="47">
        <f t="shared" si="9"/>
        <v>-0.22727533405975797</v>
      </c>
      <c r="F70" s="238">
        <f>((SUM(C70:C74,C76:C82)/SUM(C83:C87,C89:C95))-1)</f>
        <v>-5.0781290557026404E-2</v>
      </c>
      <c r="G70" s="236"/>
    </row>
    <row r="71" spans="2:7" ht="15" hidden="1" customHeight="1" outlineLevel="1" x14ac:dyDescent="0.25">
      <c r="B71" s="237" t="s">
        <v>258</v>
      </c>
      <c r="C71" s="46">
        <v>13079</v>
      </c>
      <c r="D71" s="47">
        <f t="shared" si="10"/>
        <v>-0.16444132115249474</v>
      </c>
      <c r="E71" s="47">
        <f t="shared" si="9"/>
        <v>-0.25657932132097994</v>
      </c>
      <c r="F71" s="238">
        <f>((SUM(C71:C74,C76:C83)/SUM(C84:C87,C89:C96))-1)</f>
        <v>-1.6364871339886955E-2</v>
      </c>
      <c r="G71" s="236"/>
    </row>
    <row r="72" spans="2:7" ht="15" hidden="1" customHeight="1" outlineLevel="1" x14ac:dyDescent="0.25">
      <c r="B72" s="237" t="s">
        <v>259</v>
      </c>
      <c r="C72" s="46">
        <v>15653</v>
      </c>
      <c r="D72" s="47">
        <f t="shared" si="10"/>
        <v>3.170313735829159E-2</v>
      </c>
      <c r="E72" s="47">
        <f t="shared" si="9"/>
        <v>-5.4256540390308694E-2</v>
      </c>
      <c r="F72" s="238">
        <f>((SUM(C72:C74,C76:C84)/SUM(C85:C87,C89:C97))-1)</f>
        <v>1.8672331725393843E-2</v>
      </c>
      <c r="G72" s="236"/>
    </row>
    <row r="73" spans="2:7" ht="15" hidden="1" customHeight="1" outlineLevel="1" x14ac:dyDescent="0.25">
      <c r="B73" s="237" t="s">
        <v>260</v>
      </c>
      <c r="C73" s="46">
        <v>15172</v>
      </c>
      <c r="D73" s="47">
        <f t="shared" si="10"/>
        <v>0.1180545320560059</v>
      </c>
      <c r="E73" s="47">
        <f t="shared" si="9"/>
        <v>-0.21611986566778607</v>
      </c>
      <c r="F73" s="238">
        <f>((SUM(C73:C74,C76:C85)/SUM(C86:C87,C89:C98))-1)</f>
        <v>1.0248432515385764E-2</v>
      </c>
      <c r="G73" s="236"/>
    </row>
    <row r="74" spans="2:7" ht="15" hidden="1" customHeight="1" outlineLevel="1" x14ac:dyDescent="0.25">
      <c r="B74" s="237" t="s">
        <v>261</v>
      </c>
      <c r="C74" s="46">
        <v>13570</v>
      </c>
      <c r="D74" s="47">
        <f>C74/C76-1</f>
        <v>-0.15881477808083311</v>
      </c>
      <c r="E74" s="47">
        <f t="shared" si="9"/>
        <v>-0.20091861971499236</v>
      </c>
      <c r="F74" s="238">
        <f>((SUM(C74,C76:C86)/SUM(C87,C89:C99))-1)</f>
        <v>5.5152036101858926E-2</v>
      </c>
      <c r="G74" s="236"/>
    </row>
    <row r="75" spans="2:7" ht="15" customHeight="1" collapsed="1" x14ac:dyDescent="0.25">
      <c r="B75" s="243">
        <v>2009</v>
      </c>
      <c r="C75" s="244">
        <v>154373</v>
      </c>
      <c r="D75" s="245"/>
      <c r="E75" s="245">
        <f t="shared" si="9"/>
        <v>-0.22743196308640867</v>
      </c>
      <c r="F75" s="246">
        <f>C75/C88-1</f>
        <v>-0.22743196308640867</v>
      </c>
      <c r="G75" s="236"/>
    </row>
    <row r="76" spans="2:7" ht="15" hidden="1" customHeight="1" outlineLevel="1" x14ac:dyDescent="0.25">
      <c r="B76" s="237" t="s">
        <v>250</v>
      </c>
      <c r="C76" s="46">
        <v>16132</v>
      </c>
      <c r="D76" s="47">
        <f t="shared" ref="D76:D86" si="11">IFERROR((C76-C77)/C77,"-")</f>
        <v>-9.5891946421565885E-2</v>
      </c>
      <c r="E76" s="47">
        <f t="shared" si="9"/>
        <v>-4.5104770924588644E-2</v>
      </c>
      <c r="F76" s="238">
        <f>((SUM(C76:C87)/SUM(C89:C100))-1)</f>
        <v>8.7948166498788449E-2</v>
      </c>
      <c r="G76" s="236"/>
    </row>
    <row r="77" spans="2:7" ht="15" hidden="1" customHeight="1" outlineLevel="1" x14ac:dyDescent="0.25">
      <c r="B77" s="237" t="s">
        <v>251</v>
      </c>
      <c r="C77" s="46">
        <v>17843</v>
      </c>
      <c r="D77" s="47">
        <f t="shared" si="11"/>
        <v>-4.6134929968993904E-2</v>
      </c>
      <c r="E77" s="47">
        <f t="shared" si="9"/>
        <v>-5.6375271034956875E-2</v>
      </c>
      <c r="F77" s="238">
        <f>((SUM(C77:C87,C89)/SUM(C90:C100,C102))-1)</f>
        <v>9.2483660130718848E-2</v>
      </c>
      <c r="G77" s="236"/>
    </row>
    <row r="78" spans="2:7" ht="15" hidden="1" customHeight="1" outlineLevel="1" x14ac:dyDescent="0.25">
      <c r="B78" s="237" t="s">
        <v>252</v>
      </c>
      <c r="C78" s="46">
        <v>18706</v>
      </c>
      <c r="D78" s="47">
        <f t="shared" si="11"/>
        <v>0.2360248447204969</v>
      </c>
      <c r="E78" s="47">
        <f t="shared" si="9"/>
        <v>7.8404243053153522E-2</v>
      </c>
      <c r="F78" s="238">
        <f>((SUM(C78:C87,C89:C90)/SUM(C91:C100,C102:C103))-1)</f>
        <v>0.10322905382485859</v>
      </c>
      <c r="G78" s="236"/>
    </row>
    <row r="79" spans="2:7" ht="15" hidden="1" customHeight="1" outlineLevel="1" x14ac:dyDescent="0.25">
      <c r="B79" s="237" t="s">
        <v>253</v>
      </c>
      <c r="C79" s="46">
        <v>15134</v>
      </c>
      <c r="D79" s="47">
        <f t="shared" si="11"/>
        <v>0.22960675983100423</v>
      </c>
      <c r="E79" s="47">
        <f t="shared" si="9"/>
        <v>7.6004265908282909E-2</v>
      </c>
      <c r="F79" s="238">
        <f>((SUM(C79:C87,C89:C91)/SUM(C92:C100,C102:C104))-1)</f>
        <v>0.10555687419616588</v>
      </c>
      <c r="G79" s="236"/>
    </row>
    <row r="80" spans="2:7" ht="15" hidden="1" customHeight="1" outlineLevel="1" x14ac:dyDescent="0.25">
      <c r="B80" s="237" t="s">
        <v>254</v>
      </c>
      <c r="C80" s="46">
        <v>12308</v>
      </c>
      <c r="D80" s="47">
        <f t="shared" si="11"/>
        <v>-0.24661810613943808</v>
      </c>
      <c r="E80" s="47">
        <f t="shared" si="9"/>
        <v>0.23487508778970612</v>
      </c>
      <c r="F80" s="238">
        <f>((SUM(C80:C87,C89:C92)/SUM(C93:C100,C102:C105))-1)</f>
        <v>9.7608277640343521E-2</v>
      </c>
      <c r="G80" s="236"/>
    </row>
    <row r="81" spans="2:7" ht="15" hidden="1" customHeight="1" outlineLevel="1" x14ac:dyDescent="0.25">
      <c r="B81" s="237" t="s">
        <v>255</v>
      </c>
      <c r="C81" s="46">
        <v>16337</v>
      </c>
      <c r="D81" s="47">
        <f t="shared" si="11"/>
        <v>5.809585492227979E-2</v>
      </c>
      <c r="E81" s="47">
        <f t="shared" si="9"/>
        <v>0.13767409470752079</v>
      </c>
      <c r="F81" s="238">
        <f>((SUM(C81:C87,C89:C93)/SUM(C94:C100,C102:C106))-1)</f>
        <v>7.7208437063989166E-2</v>
      </c>
      <c r="G81" s="236"/>
    </row>
    <row r="82" spans="2:7" ht="15" hidden="1" customHeight="1" outlineLevel="1" x14ac:dyDescent="0.25">
      <c r="B82" s="237" t="s">
        <v>256</v>
      </c>
      <c r="C82" s="46">
        <v>15440</v>
      </c>
      <c r="D82" s="47">
        <f t="shared" si="11"/>
        <v>-0.11452658140735218</v>
      </c>
      <c r="E82" s="47">
        <f t="shared" si="9"/>
        <v>0.17227241667299364</v>
      </c>
      <c r="F82" s="238">
        <f>((SUM(C82:C87,C89:C94)/SUM(C95:C100,C102:C107))-1)</f>
        <v>6.4074076096154897E-2</v>
      </c>
      <c r="G82" s="236"/>
    </row>
    <row r="83" spans="2:7" ht="15" hidden="1" customHeight="1" outlineLevel="1" x14ac:dyDescent="0.25">
      <c r="B83" s="237" t="s">
        <v>257</v>
      </c>
      <c r="C83" s="46">
        <v>17437</v>
      </c>
      <c r="D83" s="47">
        <f t="shared" si="11"/>
        <v>-8.8671630762234988E-3</v>
      </c>
      <c r="E83" s="47">
        <f t="shared" si="9"/>
        <v>0.18409615645796551</v>
      </c>
      <c r="F83" s="238">
        <f>((SUM(C83:C87,C89:C95)/SUM(C96:C100,C102:C108))-1)</f>
        <v>3.7100447401999581E-2</v>
      </c>
      <c r="G83" s="236"/>
    </row>
    <row r="84" spans="2:7" ht="15" hidden="1" customHeight="1" outlineLevel="1" x14ac:dyDescent="0.25">
      <c r="B84" s="237" t="s">
        <v>258</v>
      </c>
      <c r="C84" s="46">
        <v>17593</v>
      </c>
      <c r="D84" s="47">
        <f t="shared" si="11"/>
        <v>6.2956921031961821E-2</v>
      </c>
      <c r="E84" s="47">
        <f t="shared" si="9"/>
        <v>0.13561838368190027</v>
      </c>
      <c r="F84" s="238">
        <f>((SUM(C84:C87,C89:C96)/SUM(C97:C100,C102:C109))-1)</f>
        <v>2.2367089425292308E-2</v>
      </c>
      <c r="G84" s="236"/>
    </row>
    <row r="85" spans="2:7" ht="15" hidden="1" customHeight="1" outlineLevel="1" x14ac:dyDescent="0.25">
      <c r="B85" s="237" t="s">
        <v>259</v>
      </c>
      <c r="C85" s="46">
        <v>16551</v>
      </c>
      <c r="D85" s="47">
        <f t="shared" si="11"/>
        <v>-0.14487212606561611</v>
      </c>
      <c r="E85" s="47">
        <f t="shared" si="9"/>
        <v>-0.12916973587288227</v>
      </c>
      <c r="F85" s="238">
        <f>((SUM(C85:C87,C89:C97)/SUM(C98:C100,C102:C110))-1)</f>
        <v>2.0079187056337933E-2</v>
      </c>
      <c r="G85" s="236"/>
    </row>
    <row r="86" spans="2:7" ht="15" hidden="1" customHeight="1" outlineLevel="1" x14ac:dyDescent="0.25">
      <c r="B86" s="237" t="s">
        <v>260</v>
      </c>
      <c r="C86" s="46">
        <v>19355</v>
      </c>
      <c r="D86" s="47">
        <f t="shared" si="11"/>
        <v>0.13973619126133552</v>
      </c>
      <c r="E86" s="47">
        <f t="shared" si="9"/>
        <v>0.27151491262646177</v>
      </c>
      <c r="F86" s="238">
        <f>((SUM(C86:C87,C89:C98)/SUM(C99:C100,C102:C111))-1)</f>
        <v>4.2340476816548289E-2</v>
      </c>
      <c r="G86" s="236"/>
    </row>
    <row r="87" spans="2:7" ht="15" hidden="1" customHeight="1" outlineLevel="1" x14ac:dyDescent="0.25">
      <c r="B87" s="237" t="s">
        <v>261</v>
      </c>
      <c r="C87" s="46">
        <v>16982</v>
      </c>
      <c r="D87" s="47">
        <f>C87/C89-1</f>
        <v>5.208949923049655E-3</v>
      </c>
      <c r="E87" s="47">
        <f t="shared" si="9"/>
        <v>0.17060729303095057</v>
      </c>
      <c r="F87" s="238">
        <f>((SUM(C87,C89:C99)/SUM(C100,C102:C112))-1)</f>
        <v>1.7080660495918387E-2</v>
      </c>
      <c r="G87" s="236"/>
    </row>
    <row r="88" spans="2:7" ht="15" customHeight="1" collapsed="1" x14ac:dyDescent="0.25">
      <c r="B88" s="243">
        <v>2008</v>
      </c>
      <c r="C88" s="244">
        <v>199818</v>
      </c>
      <c r="D88" s="245"/>
      <c r="E88" s="245">
        <f t="shared" si="9"/>
        <v>8.7948166498788449E-2</v>
      </c>
      <c r="F88" s="246">
        <f>C88/C101-1</f>
        <v>8.7948166498788449E-2</v>
      </c>
      <c r="G88" s="236"/>
    </row>
    <row r="89" spans="2:7" ht="15" hidden="1" customHeight="1" outlineLevel="1" x14ac:dyDescent="0.25">
      <c r="B89" s="237" t="s">
        <v>250</v>
      </c>
      <c r="C89" s="46">
        <v>16894</v>
      </c>
      <c r="D89" s="47">
        <f t="shared" ref="D89:D99" si="12">IFERROR((C89-C90)/C90,"-")</f>
        <v>-0.10656301232217462</v>
      </c>
      <c r="E89" s="47">
        <f t="shared" si="9"/>
        <v>3.8623804147601692E-3</v>
      </c>
      <c r="F89" s="238">
        <f>((SUM(C89:C100)/SUM(C102:C113))-1)</f>
        <v>4.8803707330951074E-3</v>
      </c>
      <c r="G89" s="236"/>
    </row>
    <row r="90" spans="2:7" ht="15" hidden="1" customHeight="1" outlineLevel="1" x14ac:dyDescent="0.25">
      <c r="B90" s="237" t="s">
        <v>251</v>
      </c>
      <c r="C90" s="46">
        <v>18909</v>
      </c>
      <c r="D90" s="47">
        <f t="shared" si="12"/>
        <v>9.0107229332410929E-2</v>
      </c>
      <c r="E90" s="47">
        <f t="shared" si="9"/>
        <v>4.5447006137004475E-2</v>
      </c>
      <c r="F90" s="238" t="s">
        <v>64</v>
      </c>
      <c r="G90" s="236"/>
    </row>
    <row r="91" spans="2:7" ht="15" hidden="1" customHeight="1" outlineLevel="1" x14ac:dyDescent="0.25">
      <c r="B91" s="237" t="s">
        <v>252</v>
      </c>
      <c r="C91" s="46">
        <v>17346</v>
      </c>
      <c r="D91" s="47">
        <f t="shared" si="12"/>
        <v>0.23327408460718094</v>
      </c>
      <c r="E91" s="47">
        <f t="shared" si="9"/>
        <v>0.10266353060835298</v>
      </c>
      <c r="F91" s="238" t="s">
        <v>64</v>
      </c>
      <c r="G91" s="236"/>
    </row>
    <row r="92" spans="2:7" ht="15" hidden="1" customHeight="1" outlineLevel="1" x14ac:dyDescent="0.25">
      <c r="B92" s="237" t="s">
        <v>253</v>
      </c>
      <c r="C92" s="46">
        <v>14065</v>
      </c>
      <c r="D92" s="47">
        <f t="shared" si="12"/>
        <v>0.41115681749774258</v>
      </c>
      <c r="E92" s="47">
        <f t="shared" si="9"/>
        <v>-2.3467333194473361E-2</v>
      </c>
      <c r="F92" s="238" t="s">
        <v>64</v>
      </c>
      <c r="G92" s="236"/>
    </row>
    <row r="93" spans="2:7" ht="15" hidden="1" customHeight="1" outlineLevel="1" x14ac:dyDescent="0.25">
      <c r="B93" s="237" t="s">
        <v>254</v>
      </c>
      <c r="C93" s="46">
        <v>9967</v>
      </c>
      <c r="D93" s="47">
        <f t="shared" si="12"/>
        <v>-0.30591922005571032</v>
      </c>
      <c r="E93" s="47">
        <f t="shared" si="9"/>
        <v>-0.1125456326239872</v>
      </c>
      <c r="F93" s="238" t="s">
        <v>64</v>
      </c>
      <c r="G93" s="236"/>
    </row>
    <row r="94" spans="2:7" ht="15" hidden="1" customHeight="1" outlineLevel="1" x14ac:dyDescent="0.25">
      <c r="B94" s="237" t="s">
        <v>255</v>
      </c>
      <c r="C94" s="46">
        <v>14360</v>
      </c>
      <c r="D94" s="47">
        <f t="shared" si="12"/>
        <v>9.0274087009338699E-2</v>
      </c>
      <c r="E94" s="47">
        <f t="shared" si="9"/>
        <v>-2.6968423905678329E-2</v>
      </c>
      <c r="F94" s="238" t="s">
        <v>64</v>
      </c>
      <c r="G94" s="236"/>
    </row>
    <row r="95" spans="2:7" ht="15" hidden="1" customHeight="1" outlineLevel="1" x14ac:dyDescent="0.25">
      <c r="B95" s="237" t="s">
        <v>256</v>
      </c>
      <c r="C95" s="46">
        <v>13171</v>
      </c>
      <c r="D95" s="47">
        <f t="shared" si="12"/>
        <v>-0.10559554529403775</v>
      </c>
      <c r="E95" s="47">
        <f t="shared" si="9"/>
        <v>-0.1635867149298279</v>
      </c>
      <c r="F95" s="238" t="s">
        <v>64</v>
      </c>
      <c r="G95" s="236"/>
    </row>
    <row r="96" spans="2:7" ht="15" hidden="1" customHeight="1" outlineLevel="1" x14ac:dyDescent="0.25">
      <c r="B96" s="237" t="s">
        <v>257</v>
      </c>
      <c r="C96" s="46">
        <v>14726</v>
      </c>
      <c r="D96" s="47">
        <f t="shared" si="12"/>
        <v>-4.9444874774076941E-2</v>
      </c>
      <c r="E96" s="47">
        <f t="shared" si="9"/>
        <v>-1.6948003525184552E-3</v>
      </c>
      <c r="F96" s="238" t="s">
        <v>64</v>
      </c>
      <c r="G96" s="236"/>
    </row>
    <row r="97" spans="2:7" ht="15" hidden="1" customHeight="1" outlineLevel="1" x14ac:dyDescent="0.25">
      <c r="B97" s="237" t="s">
        <v>258</v>
      </c>
      <c r="C97" s="46">
        <v>15492</v>
      </c>
      <c r="D97" s="47">
        <f t="shared" si="12"/>
        <v>-0.18488898242660212</v>
      </c>
      <c r="E97" s="47">
        <f t="shared" si="9"/>
        <v>0.11863672467326158</v>
      </c>
      <c r="F97" s="238" t="s">
        <v>64</v>
      </c>
      <c r="G97" s="236"/>
    </row>
    <row r="98" spans="2:7" ht="15" hidden="1" customHeight="1" outlineLevel="1" x14ac:dyDescent="0.25">
      <c r="B98" s="237" t="s">
        <v>259</v>
      </c>
      <c r="C98" s="46">
        <v>19006</v>
      </c>
      <c r="D98" s="47">
        <f t="shared" si="12"/>
        <v>0.24858757062146894</v>
      </c>
      <c r="E98" s="47">
        <f t="shared" si="9"/>
        <v>9.0481381605370448E-2</v>
      </c>
      <c r="F98" s="238" t="s">
        <v>64</v>
      </c>
      <c r="G98" s="236"/>
    </row>
    <row r="99" spans="2:7" ht="15" hidden="1" customHeight="1" outlineLevel="1" x14ac:dyDescent="0.25">
      <c r="B99" s="237" t="s">
        <v>260</v>
      </c>
      <c r="C99" s="46">
        <v>15222</v>
      </c>
      <c r="D99" s="47">
        <f t="shared" si="12"/>
        <v>4.9286551320052385E-2</v>
      </c>
      <c r="E99" s="47">
        <f t="shared" si="9"/>
        <v>-2.9951567677797608E-2</v>
      </c>
      <c r="F99" s="238" t="s">
        <v>64</v>
      </c>
      <c r="G99" s="236"/>
    </row>
    <row r="100" spans="2:7" ht="15" hidden="1" customHeight="1" outlineLevel="1" x14ac:dyDescent="0.25">
      <c r="B100" s="237" t="s">
        <v>261</v>
      </c>
      <c r="C100" s="46">
        <v>14507</v>
      </c>
      <c r="D100" s="47">
        <f>C100/C102-1</f>
        <v>-0.13797611266266563</v>
      </c>
      <c r="E100" s="47">
        <f t="shared" si="9"/>
        <v>1.6893312771624869E-2</v>
      </c>
      <c r="F100" s="238" t="s">
        <v>64</v>
      </c>
      <c r="G100" s="236"/>
    </row>
    <row r="101" spans="2:7" ht="15" customHeight="1" collapsed="1" x14ac:dyDescent="0.25">
      <c r="B101" s="243">
        <v>2007</v>
      </c>
      <c r="C101" s="244">
        <v>183665</v>
      </c>
      <c r="D101" s="245"/>
      <c r="E101" s="245">
        <f t="shared" si="9"/>
        <v>4.8803707330951074E-3</v>
      </c>
      <c r="F101" s="246">
        <f>C101/C114-1</f>
        <v>4.8803707330951074E-3</v>
      </c>
      <c r="G101" s="236"/>
    </row>
    <row r="102" spans="2:7" ht="15" hidden="1" customHeight="1" outlineLevel="1" x14ac:dyDescent="0.25">
      <c r="B102" s="237" t="s">
        <v>250</v>
      </c>
      <c r="C102" s="46">
        <v>16829</v>
      </c>
      <c r="D102" s="47">
        <f t="shared" ref="D102:D112" si="13">IFERROR((C102-C103)/C103,"-")</f>
        <v>-6.9552717421352356E-2</v>
      </c>
      <c r="E102" s="47" t="s">
        <v>64</v>
      </c>
      <c r="F102" s="238" t="s">
        <v>64</v>
      </c>
      <c r="G102" s="236"/>
    </row>
    <row r="103" spans="2:7" ht="15" hidden="1" customHeight="1" outlineLevel="1" x14ac:dyDescent="0.25">
      <c r="B103" s="237" t="s">
        <v>251</v>
      </c>
      <c r="C103" s="46">
        <v>18087</v>
      </c>
      <c r="D103" s="47">
        <f t="shared" si="13"/>
        <v>0.14976797406395015</v>
      </c>
      <c r="E103" s="47" t="s">
        <v>64</v>
      </c>
      <c r="F103" s="238" t="s">
        <v>64</v>
      </c>
      <c r="G103" s="236"/>
    </row>
    <row r="104" spans="2:7" ht="15" hidden="1" customHeight="1" outlineLevel="1" x14ac:dyDescent="0.25">
      <c r="B104" s="237" t="s">
        <v>252</v>
      </c>
      <c r="C104" s="46">
        <v>15731</v>
      </c>
      <c r="D104" s="47">
        <f t="shared" si="13"/>
        <v>9.2203013261126149E-2</v>
      </c>
      <c r="E104" s="47" t="s">
        <v>64</v>
      </c>
      <c r="F104" s="238" t="s">
        <v>64</v>
      </c>
      <c r="G104" s="236"/>
    </row>
    <row r="105" spans="2:7" ht="15" hidden="1" customHeight="1" outlineLevel="1" x14ac:dyDescent="0.25">
      <c r="B105" s="237" t="s">
        <v>253</v>
      </c>
      <c r="C105" s="46">
        <v>14403</v>
      </c>
      <c r="D105" s="47">
        <f t="shared" si="13"/>
        <v>0.28243255275576529</v>
      </c>
      <c r="E105" s="47" t="s">
        <v>64</v>
      </c>
      <c r="F105" s="238" t="s">
        <v>64</v>
      </c>
      <c r="G105" s="236"/>
    </row>
    <row r="106" spans="2:7" ht="15" hidden="1" customHeight="1" outlineLevel="1" x14ac:dyDescent="0.25">
      <c r="B106" s="237" t="s">
        <v>254</v>
      </c>
      <c r="C106" s="46">
        <v>11231</v>
      </c>
      <c r="D106" s="47">
        <f t="shared" si="13"/>
        <v>-0.23898902290283236</v>
      </c>
      <c r="E106" s="47" t="s">
        <v>64</v>
      </c>
      <c r="F106" s="238" t="s">
        <v>64</v>
      </c>
      <c r="G106" s="236"/>
    </row>
    <row r="107" spans="2:7" ht="15" hidden="1" customHeight="1" outlineLevel="1" x14ac:dyDescent="0.25">
      <c r="B107" s="237" t="s">
        <v>255</v>
      </c>
      <c r="C107" s="46">
        <v>14758</v>
      </c>
      <c r="D107" s="47">
        <f t="shared" si="13"/>
        <v>-6.2805613767701787E-2</v>
      </c>
      <c r="E107" s="47" t="s">
        <v>64</v>
      </c>
      <c r="F107" s="238" t="s">
        <v>64</v>
      </c>
      <c r="G107" s="236"/>
    </row>
    <row r="108" spans="2:7" ht="15" hidden="1" customHeight="1" outlineLevel="1" x14ac:dyDescent="0.25">
      <c r="B108" s="237" t="s">
        <v>256</v>
      </c>
      <c r="C108" s="46">
        <v>15747</v>
      </c>
      <c r="D108" s="47">
        <f t="shared" si="13"/>
        <v>6.7520846044335975E-2</v>
      </c>
      <c r="E108" s="47" t="s">
        <v>64</v>
      </c>
      <c r="F108" s="238" t="s">
        <v>64</v>
      </c>
      <c r="G108" s="236"/>
    </row>
    <row r="109" spans="2:7" ht="15" hidden="1" customHeight="1" outlineLevel="1" x14ac:dyDescent="0.25">
      <c r="B109" s="237" t="s">
        <v>257</v>
      </c>
      <c r="C109" s="46">
        <v>14751</v>
      </c>
      <c r="D109" s="47">
        <f t="shared" si="13"/>
        <v>6.5131056393963466E-2</v>
      </c>
      <c r="E109" s="47" t="s">
        <v>64</v>
      </c>
      <c r="F109" s="238" t="s">
        <v>64</v>
      </c>
      <c r="G109" s="236"/>
    </row>
    <row r="110" spans="2:7" ht="15" hidden="1" customHeight="1" outlineLevel="1" x14ac:dyDescent="0.25">
      <c r="B110" s="237" t="s">
        <v>258</v>
      </c>
      <c r="C110" s="46">
        <v>13849</v>
      </c>
      <c r="D110" s="47">
        <f t="shared" si="13"/>
        <v>-0.20540478512823454</v>
      </c>
      <c r="E110" s="47" t="s">
        <v>64</v>
      </c>
      <c r="F110" s="238" t="s">
        <v>64</v>
      </c>
      <c r="G110" s="236"/>
    </row>
    <row r="111" spans="2:7" ht="15" hidden="1" customHeight="1" outlineLevel="1" x14ac:dyDescent="0.25">
      <c r="B111" s="237" t="s">
        <v>259</v>
      </c>
      <c r="C111" s="46">
        <v>17429</v>
      </c>
      <c r="D111" s="47">
        <f t="shared" si="13"/>
        <v>0.11069334692837114</v>
      </c>
      <c r="E111" s="47" t="s">
        <v>64</v>
      </c>
      <c r="F111" s="238" t="s">
        <v>64</v>
      </c>
      <c r="G111" s="236"/>
    </row>
    <row r="112" spans="2:7" ht="15" hidden="1" customHeight="1" outlineLevel="1" x14ac:dyDescent="0.25">
      <c r="B112" s="237" t="s">
        <v>260</v>
      </c>
      <c r="C112" s="46">
        <v>15692</v>
      </c>
      <c r="D112" s="47">
        <f t="shared" si="13"/>
        <v>9.9957941959904664E-2</v>
      </c>
      <c r="E112" s="47" t="s">
        <v>64</v>
      </c>
      <c r="F112" s="238" t="s">
        <v>64</v>
      </c>
      <c r="G112" s="236"/>
    </row>
    <row r="113" spans="2:7" ht="15" hidden="1" customHeight="1" outlineLevel="1" x14ac:dyDescent="0.25">
      <c r="B113" s="237" t="s">
        <v>261</v>
      </c>
      <c r="C113" s="46">
        <v>14266</v>
      </c>
      <c r="D113" s="47" t="s">
        <v>64</v>
      </c>
      <c r="E113" s="47" t="s">
        <v>64</v>
      </c>
      <c r="F113" s="238" t="s">
        <v>64</v>
      </c>
      <c r="G113" s="236"/>
    </row>
    <row r="114" spans="2:7" ht="15" customHeight="1" collapsed="1" x14ac:dyDescent="0.25">
      <c r="B114" s="243">
        <v>2006</v>
      </c>
      <c r="C114" s="244">
        <v>182773</v>
      </c>
      <c r="D114" s="245"/>
      <c r="E114" s="245" t="s">
        <v>64</v>
      </c>
      <c r="F114" s="246" t="s">
        <v>64</v>
      </c>
      <c r="G114" s="236"/>
    </row>
    <row r="115" spans="2:7" ht="26.25" customHeight="1" x14ac:dyDescent="0.25">
      <c r="B115" s="391" t="s">
        <v>225</v>
      </c>
      <c r="C115" s="391"/>
      <c r="D115" s="391"/>
      <c r="E115" s="391"/>
      <c r="F115" s="391"/>
      <c r="G115" s="236"/>
    </row>
  </sheetData>
  <mergeCells count="2">
    <mergeCell ref="B5:F5"/>
    <mergeCell ref="B115:F115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7.100000000000001" customHeight="1" x14ac:dyDescent="0.25"/>
    <row r="30" spans="2:12" ht="30" customHeight="1" x14ac:dyDescent="0.25">
      <c r="J30" s="74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</sheetPr>
  <dimension ref="B1:J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1.7109375" style="109" bestFit="1" customWidth="1"/>
    <col min="3" max="10" width="10.7109375" style="109" customWidth="1"/>
    <col min="11" max="16384" width="11.42578125" style="109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69" t="s">
        <v>262</v>
      </c>
      <c r="C5" s="369"/>
      <c r="D5" s="369"/>
      <c r="E5" s="369"/>
      <c r="F5" s="369"/>
      <c r="G5" s="369"/>
      <c r="H5" s="369"/>
      <c r="I5" s="369"/>
      <c r="J5" s="369"/>
    </row>
    <row r="6" spans="2:10" ht="15" customHeight="1" x14ac:dyDescent="0.25">
      <c r="B6" s="370"/>
      <c r="C6" s="371" t="s">
        <v>69</v>
      </c>
      <c r="D6" s="371"/>
      <c r="E6" s="372" t="s">
        <v>136</v>
      </c>
      <c r="F6" s="372"/>
      <c r="G6" s="372"/>
      <c r="H6" s="372"/>
      <c r="I6" s="372"/>
      <c r="J6" s="372"/>
    </row>
    <row r="7" spans="2:10" ht="30" customHeight="1" x14ac:dyDescent="0.25">
      <c r="B7" s="370"/>
      <c r="C7" s="111" t="s">
        <v>81</v>
      </c>
      <c r="D7" s="112" t="s">
        <v>137</v>
      </c>
      <c r="E7" s="111" t="s">
        <v>138</v>
      </c>
      <c r="F7" s="112" t="s">
        <v>139</v>
      </c>
      <c r="G7" s="111" t="s">
        <v>101</v>
      </c>
      <c r="H7" s="112" t="s">
        <v>140</v>
      </c>
      <c r="I7" s="111" t="s">
        <v>81</v>
      </c>
      <c r="J7" s="112" t="s">
        <v>137</v>
      </c>
    </row>
    <row r="8" spans="2:10" x14ac:dyDescent="0.25">
      <c r="B8" s="113" t="s">
        <v>93</v>
      </c>
      <c r="C8" s="123">
        <v>47819</v>
      </c>
      <c r="D8" s="115">
        <f t="shared" ref="D8:D10" si="0">C8/C21-1</f>
        <v>0.39041056059548729</v>
      </c>
      <c r="E8" s="114">
        <v>2150074</v>
      </c>
      <c r="F8" s="115">
        <f t="shared" ref="F8:F10" si="1">E8/E21-1</f>
        <v>2.4611268715786894E-2</v>
      </c>
      <c r="G8" s="114">
        <v>1328219</v>
      </c>
      <c r="H8" s="115">
        <f t="shared" ref="H8:H10" si="2">G8/G21-1</f>
        <v>-1.3442599328389981E-2</v>
      </c>
      <c r="I8" s="114">
        <v>3478293</v>
      </c>
      <c r="J8" s="115">
        <f t="shared" ref="J8:J10" si="3">I8/I21-1</f>
        <v>9.7385990142668799E-3</v>
      </c>
    </row>
    <row r="9" spans="2:10" x14ac:dyDescent="0.25">
      <c r="B9" s="113" t="s">
        <v>94</v>
      </c>
      <c r="C9" s="123">
        <v>48919</v>
      </c>
      <c r="D9" s="115">
        <f t="shared" si="0"/>
        <v>0.25600801068090795</v>
      </c>
      <c r="E9" s="114">
        <v>2062388</v>
      </c>
      <c r="F9" s="115">
        <f t="shared" si="1"/>
        <v>9.7953410175612987E-2</v>
      </c>
      <c r="G9" s="114">
        <v>1255400</v>
      </c>
      <c r="H9" s="115">
        <f t="shared" si="2"/>
        <v>-1.8505632998975785E-2</v>
      </c>
      <c r="I9" s="114">
        <v>3317788</v>
      </c>
      <c r="J9" s="115">
        <f t="shared" si="3"/>
        <v>5.077652533062138E-2</v>
      </c>
    </row>
    <row r="10" spans="2:10" x14ac:dyDescent="0.25">
      <c r="B10" s="113" t="s">
        <v>95</v>
      </c>
      <c r="C10" s="123">
        <v>52202</v>
      </c>
      <c r="D10" s="115">
        <f t="shared" si="0"/>
        <v>0.45636647695569699</v>
      </c>
      <c r="E10" s="114">
        <v>2213612</v>
      </c>
      <c r="F10" s="115">
        <f t="shared" si="1"/>
        <v>5.8627846696827302E-2</v>
      </c>
      <c r="G10" s="114">
        <v>1396526</v>
      </c>
      <c r="H10" s="115">
        <f t="shared" si="2"/>
        <v>2.7435817348253622E-3</v>
      </c>
      <c r="I10" s="114">
        <v>3610138</v>
      </c>
      <c r="J10" s="115">
        <f t="shared" si="3"/>
        <v>3.6286733309891073E-2</v>
      </c>
    </row>
    <row r="11" spans="2:10" ht="30" customHeight="1" x14ac:dyDescent="0.25">
      <c r="B11" s="116" t="str">
        <f>actualizaciones!$A$2</f>
        <v xml:space="preserve">I trimestre 2014 </v>
      </c>
      <c r="C11" s="117">
        <v>148940</v>
      </c>
      <c r="D11" s="169">
        <v>0.36411928487690504</v>
      </c>
      <c r="E11" s="117">
        <v>6426074</v>
      </c>
      <c r="F11" s="169">
        <v>5.9037793007794104E-2</v>
      </c>
      <c r="G11" s="117">
        <v>3980145</v>
      </c>
      <c r="H11" s="169">
        <v>-9.4440346313623413E-3</v>
      </c>
      <c r="I11" s="117">
        <v>10406219</v>
      </c>
      <c r="J11" s="169">
        <v>3.1755611329600253E-2</v>
      </c>
    </row>
    <row r="12" spans="2:10" x14ac:dyDescent="0.25">
      <c r="B12" s="113" t="s">
        <v>84</v>
      </c>
      <c r="C12" s="123">
        <v>48999</v>
      </c>
      <c r="D12" s="115">
        <f t="shared" ref="D12:D75" si="4">C12/C25-1</f>
        <v>0.41207492795389045</v>
      </c>
      <c r="E12" s="114">
        <v>2044935</v>
      </c>
      <c r="F12" s="115">
        <f t="shared" ref="F12:F75" si="5">E12/E25-1</f>
        <v>7.8095048302302184E-2</v>
      </c>
      <c r="G12" s="114">
        <v>1366206</v>
      </c>
      <c r="H12" s="115">
        <f t="shared" ref="H12:H75" si="6">G12/G25-1</f>
        <v>7.9003359727809919E-2</v>
      </c>
      <c r="I12" s="114">
        <v>3411141</v>
      </c>
      <c r="J12" s="115">
        <f t="shared" ref="J12:J75" si="7">I12/I25-1</f>
        <v>7.845865510288097E-2</v>
      </c>
    </row>
    <row r="13" spans="2:10" x14ac:dyDescent="0.25">
      <c r="B13" s="113" t="s">
        <v>85</v>
      </c>
      <c r="C13" s="123">
        <v>47820</v>
      </c>
      <c r="D13" s="115">
        <f t="shared" si="4"/>
        <v>0.39653057648501844</v>
      </c>
      <c r="E13" s="114">
        <v>2095256</v>
      </c>
      <c r="F13" s="115">
        <f t="shared" si="5"/>
        <v>9.1089362579634514E-2</v>
      </c>
      <c r="G13" s="114">
        <v>1361144</v>
      </c>
      <c r="H13" s="115">
        <f t="shared" si="6"/>
        <v>8.8882097984221309E-2</v>
      </c>
      <c r="I13" s="114">
        <v>3456400</v>
      </c>
      <c r="J13" s="115">
        <f t="shared" si="7"/>
        <v>9.0219065775246632E-2</v>
      </c>
    </row>
    <row r="14" spans="2:10" x14ac:dyDescent="0.25">
      <c r="B14" s="113" t="s">
        <v>86</v>
      </c>
      <c r="C14" s="123">
        <v>32795</v>
      </c>
      <c r="D14" s="115">
        <f t="shared" si="4"/>
        <v>6.8463711162962682E-3</v>
      </c>
      <c r="E14" s="114">
        <v>2067968</v>
      </c>
      <c r="F14" s="115">
        <f t="shared" si="5"/>
        <v>4.1536178832715986E-2</v>
      </c>
      <c r="G14" s="114">
        <v>1232966</v>
      </c>
      <c r="H14" s="115">
        <f t="shared" si="6"/>
        <v>1.8444850475287433E-2</v>
      </c>
      <c r="I14" s="114">
        <v>3300934</v>
      </c>
      <c r="J14" s="115">
        <f t="shared" si="7"/>
        <v>3.2789613952356245E-2</v>
      </c>
    </row>
    <row r="15" spans="2:10" x14ac:dyDescent="0.25">
      <c r="B15" s="113" t="s">
        <v>87</v>
      </c>
      <c r="C15" s="123">
        <v>27884</v>
      </c>
      <c r="D15" s="115">
        <f t="shared" si="4"/>
        <v>5.3021148036253685E-2</v>
      </c>
      <c r="E15" s="114">
        <v>1888161</v>
      </c>
      <c r="F15" s="115">
        <f t="shared" si="5"/>
        <v>1.7828264750782807E-2</v>
      </c>
      <c r="G15" s="114">
        <v>1133624</v>
      </c>
      <c r="H15" s="115">
        <f t="shared" si="6"/>
        <v>3.8800236785725417E-2</v>
      </c>
      <c r="I15" s="114">
        <v>3021785</v>
      </c>
      <c r="J15" s="115">
        <f t="shared" si="7"/>
        <v>2.5595902754915301E-2</v>
      </c>
    </row>
    <row r="16" spans="2:10" x14ac:dyDescent="0.25">
      <c r="B16" s="113" t="s">
        <v>88</v>
      </c>
      <c r="C16" s="123">
        <v>28954</v>
      </c>
      <c r="D16" s="115">
        <f t="shared" si="4"/>
        <v>0.10380847089321787</v>
      </c>
      <c r="E16" s="114">
        <v>2244545</v>
      </c>
      <c r="F16" s="115">
        <f t="shared" si="5"/>
        <v>4.0725419063834201E-2</v>
      </c>
      <c r="G16" s="114">
        <v>1432223</v>
      </c>
      <c r="H16" s="115">
        <f t="shared" si="6"/>
        <v>-5.7707686583327034E-3</v>
      </c>
      <c r="I16" s="114">
        <v>3676768</v>
      </c>
      <c r="J16" s="115">
        <f t="shared" si="7"/>
        <v>2.21057875353603E-2</v>
      </c>
    </row>
    <row r="17" spans="2:10" x14ac:dyDescent="0.25">
      <c r="B17" s="113" t="s">
        <v>89</v>
      </c>
      <c r="C17" s="123">
        <v>30589</v>
      </c>
      <c r="D17" s="115">
        <f t="shared" si="4"/>
        <v>0.10353908871171402</v>
      </c>
      <c r="E17" s="114">
        <v>2056683</v>
      </c>
      <c r="F17" s="115">
        <f t="shared" si="5"/>
        <v>-7.7386124436309434E-3</v>
      </c>
      <c r="G17" s="114">
        <v>1326837</v>
      </c>
      <c r="H17" s="115">
        <f t="shared" si="6"/>
        <v>-3.2773990561085764E-4</v>
      </c>
      <c r="I17" s="114">
        <v>3383520</v>
      </c>
      <c r="J17" s="115">
        <f t="shared" si="7"/>
        <v>-4.8455953611696856E-3</v>
      </c>
    </row>
    <row r="18" spans="2:10" x14ac:dyDescent="0.25">
      <c r="B18" s="113" t="s">
        <v>90</v>
      </c>
      <c r="C18" s="123">
        <v>25638</v>
      </c>
      <c r="D18" s="115">
        <f t="shared" si="4"/>
        <v>-9.300597870308136E-2</v>
      </c>
      <c r="E18" s="114">
        <v>1770342</v>
      </c>
      <c r="F18" s="115">
        <f t="shared" si="5"/>
        <v>-1.0798098193686267E-2</v>
      </c>
      <c r="G18" s="114">
        <v>1007451</v>
      </c>
      <c r="H18" s="115">
        <f t="shared" si="6"/>
        <v>2.7304066022226792E-4</v>
      </c>
      <c r="I18" s="114">
        <v>2777793</v>
      </c>
      <c r="J18" s="115">
        <f t="shared" si="7"/>
        <v>-6.8112511142026655E-3</v>
      </c>
    </row>
    <row r="19" spans="2:10" x14ac:dyDescent="0.25">
      <c r="B19" s="113" t="s">
        <v>91</v>
      </c>
      <c r="C19" s="123">
        <v>28167</v>
      </c>
      <c r="D19" s="115">
        <f t="shared" si="4"/>
        <v>-0.11544138429168105</v>
      </c>
      <c r="E19" s="114">
        <v>1720868</v>
      </c>
      <c r="F19" s="115">
        <f t="shared" si="5"/>
        <v>2.7586330441221163E-2</v>
      </c>
      <c r="G19" s="114">
        <v>955226</v>
      </c>
      <c r="H19" s="115">
        <f t="shared" si="6"/>
        <v>7.5351348430471088E-2</v>
      </c>
      <c r="I19" s="114">
        <v>2676094</v>
      </c>
      <c r="J19" s="115">
        <f t="shared" si="7"/>
        <v>4.4141114850707819E-2</v>
      </c>
    </row>
    <row r="20" spans="2:10" x14ac:dyDescent="0.25">
      <c r="B20" s="113" t="s">
        <v>92</v>
      </c>
      <c r="C20" s="123">
        <v>28936</v>
      </c>
      <c r="D20" s="115">
        <f t="shared" si="4"/>
        <v>-2.1804536695852028E-2</v>
      </c>
      <c r="E20" s="114">
        <v>1785827</v>
      </c>
      <c r="F20" s="115">
        <f t="shared" si="5"/>
        <v>-3.6403310215923801E-2</v>
      </c>
      <c r="G20" s="114">
        <v>1069450</v>
      </c>
      <c r="H20" s="115">
        <f t="shared" si="6"/>
        <v>-4.592359716556027E-2</v>
      </c>
      <c r="I20" s="114">
        <v>2855277</v>
      </c>
      <c r="J20" s="115">
        <f t="shared" si="7"/>
        <v>-3.9991325456758431E-2</v>
      </c>
    </row>
    <row r="21" spans="2:10" x14ac:dyDescent="0.25">
      <c r="B21" s="113" t="s">
        <v>93</v>
      </c>
      <c r="C21" s="123">
        <v>34392</v>
      </c>
      <c r="D21" s="115">
        <f t="shared" si="4"/>
        <v>0.16377910124526252</v>
      </c>
      <c r="E21" s="114">
        <v>2098429</v>
      </c>
      <c r="F21" s="115">
        <f t="shared" si="5"/>
        <v>5.8260510846717795E-2</v>
      </c>
      <c r="G21" s="114">
        <v>1346317</v>
      </c>
      <c r="H21" s="115">
        <f t="shared" si="6"/>
        <v>-1.9978700838499841E-2</v>
      </c>
      <c r="I21" s="114">
        <v>3444746</v>
      </c>
      <c r="J21" s="115">
        <f t="shared" si="7"/>
        <v>2.6240017255211745E-2</v>
      </c>
    </row>
    <row r="22" spans="2:10" x14ac:dyDescent="0.25">
      <c r="B22" s="113" t="s">
        <v>94</v>
      </c>
      <c r="C22" s="123">
        <v>38948</v>
      </c>
      <c r="D22" s="115">
        <f t="shared" si="4"/>
        <v>-6.8140491913101786E-2</v>
      </c>
      <c r="E22" s="114">
        <v>1878393</v>
      </c>
      <c r="F22" s="115">
        <f t="shared" si="5"/>
        <v>-0.10118802102722568</v>
      </c>
      <c r="G22" s="114">
        <v>1279070</v>
      </c>
      <c r="H22" s="115">
        <f t="shared" si="6"/>
        <v>-9.8542453225793913E-2</v>
      </c>
      <c r="I22" s="114">
        <v>3157463</v>
      </c>
      <c r="J22" s="115">
        <f t="shared" si="7"/>
        <v>-0.10011819013763579</v>
      </c>
    </row>
    <row r="23" spans="2:10" x14ac:dyDescent="0.25">
      <c r="B23" s="113" t="s">
        <v>95</v>
      </c>
      <c r="C23" s="123">
        <v>35844</v>
      </c>
      <c r="D23" s="115">
        <f t="shared" si="4"/>
        <v>9.1407344254308409E-2</v>
      </c>
      <c r="E23" s="114">
        <v>2091020</v>
      </c>
      <c r="F23" s="115">
        <f t="shared" si="5"/>
        <v>-3.7407700664739307E-2</v>
      </c>
      <c r="G23" s="114">
        <v>1392705</v>
      </c>
      <c r="H23" s="115">
        <f t="shared" si="6"/>
        <v>-2.8773366156077729E-2</v>
      </c>
      <c r="I23" s="114">
        <v>3483725</v>
      </c>
      <c r="J23" s="115">
        <f t="shared" si="7"/>
        <v>-3.3974397191538608E-2</v>
      </c>
    </row>
    <row r="24" spans="2:10" x14ac:dyDescent="0.25">
      <c r="B24" s="136">
        <v>2013</v>
      </c>
      <c r="C24" s="120">
        <v>408966</v>
      </c>
      <c r="D24" s="121">
        <f t="shared" si="4"/>
        <v>8.8181999600878136E-2</v>
      </c>
      <c r="E24" s="120">
        <v>23742427</v>
      </c>
      <c r="F24" s="121">
        <f t="shared" si="5"/>
        <v>1.247735858269361E-2</v>
      </c>
      <c r="G24" s="120">
        <v>14903219</v>
      </c>
      <c r="H24" s="121">
        <f t="shared" si="6"/>
        <v>5.0082433337164112E-3</v>
      </c>
      <c r="I24" s="120">
        <v>38645646</v>
      </c>
      <c r="J24" s="121">
        <f t="shared" si="7"/>
        <v>9.5838721326253484E-3</v>
      </c>
    </row>
    <row r="25" spans="2:10" hidden="1" outlineLevel="1" x14ac:dyDescent="0.25">
      <c r="B25" s="113" t="s">
        <v>84</v>
      </c>
      <c r="C25" s="123">
        <v>34700</v>
      </c>
      <c r="D25" s="115">
        <f t="shared" si="4"/>
        <v>0.20695652173913048</v>
      </c>
      <c r="E25" s="114">
        <v>1896804</v>
      </c>
      <c r="F25" s="115">
        <f t="shared" si="5"/>
        <v>2.5734703644519463E-2</v>
      </c>
      <c r="G25" s="114">
        <v>1266174</v>
      </c>
      <c r="H25" s="115">
        <f t="shared" si="6"/>
        <v>-0.1130968349753263</v>
      </c>
      <c r="I25" s="114">
        <v>3162978</v>
      </c>
      <c r="J25" s="115">
        <f t="shared" si="7"/>
        <v>-3.4750446312769911E-2</v>
      </c>
    </row>
    <row r="26" spans="2:10" hidden="1" outlineLevel="1" x14ac:dyDescent="0.25">
      <c r="B26" s="113" t="s">
        <v>85</v>
      </c>
      <c r="C26" s="123">
        <v>34242</v>
      </c>
      <c r="D26" s="115">
        <f t="shared" si="4"/>
        <v>0.13639984070091593</v>
      </c>
      <c r="E26" s="114">
        <v>1920334</v>
      </c>
      <c r="F26" s="115">
        <f t="shared" si="5"/>
        <v>-4.8845191807622812E-2</v>
      </c>
      <c r="G26" s="114">
        <v>1250038</v>
      </c>
      <c r="H26" s="115">
        <f t="shared" si="6"/>
        <v>-0.13171244023758399</v>
      </c>
      <c r="I26" s="114">
        <v>3170372</v>
      </c>
      <c r="J26" s="115">
        <f t="shared" si="7"/>
        <v>-8.3338995532597049E-2</v>
      </c>
    </row>
    <row r="27" spans="2:10" hidden="1" outlineLevel="1" x14ac:dyDescent="0.25">
      <c r="B27" s="113" t="s">
        <v>86</v>
      </c>
      <c r="C27" s="123">
        <v>32572</v>
      </c>
      <c r="D27" s="115">
        <f t="shared" si="4"/>
        <v>0.18202932210770784</v>
      </c>
      <c r="E27" s="114">
        <v>1985498</v>
      </c>
      <c r="F27" s="115">
        <f t="shared" si="5"/>
        <v>1.506520861131988E-2</v>
      </c>
      <c r="G27" s="114">
        <v>1210636</v>
      </c>
      <c r="H27" s="115">
        <f t="shared" si="6"/>
        <v>-0.12940963273195871</v>
      </c>
      <c r="I27" s="114">
        <v>3196134</v>
      </c>
      <c r="J27" s="115">
        <f t="shared" si="7"/>
        <v>-4.4967134023501942E-2</v>
      </c>
    </row>
    <row r="28" spans="2:10" hidden="1" outlineLevel="1" x14ac:dyDescent="0.25">
      <c r="B28" s="113" t="s">
        <v>87</v>
      </c>
      <c r="C28" s="123">
        <v>26480</v>
      </c>
      <c r="D28" s="115">
        <f t="shared" si="4"/>
        <v>-1.0574300340021714E-2</v>
      </c>
      <c r="E28" s="114">
        <v>1855088</v>
      </c>
      <c r="F28" s="115">
        <f t="shared" si="5"/>
        <v>-5.2626041998082851E-2</v>
      </c>
      <c r="G28" s="114">
        <v>1091282</v>
      </c>
      <c r="H28" s="115">
        <f t="shared" si="6"/>
        <v>-0.1141019469296668</v>
      </c>
      <c r="I28" s="114">
        <v>2946370</v>
      </c>
      <c r="J28" s="115">
        <f t="shared" si="7"/>
        <v>-7.6365512696968674E-2</v>
      </c>
    </row>
    <row r="29" spans="2:10" hidden="1" outlineLevel="1" x14ac:dyDescent="0.25">
      <c r="B29" s="113" t="s">
        <v>88</v>
      </c>
      <c r="C29" s="123">
        <v>26231</v>
      </c>
      <c r="D29" s="115">
        <f t="shared" si="4"/>
        <v>0.39385727190605246</v>
      </c>
      <c r="E29" s="114">
        <v>2156712</v>
      </c>
      <c r="F29" s="115">
        <f t="shared" si="5"/>
        <v>-4.2002921015319328E-2</v>
      </c>
      <c r="G29" s="114">
        <v>1440536</v>
      </c>
      <c r="H29" s="115">
        <f t="shared" si="6"/>
        <v>-0.10390186399927837</v>
      </c>
      <c r="I29" s="114">
        <v>3597248</v>
      </c>
      <c r="J29" s="115">
        <f t="shared" si="7"/>
        <v>-6.7789595673515057E-2</v>
      </c>
    </row>
    <row r="30" spans="2:10" hidden="1" outlineLevel="1" x14ac:dyDescent="0.25">
      <c r="B30" s="113" t="s">
        <v>89</v>
      </c>
      <c r="C30" s="123">
        <v>27719</v>
      </c>
      <c r="D30" s="115">
        <f t="shared" si="4"/>
        <v>0.15433306958730686</v>
      </c>
      <c r="E30" s="114">
        <v>2072723</v>
      </c>
      <c r="F30" s="115">
        <f t="shared" si="5"/>
        <v>-1.215644182877007E-4</v>
      </c>
      <c r="G30" s="114">
        <v>1327272</v>
      </c>
      <c r="H30" s="115">
        <f t="shared" si="6"/>
        <v>-0.10425194044597352</v>
      </c>
      <c r="I30" s="114">
        <v>3399995</v>
      </c>
      <c r="J30" s="115">
        <f t="shared" si="7"/>
        <v>-4.3527173151655774E-2</v>
      </c>
    </row>
    <row r="31" spans="2:10" hidden="1" outlineLevel="1" x14ac:dyDescent="0.25">
      <c r="B31" s="113" t="s">
        <v>90</v>
      </c>
      <c r="C31" s="123">
        <v>28267</v>
      </c>
      <c r="D31" s="115">
        <f t="shared" si="4"/>
        <v>0.11948514851485159</v>
      </c>
      <c r="E31" s="114">
        <v>1789667</v>
      </c>
      <c r="F31" s="115">
        <f t="shared" si="5"/>
        <v>2.3752619921471041E-2</v>
      </c>
      <c r="G31" s="114">
        <v>1007176</v>
      </c>
      <c r="H31" s="115">
        <f t="shared" si="6"/>
        <v>-0.11448102445521968</v>
      </c>
      <c r="I31" s="114">
        <v>2796843</v>
      </c>
      <c r="J31" s="115">
        <f t="shared" si="7"/>
        <v>-3.07347456913446E-2</v>
      </c>
    </row>
    <row r="32" spans="2:10" hidden="1" outlineLevel="1" x14ac:dyDescent="0.25">
      <c r="B32" s="113" t="s">
        <v>91</v>
      </c>
      <c r="C32" s="123">
        <v>31843</v>
      </c>
      <c r="D32" s="115">
        <f t="shared" si="4"/>
        <v>0.1954873104069681</v>
      </c>
      <c r="E32" s="114">
        <v>1674670</v>
      </c>
      <c r="F32" s="115">
        <f t="shared" si="5"/>
        <v>2.5110045058638564E-2</v>
      </c>
      <c r="G32" s="114">
        <v>888292</v>
      </c>
      <c r="H32" s="115">
        <f t="shared" si="6"/>
        <v>-0.10051753869895363</v>
      </c>
      <c r="I32" s="114">
        <v>2562962</v>
      </c>
      <c r="J32" s="115">
        <f t="shared" si="7"/>
        <v>-2.2221052278186271E-2</v>
      </c>
    </row>
    <row r="33" spans="2:10" hidden="1" outlineLevel="1" x14ac:dyDescent="0.25">
      <c r="B33" s="113" t="s">
        <v>92</v>
      </c>
      <c r="C33" s="123">
        <v>29581</v>
      </c>
      <c r="D33" s="115">
        <f t="shared" si="4"/>
        <v>0.10690764855560553</v>
      </c>
      <c r="E33" s="114">
        <v>1853293</v>
      </c>
      <c r="F33" s="115">
        <f t="shared" si="5"/>
        <v>-6.7768501090030409E-2</v>
      </c>
      <c r="G33" s="114">
        <v>1120927</v>
      </c>
      <c r="H33" s="115">
        <f t="shared" si="6"/>
        <v>-0.19907412369358768</v>
      </c>
      <c r="I33" s="114">
        <v>2974220</v>
      </c>
      <c r="J33" s="115">
        <f t="shared" si="7"/>
        <v>-0.12201624946827461</v>
      </c>
    </row>
    <row r="34" spans="2:10" hidden="1" outlineLevel="1" x14ac:dyDescent="0.25">
      <c r="B34" s="113" t="s">
        <v>93</v>
      </c>
      <c r="C34" s="123">
        <v>29552</v>
      </c>
      <c r="D34" s="115">
        <f t="shared" si="4"/>
        <v>-0.1389026486785746</v>
      </c>
      <c r="E34" s="114">
        <v>1982904</v>
      </c>
      <c r="F34" s="115">
        <f t="shared" si="5"/>
        <v>-4.7916646660584816E-2</v>
      </c>
      <c r="G34" s="114">
        <v>1373763</v>
      </c>
      <c r="H34" s="115">
        <f t="shared" si="6"/>
        <v>-0.12741772079536828</v>
      </c>
      <c r="I34" s="114">
        <v>3356667</v>
      </c>
      <c r="J34" s="115">
        <f t="shared" si="7"/>
        <v>-8.2141826847485611E-2</v>
      </c>
    </row>
    <row r="35" spans="2:10" hidden="1" outlineLevel="1" x14ac:dyDescent="0.25">
      <c r="B35" s="113" t="s">
        <v>94</v>
      </c>
      <c r="C35" s="123">
        <v>41796</v>
      </c>
      <c r="D35" s="115">
        <f t="shared" si="4"/>
        <v>0.31628507542594408</v>
      </c>
      <c r="E35" s="114">
        <v>2089862</v>
      </c>
      <c r="F35" s="115">
        <f t="shared" si="5"/>
        <v>3.1568067256755983E-2</v>
      </c>
      <c r="G35" s="114">
        <v>1418891</v>
      </c>
      <c r="H35" s="115">
        <f t="shared" si="6"/>
        <v>-8.5574031658711802E-2</v>
      </c>
      <c r="I35" s="114">
        <v>3508753</v>
      </c>
      <c r="J35" s="115">
        <f t="shared" si="7"/>
        <v>-1.9238972020767076E-2</v>
      </c>
    </row>
    <row r="36" spans="2:10" hidden="1" outlineLevel="1" x14ac:dyDescent="0.25">
      <c r="B36" s="113" t="s">
        <v>95</v>
      </c>
      <c r="C36" s="123">
        <v>32842</v>
      </c>
      <c r="D36" s="115">
        <f t="shared" si="4"/>
        <v>0.14173474708847555</v>
      </c>
      <c r="E36" s="114">
        <v>2172280</v>
      </c>
      <c r="F36" s="115">
        <f t="shared" si="5"/>
        <v>0.10823092106505028</v>
      </c>
      <c r="G36" s="114">
        <v>1433965</v>
      </c>
      <c r="H36" s="115">
        <f t="shared" si="6"/>
        <v>-1.4997949579577896E-2</v>
      </c>
      <c r="I36" s="114">
        <v>3606245</v>
      </c>
      <c r="J36" s="115">
        <f t="shared" si="7"/>
        <v>5.5713345581820617E-2</v>
      </c>
    </row>
    <row r="37" spans="2:10" collapsed="1" x14ac:dyDescent="0.25">
      <c r="B37" s="125">
        <v>2012</v>
      </c>
      <c r="C37" s="123">
        <v>375825</v>
      </c>
      <c r="D37" s="124">
        <f t="shared" si="4"/>
        <v>0.14066104164137427</v>
      </c>
      <c r="E37" s="123">
        <v>23449835</v>
      </c>
      <c r="F37" s="124">
        <f t="shared" si="5"/>
        <v>-4.0473760795809444E-3</v>
      </c>
      <c r="G37" s="123">
        <v>14828952</v>
      </c>
      <c r="H37" s="124">
        <f t="shared" si="6"/>
        <v>-0.11125947807166958</v>
      </c>
      <c r="I37" s="123">
        <v>38278787</v>
      </c>
      <c r="J37" s="124">
        <f t="shared" si="7"/>
        <v>-4.8512959835658953E-2</v>
      </c>
    </row>
    <row r="38" spans="2:10" hidden="1" outlineLevel="1" x14ac:dyDescent="0.25">
      <c r="B38" s="113" t="s">
        <v>84</v>
      </c>
      <c r="C38" s="123">
        <v>28750</v>
      </c>
      <c r="D38" s="115">
        <f t="shared" si="4"/>
        <v>6.229875402491869E-3</v>
      </c>
      <c r="E38" s="114">
        <v>1849215</v>
      </c>
      <c r="F38" s="115">
        <f t="shared" si="5"/>
        <v>0.10997698671183698</v>
      </c>
      <c r="G38" s="114">
        <v>1427635</v>
      </c>
      <c r="H38" s="115">
        <f t="shared" si="6"/>
        <v>3.9335208691879231E-2</v>
      </c>
      <c r="I38" s="114">
        <v>3276850</v>
      </c>
      <c r="J38" s="115">
        <f t="shared" si="7"/>
        <v>7.8053742633071854E-2</v>
      </c>
    </row>
    <row r="39" spans="2:10" hidden="1" outlineLevel="1" x14ac:dyDescent="0.25">
      <c r="B39" s="113" t="s">
        <v>85</v>
      </c>
      <c r="C39" s="123">
        <v>30132</v>
      </c>
      <c r="D39" s="115">
        <f t="shared" si="4"/>
        <v>-9.4348926657681353E-3</v>
      </c>
      <c r="E39" s="114">
        <v>2018950</v>
      </c>
      <c r="F39" s="115">
        <f t="shared" si="5"/>
        <v>0.14376437530450148</v>
      </c>
      <c r="G39" s="114">
        <v>1439659</v>
      </c>
      <c r="H39" s="115">
        <f t="shared" si="6"/>
        <v>-1.0994302939622669E-2</v>
      </c>
      <c r="I39" s="114">
        <v>3458609</v>
      </c>
      <c r="J39" s="115">
        <f t="shared" si="7"/>
        <v>7.3821046229201492E-2</v>
      </c>
    </row>
    <row r="40" spans="2:10" hidden="1" outlineLevel="1" x14ac:dyDescent="0.25">
      <c r="B40" s="113" t="s">
        <v>86</v>
      </c>
      <c r="C40" s="123">
        <v>27556</v>
      </c>
      <c r="D40" s="115">
        <f t="shared" si="4"/>
        <v>-1.5786841917279859E-2</v>
      </c>
      <c r="E40" s="114">
        <v>1956030</v>
      </c>
      <c r="F40" s="115">
        <f t="shared" si="5"/>
        <v>0.10282936796329811</v>
      </c>
      <c r="G40" s="114">
        <v>1390592</v>
      </c>
      <c r="H40" s="115">
        <f t="shared" si="6"/>
        <v>8.0061389719086051E-2</v>
      </c>
      <c r="I40" s="114">
        <v>3346622</v>
      </c>
      <c r="J40" s="115">
        <f t="shared" si="7"/>
        <v>9.3253241664349895E-2</v>
      </c>
    </row>
    <row r="41" spans="2:10" hidden="1" outlineLevel="1" x14ac:dyDescent="0.25">
      <c r="B41" s="113" t="s">
        <v>87</v>
      </c>
      <c r="C41" s="123">
        <v>26763</v>
      </c>
      <c r="D41" s="115">
        <f t="shared" si="4"/>
        <v>0.18483265450681774</v>
      </c>
      <c r="E41" s="114">
        <v>1958137</v>
      </c>
      <c r="F41" s="115">
        <f t="shared" si="5"/>
        <v>0.20637188401404183</v>
      </c>
      <c r="G41" s="114">
        <v>1231837</v>
      </c>
      <c r="H41" s="115">
        <f t="shared" si="6"/>
        <v>7.3564592780194227E-2</v>
      </c>
      <c r="I41" s="114">
        <v>3189974</v>
      </c>
      <c r="J41" s="115">
        <f t="shared" si="7"/>
        <v>0.15137034038610553</v>
      </c>
    </row>
    <row r="42" spans="2:10" hidden="1" outlineLevel="1" x14ac:dyDescent="0.25">
      <c r="B42" s="113" t="s">
        <v>88</v>
      </c>
      <c r="C42" s="123">
        <v>18819</v>
      </c>
      <c r="D42" s="115">
        <f t="shared" si="4"/>
        <v>-0.16800035368495514</v>
      </c>
      <c r="E42" s="114">
        <v>2251272</v>
      </c>
      <c r="F42" s="115">
        <f t="shared" si="5"/>
        <v>0.11487135958750283</v>
      </c>
      <c r="G42" s="114">
        <v>1607565</v>
      </c>
      <c r="H42" s="115">
        <f t="shared" si="6"/>
        <v>1.4604026947298232E-2</v>
      </c>
      <c r="I42" s="114">
        <v>3858837</v>
      </c>
      <c r="J42" s="115">
        <f t="shared" si="7"/>
        <v>7.0787629618920489E-2</v>
      </c>
    </row>
    <row r="43" spans="2:10" hidden="1" outlineLevel="1" x14ac:dyDescent="0.25">
      <c r="B43" s="113" t="s">
        <v>89</v>
      </c>
      <c r="C43" s="123">
        <v>24013</v>
      </c>
      <c r="D43" s="115">
        <f t="shared" si="4"/>
        <v>4.7048050928752083E-2</v>
      </c>
      <c r="E43" s="114">
        <v>2072975</v>
      </c>
      <c r="F43" s="115">
        <f t="shared" si="5"/>
        <v>0.11904625662906598</v>
      </c>
      <c r="G43" s="114">
        <v>1481747</v>
      </c>
      <c r="H43" s="115">
        <f t="shared" si="6"/>
        <v>5.7632240878684238E-2</v>
      </c>
      <c r="I43" s="114">
        <v>3554722</v>
      </c>
      <c r="J43" s="115">
        <f t="shared" si="7"/>
        <v>9.2600105979740999E-2</v>
      </c>
    </row>
    <row r="44" spans="2:10" hidden="1" outlineLevel="1" x14ac:dyDescent="0.25">
      <c r="B44" s="113" t="s">
        <v>90</v>
      </c>
      <c r="C44" s="123">
        <v>25250</v>
      </c>
      <c r="D44" s="115">
        <f t="shared" si="4"/>
        <v>-3.3566808282619487E-2</v>
      </c>
      <c r="E44" s="114">
        <v>1748144</v>
      </c>
      <c r="F44" s="115">
        <f t="shared" si="5"/>
        <v>0.11762336637765136</v>
      </c>
      <c r="G44" s="114">
        <v>1137385</v>
      </c>
      <c r="H44" s="115">
        <f t="shared" si="6"/>
        <v>3.6710083765529422E-2</v>
      </c>
      <c r="I44" s="114">
        <v>2885529</v>
      </c>
      <c r="J44" s="115">
        <f t="shared" si="7"/>
        <v>8.4266846831139386E-2</v>
      </c>
    </row>
    <row r="45" spans="2:10" hidden="1" outlineLevel="1" x14ac:dyDescent="0.25">
      <c r="B45" s="113" t="s">
        <v>91</v>
      </c>
      <c r="C45" s="123">
        <v>26636</v>
      </c>
      <c r="D45" s="115">
        <f t="shared" si="4"/>
        <v>5.2140938536893611E-2</v>
      </c>
      <c r="E45" s="114">
        <v>1633649</v>
      </c>
      <c r="F45" s="115">
        <f t="shared" si="5"/>
        <v>9.5121773003671528E-2</v>
      </c>
      <c r="G45" s="114">
        <v>987559</v>
      </c>
      <c r="H45" s="115">
        <f t="shared" si="6"/>
        <v>2.1417984777385657E-2</v>
      </c>
      <c r="I45" s="114">
        <v>2621208</v>
      </c>
      <c r="J45" s="115">
        <f t="shared" si="7"/>
        <v>6.6137585505909424E-2</v>
      </c>
    </row>
    <row r="46" spans="2:10" hidden="1" outlineLevel="1" x14ac:dyDescent="0.25">
      <c r="B46" s="113" t="s">
        <v>92</v>
      </c>
      <c r="C46" s="123">
        <v>26724</v>
      </c>
      <c r="D46" s="115">
        <f t="shared" si="4"/>
        <v>-2.9981851179673336E-2</v>
      </c>
      <c r="E46" s="114">
        <v>1988018</v>
      </c>
      <c r="F46" s="115">
        <f t="shared" si="5"/>
        <v>0.26079754235493025</v>
      </c>
      <c r="G46" s="114">
        <v>1399539</v>
      </c>
      <c r="H46" s="115">
        <f t="shared" si="6"/>
        <v>0.24088887549075588</v>
      </c>
      <c r="I46" s="114">
        <v>3387557</v>
      </c>
      <c r="J46" s="115">
        <f t="shared" si="7"/>
        <v>0.25249552067072734</v>
      </c>
    </row>
    <row r="47" spans="2:10" hidden="1" outlineLevel="1" x14ac:dyDescent="0.25">
      <c r="B47" s="113" t="s">
        <v>93</v>
      </c>
      <c r="C47" s="123">
        <v>34319</v>
      </c>
      <c r="D47" s="115">
        <f t="shared" si="4"/>
        <v>0.20565606885649035</v>
      </c>
      <c r="E47" s="114">
        <v>2082700</v>
      </c>
      <c r="F47" s="115">
        <f t="shared" si="5"/>
        <v>0.19343134288674357</v>
      </c>
      <c r="G47" s="114">
        <v>1574365</v>
      </c>
      <c r="H47" s="115">
        <f t="shared" si="6"/>
        <v>9.8593721324733652E-2</v>
      </c>
      <c r="I47" s="114">
        <v>3657065</v>
      </c>
      <c r="J47" s="115">
        <f t="shared" si="7"/>
        <v>0.1506685054381256</v>
      </c>
    </row>
    <row r="48" spans="2:10" hidden="1" outlineLevel="1" x14ac:dyDescent="0.25">
      <c r="B48" s="113" t="s">
        <v>94</v>
      </c>
      <c r="C48" s="123">
        <v>31753</v>
      </c>
      <c r="D48" s="115">
        <f t="shared" si="4"/>
        <v>-8.3104732753891075E-2</v>
      </c>
      <c r="E48" s="114">
        <v>2025908</v>
      </c>
      <c r="F48" s="115">
        <f t="shared" si="5"/>
        <v>0.20700116296804705</v>
      </c>
      <c r="G48" s="114">
        <v>1551674</v>
      </c>
      <c r="H48" s="115">
        <f t="shared" si="6"/>
        <v>0.13163076581990452</v>
      </c>
      <c r="I48" s="114">
        <v>3577582</v>
      </c>
      <c r="J48" s="115">
        <f t="shared" si="7"/>
        <v>0.17311309370786399</v>
      </c>
    </row>
    <row r="49" spans="2:10" hidden="1" outlineLevel="1" x14ac:dyDescent="0.25">
      <c r="B49" s="113" t="s">
        <v>95</v>
      </c>
      <c r="C49" s="123">
        <v>28765</v>
      </c>
      <c r="D49" s="115">
        <f t="shared" si="4"/>
        <v>4.1892127770990495E-3</v>
      </c>
      <c r="E49" s="114">
        <v>1960133</v>
      </c>
      <c r="F49" s="115">
        <f t="shared" si="5"/>
        <v>9.602237970572669E-2</v>
      </c>
      <c r="G49" s="114">
        <v>1455799</v>
      </c>
      <c r="H49" s="115">
        <f t="shared" si="6"/>
        <v>1.1511703124793771E-2</v>
      </c>
      <c r="I49" s="114">
        <v>3415932</v>
      </c>
      <c r="J49" s="115">
        <f t="shared" si="7"/>
        <v>5.8338344739510717E-2</v>
      </c>
    </row>
    <row r="50" spans="2:10" collapsed="1" x14ac:dyDescent="0.25">
      <c r="B50" s="125">
        <v>2011</v>
      </c>
      <c r="C50" s="123">
        <v>329480</v>
      </c>
      <c r="D50" s="124">
        <f t="shared" si="4"/>
        <v>1.1096653818771118E-2</v>
      </c>
      <c r="E50" s="123">
        <v>23545131</v>
      </c>
      <c r="F50" s="124">
        <f t="shared" si="5"/>
        <v>0.14605770754201064</v>
      </c>
      <c r="G50" s="123">
        <v>16685356</v>
      </c>
      <c r="H50" s="124">
        <f t="shared" si="6"/>
        <v>6.3782149714723069E-2</v>
      </c>
      <c r="I50" s="123">
        <v>40230487</v>
      </c>
      <c r="J50" s="124">
        <f t="shared" si="7"/>
        <v>0.11043781800147245</v>
      </c>
    </row>
    <row r="51" spans="2:10" hidden="1" outlineLevel="1" x14ac:dyDescent="0.25">
      <c r="B51" s="113" t="s">
        <v>84</v>
      </c>
      <c r="C51" s="123">
        <v>28572</v>
      </c>
      <c r="D51" s="115">
        <f t="shared" si="4"/>
        <v>-0.20800532209779354</v>
      </c>
      <c r="E51" s="114">
        <v>1665994</v>
      </c>
      <c r="F51" s="115">
        <f t="shared" si="5"/>
        <v>9.6223538223978444E-3</v>
      </c>
      <c r="G51" s="114">
        <v>1373604</v>
      </c>
      <c r="H51" s="115">
        <f t="shared" si="6"/>
        <v>2.6599316768372017E-3</v>
      </c>
      <c r="I51" s="114">
        <v>3039598</v>
      </c>
      <c r="J51" s="115">
        <f t="shared" si="7"/>
        <v>6.4640757384912817E-3</v>
      </c>
    </row>
    <row r="52" spans="2:10" hidden="1" outlineLevel="1" x14ac:dyDescent="0.25">
      <c r="B52" s="113" t="s">
        <v>85</v>
      </c>
      <c r="C52" s="123">
        <v>30419</v>
      </c>
      <c r="D52" s="115">
        <f t="shared" si="4"/>
        <v>9.8000288766965094E-2</v>
      </c>
      <c r="E52" s="114">
        <v>1765180</v>
      </c>
      <c r="F52" s="115">
        <f t="shared" si="5"/>
        <v>5.7560154957204679E-2</v>
      </c>
      <c r="G52" s="114">
        <v>1455663</v>
      </c>
      <c r="H52" s="115">
        <f t="shared" si="6"/>
        <v>9.56647994905786E-2</v>
      </c>
      <c r="I52" s="114">
        <v>3220843</v>
      </c>
      <c r="J52" s="115">
        <f t="shared" si="7"/>
        <v>7.4448105062862036E-2</v>
      </c>
    </row>
    <row r="53" spans="2:10" hidden="1" outlineLevel="1" x14ac:dyDescent="0.25">
      <c r="B53" s="113" t="s">
        <v>86</v>
      </c>
      <c r="C53" s="123">
        <v>27998</v>
      </c>
      <c r="D53" s="115">
        <f t="shared" si="4"/>
        <v>-3.3551950293406962E-2</v>
      </c>
      <c r="E53" s="114">
        <v>1773647</v>
      </c>
      <c r="F53" s="115">
        <f t="shared" si="5"/>
        <v>9.156710442665017E-2</v>
      </c>
      <c r="G53" s="114">
        <v>1287512</v>
      </c>
      <c r="H53" s="115">
        <f t="shared" si="6"/>
        <v>2.7874909388182711E-2</v>
      </c>
      <c r="I53" s="114">
        <v>3061159</v>
      </c>
      <c r="J53" s="115">
        <f t="shared" si="7"/>
        <v>6.3841048647435006E-2</v>
      </c>
    </row>
    <row r="54" spans="2:10" hidden="1" outlineLevel="1" x14ac:dyDescent="0.25">
      <c r="B54" s="113" t="s">
        <v>87</v>
      </c>
      <c r="C54" s="123">
        <v>22588</v>
      </c>
      <c r="D54" s="115">
        <f t="shared" si="4"/>
        <v>-0.12656123119755613</v>
      </c>
      <c r="E54" s="114">
        <v>1623162</v>
      </c>
      <c r="F54" s="115">
        <f t="shared" si="5"/>
        <v>3.7925583750892056E-2</v>
      </c>
      <c r="G54" s="114">
        <v>1147427</v>
      </c>
      <c r="H54" s="115">
        <f t="shared" si="6"/>
        <v>-5.3321058480657602E-3</v>
      </c>
      <c r="I54" s="114">
        <v>2770589</v>
      </c>
      <c r="J54" s="115">
        <f t="shared" si="7"/>
        <v>1.9562233433795928E-2</v>
      </c>
    </row>
    <row r="55" spans="2:10" hidden="1" outlineLevel="1" x14ac:dyDescent="0.25">
      <c r="B55" s="113" t="s">
        <v>88</v>
      </c>
      <c r="C55" s="123">
        <v>22619</v>
      </c>
      <c r="D55" s="115">
        <f t="shared" si="4"/>
        <v>5.7753460531238199E-2</v>
      </c>
      <c r="E55" s="114">
        <v>2019311</v>
      </c>
      <c r="F55" s="115">
        <f t="shared" si="5"/>
        <v>3.3750677670482343E-2</v>
      </c>
      <c r="G55" s="114">
        <v>1584426</v>
      </c>
      <c r="H55" s="115">
        <f t="shared" si="6"/>
        <v>-1.9842239503718218E-2</v>
      </c>
      <c r="I55" s="114">
        <v>3603737</v>
      </c>
      <c r="J55" s="115">
        <f t="shared" si="7"/>
        <v>9.482941182402671E-3</v>
      </c>
    </row>
    <row r="56" spans="2:10" hidden="1" outlineLevel="1" x14ac:dyDescent="0.25">
      <c r="B56" s="113" t="s">
        <v>89</v>
      </c>
      <c r="C56" s="123">
        <v>22934</v>
      </c>
      <c r="D56" s="115">
        <f t="shared" si="4"/>
        <v>-0.15869405722670582</v>
      </c>
      <c r="E56" s="114">
        <v>1852448</v>
      </c>
      <c r="F56" s="115">
        <f t="shared" si="5"/>
        <v>3.2678718360957593E-2</v>
      </c>
      <c r="G56" s="114">
        <v>1401004</v>
      </c>
      <c r="H56" s="115">
        <f t="shared" si="6"/>
        <v>1.1332522440906434E-2</v>
      </c>
      <c r="I56" s="114">
        <v>3253452</v>
      </c>
      <c r="J56" s="115">
        <f t="shared" si="7"/>
        <v>2.3377128292525029E-2</v>
      </c>
    </row>
    <row r="57" spans="2:10" hidden="1" outlineLevel="1" x14ac:dyDescent="0.25">
      <c r="B57" s="113" t="s">
        <v>90</v>
      </c>
      <c r="C57" s="123">
        <v>26127</v>
      </c>
      <c r="D57" s="115">
        <f t="shared" si="4"/>
        <v>-7.0279695395345509E-2</v>
      </c>
      <c r="E57" s="114">
        <v>1564162</v>
      </c>
      <c r="F57" s="115">
        <f t="shared" si="5"/>
        <v>5.1398941719275948E-2</v>
      </c>
      <c r="G57" s="114">
        <v>1097110</v>
      </c>
      <c r="H57" s="115">
        <f t="shared" si="6"/>
        <v>1.498549373121949E-2</v>
      </c>
      <c r="I57" s="114">
        <v>2661272</v>
      </c>
      <c r="J57" s="115">
        <f t="shared" si="7"/>
        <v>3.607557089287261E-2</v>
      </c>
    </row>
    <row r="58" spans="2:10" hidden="1" outlineLevel="1" x14ac:dyDescent="0.25">
      <c r="B58" s="113" t="s">
        <v>91</v>
      </c>
      <c r="C58" s="123">
        <v>25316</v>
      </c>
      <c r="D58" s="115">
        <f t="shared" si="4"/>
        <v>-0.16008095285491519</v>
      </c>
      <c r="E58" s="114">
        <v>1491751</v>
      </c>
      <c r="F58" s="115">
        <f t="shared" si="5"/>
        <v>5.0602859356292607E-2</v>
      </c>
      <c r="G58" s="114">
        <v>966851</v>
      </c>
      <c r="H58" s="115">
        <f t="shared" si="6"/>
        <v>-3.6240739707019909E-2</v>
      </c>
      <c r="I58" s="114">
        <v>2458602</v>
      </c>
      <c r="J58" s="115">
        <f t="shared" si="7"/>
        <v>1.4648129592242709E-2</v>
      </c>
    </row>
    <row r="59" spans="2:10" hidden="1" outlineLevel="1" x14ac:dyDescent="0.25">
      <c r="B59" s="113" t="s">
        <v>92</v>
      </c>
      <c r="C59" s="123">
        <v>27550</v>
      </c>
      <c r="D59" s="115">
        <f t="shared" si="4"/>
        <v>-7.6649797231625127E-2</v>
      </c>
      <c r="E59" s="114">
        <v>1576794</v>
      </c>
      <c r="F59" s="115">
        <f t="shared" si="5"/>
        <v>-4.3537178933474419E-2</v>
      </c>
      <c r="G59" s="114">
        <v>1127852</v>
      </c>
      <c r="H59" s="115">
        <f t="shared" si="6"/>
        <v>-0.11184014174623491</v>
      </c>
      <c r="I59" s="114">
        <v>2704646</v>
      </c>
      <c r="J59" s="115">
        <f t="shared" si="7"/>
        <v>-7.3257212835748375E-2</v>
      </c>
    </row>
    <row r="60" spans="2:10" hidden="1" outlineLevel="1" x14ac:dyDescent="0.25">
      <c r="B60" s="113" t="s">
        <v>93</v>
      </c>
      <c r="C60" s="123">
        <v>28465</v>
      </c>
      <c r="D60" s="115">
        <f t="shared" si="4"/>
        <v>-0.22362535457124155</v>
      </c>
      <c r="E60" s="114">
        <v>1745136</v>
      </c>
      <c r="F60" s="115">
        <f t="shared" si="5"/>
        <v>9.9710227460159118E-3</v>
      </c>
      <c r="G60" s="114">
        <v>1433073</v>
      </c>
      <c r="H60" s="115">
        <f t="shared" si="6"/>
        <v>-7.9926731742644308E-2</v>
      </c>
      <c r="I60" s="114">
        <v>3178209</v>
      </c>
      <c r="J60" s="115">
        <f t="shared" si="7"/>
        <v>-3.2647373846854788E-2</v>
      </c>
    </row>
    <row r="61" spans="2:10" hidden="1" outlineLevel="1" x14ac:dyDescent="0.25">
      <c r="B61" s="113" t="s">
        <v>94</v>
      </c>
      <c r="C61" s="123">
        <v>34631</v>
      </c>
      <c r="D61" s="115">
        <f t="shared" si="4"/>
        <v>-0.11819825325287092</v>
      </c>
      <c r="E61" s="114">
        <v>1678464</v>
      </c>
      <c r="F61" s="115">
        <f t="shared" si="5"/>
        <v>1.4431404593052255E-2</v>
      </c>
      <c r="G61" s="114">
        <v>1371184</v>
      </c>
      <c r="H61" s="115">
        <f t="shared" si="6"/>
        <v>-8.1158777374745084E-2</v>
      </c>
      <c r="I61" s="114">
        <v>3049648</v>
      </c>
      <c r="J61" s="115">
        <f t="shared" si="7"/>
        <v>-3.0898829095330149E-2</v>
      </c>
    </row>
    <row r="62" spans="2:10" hidden="1" outlineLevel="1" x14ac:dyDescent="0.25">
      <c r="B62" s="113" t="s">
        <v>95</v>
      </c>
      <c r="C62" s="123">
        <v>28645</v>
      </c>
      <c r="D62" s="115">
        <f t="shared" si="4"/>
        <v>-0.13141696230934841</v>
      </c>
      <c r="E62" s="114">
        <v>1788406</v>
      </c>
      <c r="F62" s="115">
        <f t="shared" si="5"/>
        <v>-2.4103216399638305E-2</v>
      </c>
      <c r="G62" s="114">
        <v>1439231</v>
      </c>
      <c r="H62" s="115">
        <f t="shared" si="6"/>
        <v>-9.366156117085922E-2</v>
      </c>
      <c r="I62" s="114">
        <v>3227637</v>
      </c>
      <c r="J62" s="115">
        <f t="shared" si="7"/>
        <v>-5.6395205550938021E-2</v>
      </c>
    </row>
    <row r="63" spans="2:10" ht="15" customHeight="1" collapsed="1" x14ac:dyDescent="0.25">
      <c r="B63" s="125">
        <v>2010</v>
      </c>
      <c r="C63" s="123">
        <v>325864</v>
      </c>
      <c r="D63" s="124">
        <f t="shared" si="4"/>
        <v>-0.10538612110879586</v>
      </c>
      <c r="E63" s="123">
        <v>20544455</v>
      </c>
      <c r="F63" s="124">
        <f t="shared" si="5"/>
        <v>2.5869525508901203E-2</v>
      </c>
      <c r="G63" s="123">
        <v>15684937</v>
      </c>
      <c r="H63" s="124">
        <f t="shared" si="6"/>
        <v>-2.5678884336033936E-2</v>
      </c>
      <c r="I63" s="123">
        <v>36229392</v>
      </c>
      <c r="J63" s="124">
        <f t="shared" si="7"/>
        <v>2.8979059372828964E-3</v>
      </c>
    </row>
    <row r="64" spans="2:10" ht="15" hidden="1" customHeight="1" outlineLevel="1" x14ac:dyDescent="0.25">
      <c r="B64" s="113" t="s">
        <v>84</v>
      </c>
      <c r="C64" s="123">
        <v>36076</v>
      </c>
      <c r="D64" s="115">
        <f t="shared" si="4"/>
        <v>-5.4810312303500308E-2</v>
      </c>
      <c r="E64" s="114">
        <v>1650116</v>
      </c>
      <c r="F64" s="115">
        <f t="shared" si="5"/>
        <v>-7.711478263106708E-2</v>
      </c>
      <c r="G64" s="114">
        <v>1369960</v>
      </c>
      <c r="H64" s="115">
        <f t="shared" si="6"/>
        <v>-0.12739845041822406</v>
      </c>
      <c r="I64" s="114">
        <v>3020076</v>
      </c>
      <c r="J64" s="115">
        <f t="shared" si="7"/>
        <v>-0.10062421660235699</v>
      </c>
    </row>
    <row r="65" spans="2:10" ht="15" hidden="1" customHeight="1" outlineLevel="1" x14ac:dyDescent="0.25">
      <c r="B65" s="113" t="s">
        <v>85</v>
      </c>
      <c r="C65" s="123">
        <v>27704</v>
      </c>
      <c r="D65" s="115">
        <f t="shared" si="4"/>
        <v>-0.34725036520427877</v>
      </c>
      <c r="E65" s="114">
        <v>1669106</v>
      </c>
      <c r="F65" s="115">
        <f t="shared" si="5"/>
        <v>-7.8815085942363639E-2</v>
      </c>
      <c r="G65" s="114">
        <v>1328566</v>
      </c>
      <c r="H65" s="115">
        <f t="shared" si="6"/>
        <v>-0.16447644802213701</v>
      </c>
      <c r="I65" s="114">
        <v>2997672</v>
      </c>
      <c r="J65" s="115">
        <f t="shared" si="7"/>
        <v>-0.11885319628502189</v>
      </c>
    </row>
    <row r="66" spans="2:10" ht="15" hidden="1" customHeight="1" outlineLevel="1" x14ac:dyDescent="0.25">
      <c r="B66" s="113" t="s">
        <v>86</v>
      </c>
      <c r="C66" s="123">
        <v>28970</v>
      </c>
      <c r="D66" s="115">
        <f t="shared" si="4"/>
        <v>-0.32806049079185418</v>
      </c>
      <c r="E66" s="114">
        <v>1624863</v>
      </c>
      <c r="F66" s="115">
        <f t="shared" si="5"/>
        <v>-0.1127749878644686</v>
      </c>
      <c r="G66" s="114">
        <v>1252596</v>
      </c>
      <c r="H66" s="115">
        <f t="shared" si="6"/>
        <v>-0.14195644966393306</v>
      </c>
      <c r="I66" s="114">
        <v>2877459</v>
      </c>
      <c r="J66" s="115">
        <f t="shared" si="7"/>
        <v>-0.12571846305344481</v>
      </c>
    </row>
    <row r="67" spans="2:10" ht="15" hidden="1" customHeight="1" outlineLevel="1" x14ac:dyDescent="0.25">
      <c r="B67" s="113" t="s">
        <v>87</v>
      </c>
      <c r="C67" s="123">
        <v>25861</v>
      </c>
      <c r="D67" s="115">
        <f t="shared" si="4"/>
        <v>-0.24259020618556704</v>
      </c>
      <c r="E67" s="114">
        <v>1563852</v>
      </c>
      <c r="F67" s="115">
        <f t="shared" si="5"/>
        <v>-0.12100826071878423</v>
      </c>
      <c r="G67" s="114">
        <v>1153578</v>
      </c>
      <c r="H67" s="115">
        <f t="shared" si="6"/>
        <v>-0.11818502873444603</v>
      </c>
      <c r="I67" s="114">
        <v>2717430</v>
      </c>
      <c r="J67" s="115">
        <f t="shared" si="7"/>
        <v>-0.11981197986997827</v>
      </c>
    </row>
    <row r="68" spans="2:10" ht="15" hidden="1" customHeight="1" outlineLevel="1" x14ac:dyDescent="0.25">
      <c r="B68" s="113" t="s">
        <v>88</v>
      </c>
      <c r="C68" s="123">
        <v>21384</v>
      </c>
      <c r="D68" s="115">
        <f t="shared" si="4"/>
        <v>-0.32942393928941016</v>
      </c>
      <c r="E68" s="114">
        <v>1953383</v>
      </c>
      <c r="F68" s="115">
        <f t="shared" si="5"/>
        <v>-0.1277363413458984</v>
      </c>
      <c r="G68" s="114">
        <v>1616501</v>
      </c>
      <c r="H68" s="115">
        <f t="shared" si="6"/>
        <v>-0.15681948228278786</v>
      </c>
      <c r="I68" s="114">
        <v>3569884</v>
      </c>
      <c r="J68" s="115">
        <f t="shared" si="7"/>
        <v>-0.14115038584531348</v>
      </c>
    </row>
    <row r="69" spans="2:10" ht="15" hidden="1" customHeight="1" outlineLevel="1" x14ac:dyDescent="0.25">
      <c r="B69" s="113" t="s">
        <v>89</v>
      </c>
      <c r="C69" s="123">
        <v>27260</v>
      </c>
      <c r="D69" s="115">
        <f t="shared" si="4"/>
        <v>-0.35486924624304816</v>
      </c>
      <c r="E69" s="114">
        <v>1793828</v>
      </c>
      <c r="F69" s="115">
        <f t="shared" si="5"/>
        <v>-0.15020017689279797</v>
      </c>
      <c r="G69" s="114">
        <v>1385305</v>
      </c>
      <c r="H69" s="115">
        <f t="shared" si="6"/>
        <v>-0.18088954140504754</v>
      </c>
      <c r="I69" s="114">
        <v>3179133</v>
      </c>
      <c r="J69" s="115">
        <f t="shared" si="7"/>
        <v>-0.16385121540279957</v>
      </c>
    </row>
    <row r="70" spans="2:10" ht="15" hidden="1" customHeight="1" outlineLevel="1" x14ac:dyDescent="0.25">
      <c r="B70" s="113" t="s">
        <v>90</v>
      </c>
      <c r="C70" s="123">
        <v>28102</v>
      </c>
      <c r="D70" s="115">
        <f t="shared" si="4"/>
        <v>-0.28193990188062146</v>
      </c>
      <c r="E70" s="114">
        <v>1487696</v>
      </c>
      <c r="F70" s="115">
        <f t="shared" si="5"/>
        <v>-0.14723468162368059</v>
      </c>
      <c r="G70" s="114">
        <v>1080912</v>
      </c>
      <c r="H70" s="115">
        <f t="shared" si="6"/>
        <v>-0.19503367580078701</v>
      </c>
      <c r="I70" s="114">
        <v>2568608</v>
      </c>
      <c r="J70" s="115">
        <f t="shared" si="7"/>
        <v>-0.16802419155012427</v>
      </c>
    </row>
    <row r="71" spans="2:10" ht="15" hidden="1" customHeight="1" outlineLevel="1" x14ac:dyDescent="0.25">
      <c r="B71" s="113" t="s">
        <v>91</v>
      </c>
      <c r="C71" s="123">
        <v>30141</v>
      </c>
      <c r="D71" s="115">
        <f t="shared" si="4"/>
        <v>-0.36440892412804182</v>
      </c>
      <c r="E71" s="114">
        <v>1419900</v>
      </c>
      <c r="F71" s="115">
        <f t="shared" si="5"/>
        <v>-0.17629464275355089</v>
      </c>
      <c r="G71" s="114">
        <v>1003208</v>
      </c>
      <c r="H71" s="115">
        <f t="shared" si="6"/>
        <v>-0.19423050510388895</v>
      </c>
      <c r="I71" s="114">
        <v>2423108</v>
      </c>
      <c r="J71" s="115">
        <f t="shared" si="7"/>
        <v>-0.18381636922596034</v>
      </c>
    </row>
    <row r="72" spans="2:10" ht="15" hidden="1" customHeight="1" outlineLevel="1" x14ac:dyDescent="0.25">
      <c r="B72" s="113" t="s">
        <v>92</v>
      </c>
      <c r="C72" s="123">
        <v>29837</v>
      </c>
      <c r="D72" s="115">
        <f t="shared" si="4"/>
        <v>-0.29333049121311161</v>
      </c>
      <c r="E72" s="114">
        <v>1648568</v>
      </c>
      <c r="F72" s="115">
        <f t="shared" si="5"/>
        <v>-0.14307976436575187</v>
      </c>
      <c r="G72" s="114">
        <v>1269875</v>
      </c>
      <c r="H72" s="115">
        <f t="shared" si="6"/>
        <v>-0.12624943149018031</v>
      </c>
      <c r="I72" s="114">
        <v>2918443</v>
      </c>
      <c r="J72" s="115">
        <f t="shared" si="7"/>
        <v>-0.13583689398582843</v>
      </c>
    </row>
    <row r="73" spans="2:10" ht="15" hidden="1" customHeight="1" outlineLevel="1" x14ac:dyDescent="0.25">
      <c r="B73" s="113" t="s">
        <v>93</v>
      </c>
      <c r="C73" s="123">
        <v>36664</v>
      </c>
      <c r="D73" s="115">
        <f t="shared" si="4"/>
        <v>-0.23743760399334446</v>
      </c>
      <c r="E73" s="114">
        <v>1727907</v>
      </c>
      <c r="F73" s="115">
        <f t="shared" si="5"/>
        <v>-0.17948224822567727</v>
      </c>
      <c r="G73" s="114">
        <v>1557564</v>
      </c>
      <c r="H73" s="115">
        <f t="shared" si="6"/>
        <v>-0.1703522994811919</v>
      </c>
      <c r="I73" s="114">
        <v>3285471</v>
      </c>
      <c r="J73" s="115">
        <f t="shared" si="7"/>
        <v>-0.17517913745897196</v>
      </c>
    </row>
    <row r="74" spans="2:10" ht="15" hidden="1" customHeight="1" outlineLevel="1" x14ac:dyDescent="0.25">
      <c r="B74" s="113" t="s">
        <v>94</v>
      </c>
      <c r="C74" s="123">
        <v>39273</v>
      </c>
      <c r="D74" s="115">
        <f t="shared" si="4"/>
        <v>-0.1910646975220911</v>
      </c>
      <c r="E74" s="114">
        <v>1654586</v>
      </c>
      <c r="F74" s="115">
        <f t="shared" si="5"/>
        <v>-0.15048496084835161</v>
      </c>
      <c r="G74" s="114">
        <v>1492297</v>
      </c>
      <c r="H74" s="115">
        <f t="shared" si="6"/>
        <v>-0.17127898072052172</v>
      </c>
      <c r="I74" s="114">
        <v>3146883</v>
      </c>
      <c r="J74" s="115">
        <f t="shared" si="7"/>
        <v>-0.16047434562851515</v>
      </c>
    </row>
    <row r="75" spans="2:10" ht="15" hidden="1" customHeight="1" outlineLevel="1" x14ac:dyDescent="0.25">
      <c r="B75" s="113" t="s">
        <v>95</v>
      </c>
      <c r="C75" s="123">
        <v>32979</v>
      </c>
      <c r="D75" s="115">
        <f t="shared" si="4"/>
        <v>-0.23347433990330979</v>
      </c>
      <c r="E75" s="114">
        <v>1832577</v>
      </c>
      <c r="F75" s="115">
        <f t="shared" si="5"/>
        <v>-8.5032255938552681E-2</v>
      </c>
      <c r="G75" s="114">
        <v>1587962</v>
      </c>
      <c r="H75" s="115">
        <f t="shared" si="6"/>
        <v>-0.11628429836692333</v>
      </c>
      <c r="I75" s="114">
        <v>3420539</v>
      </c>
      <c r="J75" s="115">
        <f t="shared" si="7"/>
        <v>-9.9811253323199511E-2</v>
      </c>
    </row>
    <row r="76" spans="2:10" collapsed="1" x14ac:dyDescent="0.25">
      <c r="B76" s="125">
        <v>2009</v>
      </c>
      <c r="C76" s="123">
        <v>364251</v>
      </c>
      <c r="D76" s="124">
        <f t="shared" ref="D76:D102" si="8">C76/C89-1</f>
        <v>-0.27214579024668051</v>
      </c>
      <c r="E76" s="123">
        <v>20026382</v>
      </c>
      <c r="F76" s="124">
        <f t="shared" ref="F76:F102" si="9">E76/E89-1</f>
        <v>-0.12964341224210163</v>
      </c>
      <c r="G76" s="123">
        <v>16098324</v>
      </c>
      <c r="H76" s="124">
        <f t="shared" ref="H76:H102" si="10">G76/G89-1</f>
        <v>-0.1550624012015529</v>
      </c>
      <c r="I76" s="123">
        <v>36124706</v>
      </c>
      <c r="J76" s="124">
        <f t="shared" ref="J76:J102" si="11">I76/I89-1</f>
        <v>-0.1411573422777006</v>
      </c>
    </row>
    <row r="77" spans="2:10" ht="15" hidden="1" customHeight="1" outlineLevel="1" x14ac:dyDescent="0.25">
      <c r="B77" s="113" t="s">
        <v>84</v>
      </c>
      <c r="C77" s="123">
        <v>38168</v>
      </c>
      <c r="D77" s="115">
        <f t="shared" si="8"/>
        <v>-8.4261036468330164E-2</v>
      </c>
      <c r="E77" s="114">
        <v>1787997</v>
      </c>
      <c r="F77" s="115">
        <f t="shared" si="9"/>
        <v>-4.3343871906311726E-2</v>
      </c>
      <c r="G77" s="114">
        <v>1569972</v>
      </c>
      <c r="H77" s="115">
        <f t="shared" si="10"/>
        <v>-0.10478583187121915</v>
      </c>
      <c r="I77" s="114">
        <v>3357969</v>
      </c>
      <c r="J77" s="115">
        <f t="shared" si="11"/>
        <v>-7.3087376260990933E-2</v>
      </c>
    </row>
    <row r="78" spans="2:10" ht="15" hidden="1" customHeight="1" outlineLevel="1" x14ac:dyDescent="0.25">
      <c r="B78" s="113" t="s">
        <v>85</v>
      </c>
      <c r="C78" s="123">
        <v>42442</v>
      </c>
      <c r="D78" s="115">
        <f t="shared" si="8"/>
        <v>-1.911299082483997E-2</v>
      </c>
      <c r="E78" s="114">
        <v>1811912</v>
      </c>
      <c r="F78" s="115">
        <f t="shared" si="9"/>
        <v>-6.4776170247908271E-2</v>
      </c>
      <c r="G78" s="114">
        <v>1590100</v>
      </c>
      <c r="H78" s="115">
        <f t="shared" si="10"/>
        <v>-7.1143047241964852E-2</v>
      </c>
      <c r="I78" s="114">
        <v>3402012</v>
      </c>
      <c r="J78" s="115">
        <f t="shared" si="11"/>
        <v>-6.7762877199155191E-2</v>
      </c>
    </row>
    <row r="79" spans="2:10" ht="15" hidden="1" customHeight="1" outlineLevel="1" x14ac:dyDescent="0.25">
      <c r="B79" s="113" t="s">
        <v>86</v>
      </c>
      <c r="C79" s="123">
        <v>43114</v>
      </c>
      <c r="D79" s="115">
        <f t="shared" si="8"/>
        <v>-1.1894666880572058E-2</v>
      </c>
      <c r="E79" s="114">
        <v>1831399</v>
      </c>
      <c r="F79" s="115">
        <f t="shared" si="9"/>
        <v>-2.433412392465728E-2</v>
      </c>
      <c r="G79" s="114">
        <v>1459828</v>
      </c>
      <c r="H79" s="115">
        <f t="shared" si="10"/>
        <v>-6.9402096896855281E-2</v>
      </c>
      <c r="I79" s="114">
        <v>3291227</v>
      </c>
      <c r="J79" s="115">
        <f t="shared" si="11"/>
        <v>-4.4851448513034131E-2</v>
      </c>
    </row>
    <row r="80" spans="2:10" ht="15" hidden="1" customHeight="1" outlineLevel="1" x14ac:dyDescent="0.25">
      <c r="B80" s="113" t="s">
        <v>87</v>
      </c>
      <c r="C80" s="123">
        <v>34144</v>
      </c>
      <c r="D80" s="115">
        <f t="shared" si="8"/>
        <v>-7.4562948909066229E-2</v>
      </c>
      <c r="E80" s="114">
        <v>1779143</v>
      </c>
      <c r="F80" s="115">
        <f t="shared" si="9"/>
        <v>-3.2166060209772973E-2</v>
      </c>
      <c r="G80" s="114">
        <v>1308186</v>
      </c>
      <c r="H80" s="115">
        <f t="shared" si="10"/>
        <v>-5.2931296604647793E-2</v>
      </c>
      <c r="I80" s="114">
        <v>3087329</v>
      </c>
      <c r="J80" s="115">
        <f t="shared" si="11"/>
        <v>-4.1075012121172594E-2</v>
      </c>
    </row>
    <row r="81" spans="2:10" ht="15" hidden="1" customHeight="1" outlineLevel="1" x14ac:dyDescent="0.25">
      <c r="B81" s="113" t="s">
        <v>88</v>
      </c>
      <c r="C81" s="123">
        <v>31889</v>
      </c>
      <c r="D81" s="115">
        <f t="shared" si="8"/>
        <v>0.17706333973128596</v>
      </c>
      <c r="E81" s="114">
        <v>2239441</v>
      </c>
      <c r="F81" s="115">
        <f t="shared" si="9"/>
        <v>-1.7945388519283956E-2</v>
      </c>
      <c r="G81" s="114">
        <v>1917147</v>
      </c>
      <c r="H81" s="115">
        <f t="shared" si="10"/>
        <v>-1.6848196488104317E-2</v>
      </c>
      <c r="I81" s="114">
        <v>4156588</v>
      </c>
      <c r="J81" s="115">
        <f t="shared" si="11"/>
        <v>-1.7439634036220064E-2</v>
      </c>
    </row>
    <row r="82" spans="2:10" ht="15" hidden="1" customHeight="1" outlineLevel="1" x14ac:dyDescent="0.25">
      <c r="B82" s="113" t="s">
        <v>89</v>
      </c>
      <c r="C82" s="123">
        <v>42255</v>
      </c>
      <c r="D82" s="115">
        <f t="shared" si="8"/>
        <v>7.318584914656201E-3</v>
      </c>
      <c r="E82" s="114">
        <v>2110883</v>
      </c>
      <c r="F82" s="115">
        <f t="shared" si="9"/>
        <v>4.5682148507975029E-2</v>
      </c>
      <c r="G82" s="114">
        <v>1691231</v>
      </c>
      <c r="H82" s="115">
        <f t="shared" si="10"/>
        <v>1.6319586749147019E-2</v>
      </c>
      <c r="I82" s="114">
        <v>3802114</v>
      </c>
      <c r="J82" s="115">
        <f t="shared" si="11"/>
        <v>3.2414452282811146E-2</v>
      </c>
    </row>
    <row r="83" spans="2:10" ht="15" hidden="1" customHeight="1" outlineLevel="1" x14ac:dyDescent="0.25">
      <c r="B83" s="113" t="s">
        <v>90</v>
      </c>
      <c r="C83" s="123">
        <v>39136</v>
      </c>
      <c r="D83" s="115">
        <f t="shared" si="8"/>
        <v>-7.4230023182097704E-2</v>
      </c>
      <c r="E83" s="114">
        <v>1744555</v>
      </c>
      <c r="F83" s="115">
        <f t="shared" si="9"/>
        <v>5.1291399508267776E-2</v>
      </c>
      <c r="G83" s="114">
        <v>1342804</v>
      </c>
      <c r="H83" s="115">
        <f t="shared" si="10"/>
        <v>5.5669331513616749E-2</v>
      </c>
      <c r="I83" s="114">
        <v>3087359</v>
      </c>
      <c r="J83" s="115">
        <f t="shared" si="11"/>
        <v>5.3191050247438643E-2</v>
      </c>
    </row>
    <row r="84" spans="2:10" ht="15" hidden="1" customHeight="1" outlineLevel="1" x14ac:dyDescent="0.25">
      <c r="B84" s="113" t="s">
        <v>91</v>
      </c>
      <c r="C84" s="123">
        <v>47422</v>
      </c>
      <c r="D84" s="115">
        <f t="shared" si="8"/>
        <v>8.0227790432801926E-2</v>
      </c>
      <c r="E84" s="114">
        <v>1723796</v>
      </c>
      <c r="F84" s="115">
        <f t="shared" si="9"/>
        <v>0.13424943807212686</v>
      </c>
      <c r="G84" s="114">
        <v>1245031</v>
      </c>
      <c r="H84" s="115">
        <f t="shared" si="10"/>
        <v>4.6445033166018446E-2</v>
      </c>
      <c r="I84" s="114">
        <v>2968827</v>
      </c>
      <c r="J84" s="115">
        <f t="shared" si="11"/>
        <v>9.5694103058083568E-2</v>
      </c>
    </row>
    <row r="85" spans="2:10" ht="15" hidden="1" customHeight="1" outlineLevel="1" x14ac:dyDescent="0.25">
      <c r="B85" s="113" t="s">
        <v>92</v>
      </c>
      <c r="C85" s="123">
        <v>42222</v>
      </c>
      <c r="D85" s="115">
        <f t="shared" si="8"/>
        <v>-4.9760313280669766E-2</v>
      </c>
      <c r="E85" s="114">
        <v>1923829</v>
      </c>
      <c r="F85" s="115">
        <f t="shared" si="9"/>
        <v>5.4774182052441889E-2</v>
      </c>
      <c r="G85" s="114">
        <v>1453361</v>
      </c>
      <c r="H85" s="115">
        <f t="shared" si="10"/>
        <v>-1.6239190118536362E-2</v>
      </c>
      <c r="I85" s="114">
        <v>3377190</v>
      </c>
      <c r="J85" s="115">
        <f t="shared" si="11"/>
        <v>2.2995041009888029E-2</v>
      </c>
    </row>
    <row r="86" spans="2:10" ht="15" hidden="1" customHeight="1" outlineLevel="1" x14ac:dyDescent="0.25">
      <c r="B86" s="113" t="s">
        <v>93</v>
      </c>
      <c r="C86" s="123">
        <v>48080</v>
      </c>
      <c r="D86" s="115">
        <f t="shared" si="8"/>
        <v>-2.9294785084088781E-2</v>
      </c>
      <c r="E86" s="114">
        <v>2105874</v>
      </c>
      <c r="F86" s="115">
        <f t="shared" si="9"/>
        <v>3.8621677420118461E-2</v>
      </c>
      <c r="G86" s="114">
        <v>1877380</v>
      </c>
      <c r="H86" s="115">
        <f t="shared" si="10"/>
        <v>2.2325420310153277E-2</v>
      </c>
      <c r="I86" s="114">
        <v>3983254</v>
      </c>
      <c r="J86" s="115">
        <f t="shared" si="11"/>
        <v>3.0876709520935686E-2</v>
      </c>
    </row>
    <row r="87" spans="2:10" ht="15" hidden="1" customHeight="1" outlineLevel="1" x14ac:dyDescent="0.25">
      <c r="B87" s="113" t="s">
        <v>94</v>
      </c>
      <c r="C87" s="123">
        <v>48549</v>
      </c>
      <c r="D87" s="115">
        <f t="shared" si="8"/>
        <v>0.20675598419129537</v>
      </c>
      <c r="E87" s="114">
        <v>1947683</v>
      </c>
      <c r="F87" s="115">
        <f t="shared" si="9"/>
        <v>6.5803269287174615E-2</v>
      </c>
      <c r="G87" s="114">
        <v>1800723</v>
      </c>
      <c r="H87" s="115">
        <f t="shared" si="10"/>
        <v>5.2222453358514276E-2</v>
      </c>
      <c r="I87" s="114">
        <v>3748406</v>
      </c>
      <c r="J87" s="115">
        <f t="shared" si="11"/>
        <v>5.9235601833850238E-2</v>
      </c>
    </row>
    <row r="88" spans="2:10" ht="15" hidden="1" customHeight="1" outlineLevel="1" x14ac:dyDescent="0.25">
      <c r="B88" s="113" t="s">
        <v>95</v>
      </c>
      <c r="C88" s="123">
        <v>43024</v>
      </c>
      <c r="D88" s="115">
        <f t="shared" si="8"/>
        <v>0.10741036266762771</v>
      </c>
      <c r="E88" s="114">
        <v>2002887</v>
      </c>
      <c r="F88" s="115">
        <f t="shared" si="9"/>
        <v>1.4990579261402015E-2</v>
      </c>
      <c r="G88" s="114">
        <v>1796915</v>
      </c>
      <c r="H88" s="115">
        <f t="shared" si="10"/>
        <v>1.5024427828462361E-2</v>
      </c>
      <c r="I88" s="114">
        <v>3799802</v>
      </c>
      <c r="J88" s="115">
        <f t="shared" si="11"/>
        <v>1.5006585866151667E-2</v>
      </c>
    </row>
    <row r="89" spans="2:10" collapsed="1" x14ac:dyDescent="0.25">
      <c r="B89" s="125">
        <v>2008</v>
      </c>
      <c r="C89" s="123">
        <v>500445</v>
      </c>
      <c r="D89" s="124">
        <f t="shared" si="8"/>
        <v>1.3586180496904188E-2</v>
      </c>
      <c r="E89" s="123">
        <v>23009399</v>
      </c>
      <c r="F89" s="124">
        <f t="shared" si="9"/>
        <v>1.5767408703919239E-2</v>
      </c>
      <c r="G89" s="123">
        <v>19052678</v>
      </c>
      <c r="H89" s="124">
        <f t="shared" si="10"/>
        <v>-1.214256123466384E-2</v>
      </c>
      <c r="I89" s="123">
        <v>42062077</v>
      </c>
      <c r="J89" s="124">
        <f t="shared" si="11"/>
        <v>2.9322277811290043E-3</v>
      </c>
    </row>
    <row r="90" spans="2:10" ht="15" hidden="1" customHeight="1" outlineLevel="1" x14ac:dyDescent="0.25">
      <c r="B90" s="113" t="s">
        <v>84</v>
      </c>
      <c r="C90" s="123">
        <v>41680</v>
      </c>
      <c r="D90" s="115">
        <f t="shared" si="8"/>
        <v>-8.9280251715247116E-2</v>
      </c>
      <c r="E90" s="114">
        <v>1869007</v>
      </c>
      <c r="F90" s="115">
        <f t="shared" si="9"/>
        <v>2.0115212129172555E-3</v>
      </c>
      <c r="G90" s="114">
        <v>1753739</v>
      </c>
      <c r="H90" s="115">
        <f t="shared" si="10"/>
        <v>1.9982772870003718E-2</v>
      </c>
      <c r="I90" s="114">
        <v>3622746</v>
      </c>
      <c r="J90" s="115">
        <f t="shared" si="11"/>
        <v>1.0631483921937912E-2</v>
      </c>
    </row>
    <row r="91" spans="2:10" ht="15" hidden="1" customHeight="1" outlineLevel="1" x14ac:dyDescent="0.25">
      <c r="B91" s="113" t="s">
        <v>85</v>
      </c>
      <c r="C91" s="123">
        <v>43269</v>
      </c>
      <c r="D91" s="115">
        <f t="shared" si="8"/>
        <v>-5.5096960167714926E-2</v>
      </c>
      <c r="E91" s="114">
        <v>1937410</v>
      </c>
      <c r="F91" s="115">
        <f t="shared" si="9"/>
        <v>3.0077534547082507E-2</v>
      </c>
      <c r="G91" s="114">
        <v>1711889</v>
      </c>
      <c r="H91" s="115">
        <f t="shared" si="10"/>
        <v>3.9804070372329026E-3</v>
      </c>
      <c r="I91" s="114">
        <v>3649299</v>
      </c>
      <c r="J91" s="115">
        <f t="shared" si="11"/>
        <v>1.7668444628620383E-2</v>
      </c>
    </row>
    <row r="92" spans="2:10" ht="15" hidden="1" customHeight="1" outlineLevel="1" x14ac:dyDescent="0.25">
      <c r="B92" s="113" t="s">
        <v>86</v>
      </c>
      <c r="C92" s="123">
        <v>43633</v>
      </c>
      <c r="D92" s="115">
        <f t="shared" si="8"/>
        <v>7.5684737322190276E-2</v>
      </c>
      <c r="E92" s="114">
        <v>1877076</v>
      </c>
      <c r="F92" s="115">
        <f t="shared" si="9"/>
        <v>-5.1335480587531568E-2</v>
      </c>
      <c r="G92" s="114">
        <v>1568699</v>
      </c>
      <c r="H92" s="115">
        <f t="shared" si="10"/>
        <v>-8.2617142268996191E-2</v>
      </c>
      <c r="I92" s="114">
        <v>3445775</v>
      </c>
      <c r="J92" s="115">
        <f t="shared" si="11"/>
        <v>-6.5837034579028564E-2</v>
      </c>
    </row>
    <row r="93" spans="2:10" ht="15" hidden="1" customHeight="1" outlineLevel="1" x14ac:dyDescent="0.25">
      <c r="B93" s="113" t="s">
        <v>87</v>
      </c>
      <c r="C93" s="123">
        <v>36895</v>
      </c>
      <c r="D93" s="115">
        <f t="shared" si="8"/>
        <v>-3.1576460706598808E-2</v>
      </c>
      <c r="E93" s="114">
        <v>1838273</v>
      </c>
      <c r="F93" s="115">
        <f t="shared" si="9"/>
        <v>-4.7924052403013229E-2</v>
      </c>
      <c r="G93" s="114">
        <v>1381300</v>
      </c>
      <c r="H93" s="115">
        <f t="shared" si="10"/>
        <v>-0.11251119560733835</v>
      </c>
      <c r="I93" s="114">
        <v>3219573</v>
      </c>
      <c r="J93" s="115">
        <f t="shared" si="11"/>
        <v>-7.6750556819058402E-2</v>
      </c>
    </row>
    <row r="94" spans="2:10" ht="15" hidden="1" customHeight="1" outlineLevel="1" x14ac:dyDescent="0.25">
      <c r="B94" s="113" t="s">
        <v>88</v>
      </c>
      <c r="C94" s="123">
        <v>27092</v>
      </c>
      <c r="D94" s="115">
        <f t="shared" si="8"/>
        <v>-0.1774350255040078</v>
      </c>
      <c r="E94" s="114">
        <v>2280363</v>
      </c>
      <c r="F94" s="115">
        <f t="shared" si="9"/>
        <v>-3.4954478685411017E-2</v>
      </c>
      <c r="G94" s="114">
        <v>1950001</v>
      </c>
      <c r="H94" s="115">
        <f t="shared" si="10"/>
        <v>-0.10745544374088578</v>
      </c>
      <c r="I94" s="114">
        <v>4230364</v>
      </c>
      <c r="J94" s="115">
        <f t="shared" si="11"/>
        <v>-6.9784562610975764E-2</v>
      </c>
    </row>
    <row r="95" spans="2:10" ht="15" hidden="1" customHeight="1" outlineLevel="1" x14ac:dyDescent="0.25">
      <c r="B95" s="113" t="s">
        <v>89</v>
      </c>
      <c r="C95" s="123">
        <v>41948</v>
      </c>
      <c r="D95" s="115">
        <f t="shared" si="8"/>
        <v>0.15267091668498578</v>
      </c>
      <c r="E95" s="114">
        <v>2018666</v>
      </c>
      <c r="F95" s="115">
        <f t="shared" si="9"/>
        <v>-6.3728045683160262E-2</v>
      </c>
      <c r="G95" s="114">
        <v>1664074</v>
      </c>
      <c r="H95" s="115">
        <f t="shared" si="10"/>
        <v>-0.11107205605125214</v>
      </c>
      <c r="I95" s="114">
        <v>3682740</v>
      </c>
      <c r="J95" s="115">
        <f t="shared" si="11"/>
        <v>-8.5730656550322304E-2</v>
      </c>
    </row>
    <row r="96" spans="2:10" ht="15" hidden="1" customHeight="1" outlineLevel="1" x14ac:dyDescent="0.25">
      <c r="B96" s="113" t="s">
        <v>90</v>
      </c>
      <c r="C96" s="123">
        <v>42274</v>
      </c>
      <c r="D96" s="115">
        <f t="shared" si="8"/>
        <v>0.20168282213820743</v>
      </c>
      <c r="E96" s="114">
        <v>1659440</v>
      </c>
      <c r="F96" s="115">
        <f t="shared" si="9"/>
        <v>-7.3677018376969827E-2</v>
      </c>
      <c r="G96" s="114">
        <v>1271993</v>
      </c>
      <c r="H96" s="115">
        <f t="shared" si="10"/>
        <v>-8.7916185346202935E-2</v>
      </c>
      <c r="I96" s="114">
        <v>2931433</v>
      </c>
      <c r="J96" s="115">
        <f t="shared" si="11"/>
        <v>-7.9909843855735074E-2</v>
      </c>
    </row>
    <row r="97" spans="2:10" ht="15" hidden="1" customHeight="1" outlineLevel="1" x14ac:dyDescent="0.25">
      <c r="B97" s="113" t="s">
        <v>91</v>
      </c>
      <c r="C97" s="123">
        <v>43900</v>
      </c>
      <c r="D97" s="115">
        <f t="shared" si="8"/>
        <v>0.27010762643212582</v>
      </c>
      <c r="E97" s="114">
        <v>1519768</v>
      </c>
      <c r="F97" s="115">
        <f t="shared" si="9"/>
        <v>-0.1096378836611186</v>
      </c>
      <c r="G97" s="114">
        <v>1189772</v>
      </c>
      <c r="H97" s="115">
        <f t="shared" si="10"/>
        <v>-7.2388604877987928E-2</v>
      </c>
      <c r="I97" s="114">
        <v>2709540</v>
      </c>
      <c r="J97" s="115">
        <f t="shared" si="11"/>
        <v>-9.3656559277397911E-2</v>
      </c>
    </row>
    <row r="98" spans="2:10" ht="15" hidden="1" customHeight="1" outlineLevel="1" x14ac:dyDescent="0.25">
      <c r="B98" s="113" t="s">
        <v>92</v>
      </c>
      <c r="C98" s="123">
        <v>44433</v>
      </c>
      <c r="D98" s="115">
        <f t="shared" si="8"/>
        <v>0.19408239499072866</v>
      </c>
      <c r="E98" s="114">
        <v>1823925</v>
      </c>
      <c r="F98" s="115">
        <f t="shared" si="9"/>
        <v>-5.9357304205217121E-2</v>
      </c>
      <c r="G98" s="114">
        <v>1477352</v>
      </c>
      <c r="H98" s="115">
        <f t="shared" si="10"/>
        <v>-0.10179409903202918</v>
      </c>
      <c r="I98" s="114">
        <v>3301277</v>
      </c>
      <c r="J98" s="115">
        <f t="shared" si="11"/>
        <v>-7.8833618272889594E-2</v>
      </c>
    </row>
    <row r="99" spans="2:10" ht="15" hidden="1" customHeight="1" outlineLevel="1" x14ac:dyDescent="0.25">
      <c r="B99" s="113" t="s">
        <v>93</v>
      </c>
      <c r="C99" s="123">
        <v>49531</v>
      </c>
      <c r="D99" s="115">
        <f t="shared" si="8"/>
        <v>0.12983872807317676</v>
      </c>
      <c r="E99" s="114">
        <v>2027566</v>
      </c>
      <c r="F99" s="115">
        <f t="shared" si="9"/>
        <v>2.4161026045161904E-3</v>
      </c>
      <c r="G99" s="114">
        <v>1836382</v>
      </c>
      <c r="H99" s="115">
        <f t="shared" si="10"/>
        <v>-5.8806492912417685E-3</v>
      </c>
      <c r="I99" s="114">
        <v>3863948</v>
      </c>
      <c r="J99" s="115">
        <f t="shared" si="11"/>
        <v>-1.5442163722078073E-3</v>
      </c>
    </row>
    <row r="100" spans="2:10" ht="15" hidden="1" customHeight="1" outlineLevel="1" x14ac:dyDescent="0.25">
      <c r="B100" s="113" t="s">
        <v>94</v>
      </c>
      <c r="C100" s="123">
        <v>40231</v>
      </c>
      <c r="D100" s="115">
        <f t="shared" si="8"/>
        <v>-6.8575926654782071E-2</v>
      </c>
      <c r="E100" s="114">
        <v>1827432</v>
      </c>
      <c r="F100" s="115">
        <f t="shared" si="9"/>
        <v>7.1897560994429455E-3</v>
      </c>
      <c r="G100" s="114">
        <v>1711352</v>
      </c>
      <c r="H100" s="115">
        <f t="shared" si="10"/>
        <v>-2.7795577976231001E-2</v>
      </c>
      <c r="I100" s="114">
        <v>3538784</v>
      </c>
      <c r="J100" s="115">
        <f t="shared" si="11"/>
        <v>-1.0038137818151993E-2</v>
      </c>
    </row>
    <row r="101" spans="2:10" ht="15" hidden="1" customHeight="1" outlineLevel="1" x14ac:dyDescent="0.25">
      <c r="B101" s="113" t="s">
        <v>95</v>
      </c>
      <c r="C101" s="123">
        <v>38851</v>
      </c>
      <c r="D101" s="115">
        <f t="shared" si="8"/>
        <v>0.14889401466761298</v>
      </c>
      <c r="E101" s="114">
        <v>1973306</v>
      </c>
      <c r="F101" s="115">
        <f t="shared" si="9"/>
        <v>1.4404573108824703E-2</v>
      </c>
      <c r="G101" s="114">
        <v>1770317</v>
      </c>
      <c r="H101" s="115">
        <f t="shared" si="10"/>
        <v>-2.575561961303563E-2</v>
      </c>
      <c r="I101" s="114">
        <v>3743623</v>
      </c>
      <c r="J101" s="115">
        <f t="shared" si="11"/>
        <v>-4.9914908105271882E-3</v>
      </c>
    </row>
    <row r="102" spans="2:10" collapsed="1" x14ac:dyDescent="0.25">
      <c r="B102" s="125">
        <v>2007</v>
      </c>
      <c r="C102" s="123">
        <v>493737</v>
      </c>
      <c r="D102" s="124">
        <f t="shared" si="8"/>
        <v>5.6463157083892268E-2</v>
      </c>
      <c r="E102" s="123">
        <v>22652232</v>
      </c>
      <c r="F102" s="124">
        <f t="shared" si="9"/>
        <v>-3.1719413523430995E-2</v>
      </c>
      <c r="G102" s="123">
        <v>19286870</v>
      </c>
      <c r="H102" s="124">
        <f t="shared" si="10"/>
        <v>-5.8914487359399748E-2</v>
      </c>
      <c r="I102" s="123">
        <v>41939102</v>
      </c>
      <c r="J102" s="124">
        <f t="shared" si="11"/>
        <v>-4.4418472100876349E-2</v>
      </c>
    </row>
    <row r="103" spans="2:10" ht="15" hidden="1" customHeight="1" outlineLevel="1" x14ac:dyDescent="0.25">
      <c r="B103" s="113" t="s">
        <v>84</v>
      </c>
      <c r="C103" s="123">
        <v>45766</v>
      </c>
      <c r="D103" s="126"/>
      <c r="E103" s="114">
        <v>1865255</v>
      </c>
      <c r="F103" s="126"/>
      <c r="G103" s="114">
        <v>1719381</v>
      </c>
      <c r="H103" s="126"/>
      <c r="I103" s="114">
        <v>3584636</v>
      </c>
      <c r="J103" s="126"/>
    </row>
    <row r="104" spans="2:10" ht="15" hidden="1" customHeight="1" outlineLevel="1" x14ac:dyDescent="0.25">
      <c r="B104" s="113" t="s">
        <v>85</v>
      </c>
      <c r="C104" s="123">
        <v>45792</v>
      </c>
      <c r="D104" s="126"/>
      <c r="E104" s="114">
        <v>1880839</v>
      </c>
      <c r="F104" s="126"/>
      <c r="G104" s="114">
        <v>1705102</v>
      </c>
      <c r="H104" s="126"/>
      <c r="I104" s="114">
        <v>3585941</v>
      </c>
      <c r="J104" s="126"/>
    </row>
    <row r="105" spans="2:10" ht="15" hidden="1" customHeight="1" outlineLevel="1" x14ac:dyDescent="0.25">
      <c r="B105" s="113" t="s">
        <v>86</v>
      </c>
      <c r="C105" s="123">
        <v>40563</v>
      </c>
      <c r="D105" s="126"/>
      <c r="E105" s="114">
        <v>1978651</v>
      </c>
      <c r="F105" s="126"/>
      <c r="G105" s="114">
        <v>1709972</v>
      </c>
      <c r="H105" s="126"/>
      <c r="I105" s="114">
        <v>3688623</v>
      </c>
      <c r="J105" s="126"/>
    </row>
    <row r="106" spans="2:10" ht="15" hidden="1" customHeight="1" outlineLevel="1" x14ac:dyDescent="0.25">
      <c r="B106" s="113" t="s">
        <v>87</v>
      </c>
      <c r="C106" s="123">
        <v>38098</v>
      </c>
      <c r="D106" s="126"/>
      <c r="E106" s="114">
        <v>1930805</v>
      </c>
      <c r="F106" s="126"/>
      <c r="G106" s="114">
        <v>1556414</v>
      </c>
      <c r="H106" s="126"/>
      <c r="I106" s="114">
        <v>3487219</v>
      </c>
      <c r="J106" s="126"/>
    </row>
    <row r="107" spans="2:10" ht="15" hidden="1" customHeight="1" outlineLevel="1" x14ac:dyDescent="0.25">
      <c r="B107" s="113" t="s">
        <v>88</v>
      </c>
      <c r="C107" s="123">
        <v>32936</v>
      </c>
      <c r="D107" s="126"/>
      <c r="E107" s="114">
        <v>2362959</v>
      </c>
      <c r="F107" s="126"/>
      <c r="G107" s="114">
        <v>2184766</v>
      </c>
      <c r="H107" s="126"/>
      <c r="I107" s="114">
        <v>4547725</v>
      </c>
      <c r="J107" s="126"/>
    </row>
    <row r="108" spans="2:10" ht="15" hidden="1" customHeight="1" outlineLevel="1" x14ac:dyDescent="0.25">
      <c r="B108" s="113" t="s">
        <v>89</v>
      </c>
      <c r="C108" s="123">
        <v>36392</v>
      </c>
      <c r="D108" s="126"/>
      <c r="E108" s="114">
        <v>2156068</v>
      </c>
      <c r="F108" s="126"/>
      <c r="G108" s="114">
        <v>1872001</v>
      </c>
      <c r="H108" s="126"/>
      <c r="I108" s="114">
        <v>4028069</v>
      </c>
      <c r="J108" s="126"/>
    </row>
    <row r="109" spans="2:10" ht="15" hidden="1" customHeight="1" outlineLevel="1" x14ac:dyDescent="0.25">
      <c r="B109" s="113" t="s">
        <v>90</v>
      </c>
      <c r="C109" s="123">
        <v>35179</v>
      </c>
      <c r="D109" s="126"/>
      <c r="E109" s="114">
        <v>1791427</v>
      </c>
      <c r="F109" s="126"/>
      <c r="G109" s="114">
        <v>1394601</v>
      </c>
      <c r="H109" s="126"/>
      <c r="I109" s="114">
        <v>3186028</v>
      </c>
      <c r="J109" s="126"/>
    </row>
    <row r="110" spans="2:10" ht="15" hidden="1" customHeight="1" outlineLevel="1" x14ac:dyDescent="0.25">
      <c r="B110" s="113" t="s">
        <v>91</v>
      </c>
      <c r="C110" s="123">
        <v>34564</v>
      </c>
      <c r="D110" s="126"/>
      <c r="E110" s="114">
        <v>1706910</v>
      </c>
      <c r="F110" s="126"/>
      <c r="G110" s="114">
        <v>1282619</v>
      </c>
      <c r="H110" s="126"/>
      <c r="I110" s="114">
        <v>2989529</v>
      </c>
      <c r="J110" s="126"/>
    </row>
    <row r="111" spans="2:10" ht="15" hidden="1" customHeight="1" outlineLevel="1" x14ac:dyDescent="0.25">
      <c r="B111" s="113" t="s">
        <v>92</v>
      </c>
      <c r="C111" s="123">
        <v>37211</v>
      </c>
      <c r="D111" s="126"/>
      <c r="E111" s="114">
        <v>1939020</v>
      </c>
      <c r="F111" s="126"/>
      <c r="G111" s="114">
        <v>1644781</v>
      </c>
      <c r="H111" s="126"/>
      <c r="I111" s="114">
        <v>3583801</v>
      </c>
      <c r="J111" s="126"/>
    </row>
    <row r="112" spans="2:10" ht="15" hidden="1" customHeight="1" outlineLevel="1" x14ac:dyDescent="0.25">
      <c r="B112" s="113" t="s">
        <v>93</v>
      </c>
      <c r="C112" s="123">
        <v>43839</v>
      </c>
      <c r="D112" s="126"/>
      <c r="E112" s="114">
        <v>2022679</v>
      </c>
      <c r="F112" s="126"/>
      <c r="G112" s="114">
        <v>1847245</v>
      </c>
      <c r="H112" s="126"/>
      <c r="I112" s="114">
        <v>3869924</v>
      </c>
      <c r="J112" s="126"/>
    </row>
    <row r="113" spans="2:10" ht="15" hidden="1" customHeight="1" outlineLevel="1" x14ac:dyDescent="0.25">
      <c r="B113" s="113" t="s">
        <v>94</v>
      </c>
      <c r="C113" s="123">
        <v>43193</v>
      </c>
      <c r="D113" s="126"/>
      <c r="E113" s="114">
        <v>1814387</v>
      </c>
      <c r="F113" s="126"/>
      <c r="G113" s="114">
        <v>1760280</v>
      </c>
      <c r="H113" s="126"/>
      <c r="I113" s="114">
        <v>3574667</v>
      </c>
      <c r="J113" s="126"/>
    </row>
    <row r="114" spans="2:10" ht="15" hidden="1" customHeight="1" outlineLevel="1" x14ac:dyDescent="0.25">
      <c r="B114" s="113" t="s">
        <v>95</v>
      </c>
      <c r="C114" s="123">
        <v>33816</v>
      </c>
      <c r="D114" s="126"/>
      <c r="E114" s="114">
        <v>1945285</v>
      </c>
      <c r="F114" s="126"/>
      <c r="G114" s="114">
        <v>1817118</v>
      </c>
      <c r="H114" s="126"/>
      <c r="I114" s="114">
        <v>3762403</v>
      </c>
      <c r="J114" s="126"/>
    </row>
    <row r="115" spans="2:10" collapsed="1" x14ac:dyDescent="0.25">
      <c r="B115" s="125">
        <v>2006</v>
      </c>
      <c r="C115" s="123">
        <v>467349</v>
      </c>
      <c r="D115" s="123"/>
      <c r="E115" s="123">
        <v>23394285</v>
      </c>
      <c r="F115" s="123"/>
      <c r="G115" s="123">
        <v>20494280</v>
      </c>
      <c r="H115" s="123"/>
      <c r="I115" s="123">
        <v>43888565</v>
      </c>
      <c r="J115" s="123"/>
    </row>
    <row r="116" spans="2:10" ht="15" customHeight="1" x14ac:dyDescent="0.25">
      <c r="B116" s="373" t="s">
        <v>129</v>
      </c>
      <c r="C116" s="373"/>
      <c r="D116" s="373"/>
      <c r="E116" s="373"/>
      <c r="F116" s="373"/>
      <c r="G116" s="373"/>
      <c r="H116" s="373"/>
      <c r="I116" s="373"/>
      <c r="J116" s="373"/>
    </row>
  </sheetData>
  <mergeCells count="5">
    <mergeCell ref="B5:J5"/>
    <mergeCell ref="B6:B7"/>
    <mergeCell ref="C6:D6"/>
    <mergeCell ref="E6:J6"/>
    <mergeCell ref="B116:J11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</sheetPr>
  <dimension ref="B1:F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247" customWidth="1"/>
    <col min="2" max="2" width="13.140625" style="247" customWidth="1"/>
    <col min="3" max="6" width="10.7109375" style="247" customWidth="1"/>
    <col min="7" max="16384" width="11.42578125" style="247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69" t="s">
        <v>263</v>
      </c>
      <c r="C5" s="369"/>
      <c r="D5" s="369"/>
      <c r="E5" s="369"/>
      <c r="F5" s="369"/>
    </row>
    <row r="6" spans="2:6" ht="15" customHeight="1" x14ac:dyDescent="0.25">
      <c r="B6" s="248"/>
      <c r="C6" s="375" t="s">
        <v>69</v>
      </c>
      <c r="D6" s="398" t="s">
        <v>136</v>
      </c>
      <c r="E6" s="398"/>
      <c r="F6" s="398"/>
    </row>
    <row r="7" spans="2:6" x14ac:dyDescent="0.25">
      <c r="B7" s="248"/>
      <c r="C7" s="375"/>
      <c r="D7" s="130" t="s">
        <v>138</v>
      </c>
      <c r="E7" s="130" t="s">
        <v>101</v>
      </c>
      <c r="F7" s="130" t="s">
        <v>117</v>
      </c>
    </row>
    <row r="8" spans="2:6" x14ac:dyDescent="0.25">
      <c r="B8" s="55" t="s">
        <v>93</v>
      </c>
      <c r="C8" s="57">
        <f>IFERROR('Tablas PERNOCTA zona'!C8/'Tablas PERNOCTA zona'!C21-1,"-")</f>
        <v>0.39041056059548729</v>
      </c>
      <c r="D8" s="59">
        <f>IFERROR('Tablas PERNOCTA zona'!E8/'Tablas PERNOCTA zona'!E21-1,"-")</f>
        <v>2.4611268715786894E-2</v>
      </c>
      <c r="E8" s="59">
        <f>IFERROR('Tablas PERNOCTA zona'!G8/'Tablas PERNOCTA zona'!G21-1,"-")</f>
        <v>-1.3442599328389981E-2</v>
      </c>
      <c r="F8" s="59">
        <f>IFERROR('Tablas PERNOCTA zona'!I8/'Tablas PERNOCTA zona'!I21-1,"-")</f>
        <v>9.7385990142668799E-3</v>
      </c>
    </row>
    <row r="9" spans="2:6" x14ac:dyDescent="0.25">
      <c r="B9" s="55" t="s">
        <v>94</v>
      </c>
      <c r="C9" s="57">
        <f>IFERROR('Tablas PERNOCTA zona'!C9/'Tablas PERNOCTA zona'!C22-1,"-")</f>
        <v>0.25600801068090795</v>
      </c>
      <c r="D9" s="59">
        <f>IFERROR('Tablas PERNOCTA zona'!E9/'Tablas PERNOCTA zona'!E22-1,"-")</f>
        <v>9.7953410175612987E-2</v>
      </c>
      <c r="E9" s="59">
        <f>IFERROR('Tablas PERNOCTA zona'!G9/'Tablas PERNOCTA zona'!G22-1,"-")</f>
        <v>-1.8505632998975785E-2</v>
      </c>
      <c r="F9" s="59">
        <f>IFERROR('Tablas PERNOCTA zona'!I9/'Tablas PERNOCTA zona'!I22-1,"-")</f>
        <v>5.077652533062138E-2</v>
      </c>
    </row>
    <row r="10" spans="2:6" x14ac:dyDescent="0.25">
      <c r="B10" s="55" t="s">
        <v>95</v>
      </c>
      <c r="C10" s="57">
        <f>IFERROR('Tablas PERNOCTA zona'!C10/'Tablas PERNOCTA zona'!C23-1,"-")</f>
        <v>0.45636647695569699</v>
      </c>
      <c r="D10" s="59">
        <f>IFERROR('Tablas PERNOCTA zona'!E10/'Tablas PERNOCTA zona'!E23-1,"-")</f>
        <v>5.8627846696827302E-2</v>
      </c>
      <c r="E10" s="59">
        <f>IFERROR('Tablas PERNOCTA zona'!G10/'Tablas PERNOCTA zona'!G23-1,"-")</f>
        <v>2.7435817348253622E-3</v>
      </c>
      <c r="F10" s="59">
        <f>IFERROR('Tablas PERNOCTA zona'!I10/'Tablas PERNOCTA zona'!I23-1,"-")</f>
        <v>3.6286733309891073E-2</v>
      </c>
    </row>
    <row r="11" spans="2:6" ht="30" customHeight="1" x14ac:dyDescent="0.25">
      <c r="B11" s="62" t="str">
        <f>actualizaciones!$A$2</f>
        <v xml:space="preserve">I trimestre 2014 </v>
      </c>
      <c r="C11" s="169">
        <v>0.36411928487690504</v>
      </c>
      <c r="D11" s="169">
        <v>5.9037793007794104E-2</v>
      </c>
      <c r="E11" s="169">
        <v>-9.4440346313623413E-3</v>
      </c>
      <c r="F11" s="169">
        <v>3.1755611329600253E-2</v>
      </c>
    </row>
    <row r="12" spans="2:6" x14ac:dyDescent="0.25">
      <c r="B12" s="55" t="s">
        <v>84</v>
      </c>
      <c r="C12" s="57">
        <f>IFERROR('Tablas PERNOCTA zona'!C12/'Tablas PERNOCTA zona'!C25-1,"-")</f>
        <v>0.41207492795389045</v>
      </c>
      <c r="D12" s="59">
        <f>IFERROR('Tablas PERNOCTA zona'!E12/'Tablas PERNOCTA zona'!E25-1,"-")</f>
        <v>7.8095048302302184E-2</v>
      </c>
      <c r="E12" s="59">
        <f>IFERROR('Tablas PERNOCTA zona'!G12/'Tablas PERNOCTA zona'!G25-1,"-")</f>
        <v>7.9003359727809919E-2</v>
      </c>
      <c r="F12" s="59">
        <f>IFERROR('Tablas PERNOCTA zona'!I12/'Tablas PERNOCTA zona'!I25-1,"-")</f>
        <v>7.845865510288097E-2</v>
      </c>
    </row>
    <row r="13" spans="2:6" x14ac:dyDescent="0.25">
      <c r="B13" s="55" t="s">
        <v>85</v>
      </c>
      <c r="C13" s="57">
        <f>IFERROR('Tablas PERNOCTA zona'!C13/'Tablas PERNOCTA zona'!C26-1,"-")</f>
        <v>0.39653057648501844</v>
      </c>
      <c r="D13" s="59">
        <f>IFERROR('Tablas PERNOCTA zona'!E13/'Tablas PERNOCTA zona'!E26-1,"-")</f>
        <v>9.1089362579634514E-2</v>
      </c>
      <c r="E13" s="59">
        <f>IFERROR('Tablas PERNOCTA zona'!G13/'Tablas PERNOCTA zona'!G26-1,"-")</f>
        <v>8.8882097984221309E-2</v>
      </c>
      <c r="F13" s="59">
        <f>IFERROR('Tablas PERNOCTA zona'!I13/'Tablas PERNOCTA zona'!I26-1,"-")</f>
        <v>9.0219065775246632E-2</v>
      </c>
    </row>
    <row r="14" spans="2:6" x14ac:dyDescent="0.25">
      <c r="B14" s="55" t="s">
        <v>86</v>
      </c>
      <c r="C14" s="57">
        <f>IFERROR('Tablas PERNOCTA zona'!C14/'Tablas PERNOCTA zona'!C27-1,"-")</f>
        <v>6.8463711162962682E-3</v>
      </c>
      <c r="D14" s="59">
        <f>IFERROR('Tablas PERNOCTA zona'!E14/'Tablas PERNOCTA zona'!E27-1,"-")</f>
        <v>4.1536178832715986E-2</v>
      </c>
      <c r="E14" s="59">
        <f>IFERROR('Tablas PERNOCTA zona'!G14/'Tablas PERNOCTA zona'!G27-1,"-")</f>
        <v>1.8444850475287433E-2</v>
      </c>
      <c r="F14" s="59">
        <f>IFERROR('Tablas PERNOCTA zona'!I14/'Tablas PERNOCTA zona'!I27-1,"-")</f>
        <v>3.2789613952356245E-2</v>
      </c>
    </row>
    <row r="15" spans="2:6" x14ac:dyDescent="0.25">
      <c r="B15" s="55" t="s">
        <v>87</v>
      </c>
      <c r="C15" s="57">
        <f>IFERROR('Tablas PERNOCTA zona'!C15/'Tablas PERNOCTA zona'!C28-1,"-")</f>
        <v>5.3021148036253685E-2</v>
      </c>
      <c r="D15" s="59">
        <f>IFERROR('Tablas PERNOCTA zona'!E15/'Tablas PERNOCTA zona'!E28-1,"-")</f>
        <v>1.7828264750782807E-2</v>
      </c>
      <c r="E15" s="59">
        <f>IFERROR('Tablas PERNOCTA zona'!G15/'Tablas PERNOCTA zona'!G28-1,"-")</f>
        <v>3.8800236785725417E-2</v>
      </c>
      <c r="F15" s="59">
        <f>IFERROR('Tablas PERNOCTA zona'!I15/'Tablas PERNOCTA zona'!I28-1,"-")</f>
        <v>2.5595902754915301E-2</v>
      </c>
    </row>
    <row r="16" spans="2:6" x14ac:dyDescent="0.25">
      <c r="B16" s="55" t="s">
        <v>88</v>
      </c>
      <c r="C16" s="57">
        <f>IFERROR('Tablas PERNOCTA zona'!C16/'Tablas PERNOCTA zona'!C29-1,"-")</f>
        <v>0.10380847089321787</v>
      </c>
      <c r="D16" s="59">
        <f>IFERROR('Tablas PERNOCTA zona'!E16/'Tablas PERNOCTA zona'!E29-1,"-")</f>
        <v>4.0725419063834201E-2</v>
      </c>
      <c r="E16" s="59">
        <f>IFERROR('Tablas PERNOCTA zona'!G16/'Tablas PERNOCTA zona'!G29-1,"-")</f>
        <v>-5.7707686583327034E-3</v>
      </c>
      <c r="F16" s="59">
        <f>IFERROR('Tablas PERNOCTA zona'!I16/'Tablas PERNOCTA zona'!I29-1,"-")</f>
        <v>2.21057875353603E-2</v>
      </c>
    </row>
    <row r="17" spans="2:6" x14ac:dyDescent="0.25">
      <c r="B17" s="55" t="s">
        <v>89</v>
      </c>
      <c r="C17" s="57">
        <f>IFERROR('Tablas PERNOCTA zona'!C17/'Tablas PERNOCTA zona'!C30-1,"-")</f>
        <v>0.10353908871171402</v>
      </c>
      <c r="D17" s="59">
        <f>IFERROR('Tablas PERNOCTA zona'!E17/'Tablas PERNOCTA zona'!E30-1,"-")</f>
        <v>-7.7386124436309434E-3</v>
      </c>
      <c r="E17" s="59">
        <f>IFERROR('Tablas PERNOCTA zona'!G17/'Tablas PERNOCTA zona'!G30-1,"-")</f>
        <v>-3.2773990561085764E-4</v>
      </c>
      <c r="F17" s="59">
        <f>IFERROR('Tablas PERNOCTA zona'!I17/'Tablas PERNOCTA zona'!I30-1,"-")</f>
        <v>-4.8455953611696856E-3</v>
      </c>
    </row>
    <row r="18" spans="2:6" x14ac:dyDescent="0.25">
      <c r="B18" s="55" t="s">
        <v>90</v>
      </c>
      <c r="C18" s="57">
        <f>IFERROR('Tablas PERNOCTA zona'!C18/'Tablas PERNOCTA zona'!C31-1,"-")</f>
        <v>-9.300597870308136E-2</v>
      </c>
      <c r="D18" s="59">
        <f>IFERROR('Tablas PERNOCTA zona'!E18/'Tablas PERNOCTA zona'!E31-1,"-")</f>
        <v>-1.0798098193686267E-2</v>
      </c>
      <c r="E18" s="59">
        <f>IFERROR('Tablas PERNOCTA zona'!G18/'Tablas PERNOCTA zona'!G31-1,"-")</f>
        <v>2.7304066022226792E-4</v>
      </c>
      <c r="F18" s="59">
        <f>IFERROR('Tablas PERNOCTA zona'!I18/'Tablas PERNOCTA zona'!I31-1,"-")</f>
        <v>-6.8112511142026655E-3</v>
      </c>
    </row>
    <row r="19" spans="2:6" x14ac:dyDescent="0.25">
      <c r="B19" s="55" t="s">
        <v>91</v>
      </c>
      <c r="C19" s="57">
        <f>IFERROR('Tablas PERNOCTA zona'!C19/'Tablas PERNOCTA zona'!C32-1,"-")</f>
        <v>-0.11544138429168105</v>
      </c>
      <c r="D19" s="59">
        <f>IFERROR('Tablas PERNOCTA zona'!E19/'Tablas PERNOCTA zona'!E32-1,"-")</f>
        <v>2.7586330441221163E-2</v>
      </c>
      <c r="E19" s="59">
        <f>IFERROR('Tablas PERNOCTA zona'!G19/'Tablas PERNOCTA zona'!G32-1,"-")</f>
        <v>7.5351348430471088E-2</v>
      </c>
      <c r="F19" s="59">
        <f>IFERROR('Tablas PERNOCTA zona'!I19/'Tablas PERNOCTA zona'!I32-1,"-")</f>
        <v>4.4141114850707819E-2</v>
      </c>
    </row>
    <row r="20" spans="2:6" x14ac:dyDescent="0.25">
      <c r="B20" s="55" t="s">
        <v>92</v>
      </c>
      <c r="C20" s="57">
        <f>IFERROR('Tablas PERNOCTA zona'!C20/'Tablas PERNOCTA zona'!C33-1,"-")</f>
        <v>-2.1804536695852028E-2</v>
      </c>
      <c r="D20" s="59">
        <f>IFERROR('Tablas PERNOCTA zona'!E20/'Tablas PERNOCTA zona'!E33-1,"-")</f>
        <v>-3.6403310215923801E-2</v>
      </c>
      <c r="E20" s="59">
        <f>IFERROR('Tablas PERNOCTA zona'!G20/'Tablas PERNOCTA zona'!G33-1,"-")</f>
        <v>-4.592359716556027E-2</v>
      </c>
      <c r="F20" s="59">
        <f>IFERROR('Tablas PERNOCTA zona'!I20/'Tablas PERNOCTA zona'!I33-1,"-")</f>
        <v>-3.9991325456758431E-2</v>
      </c>
    </row>
    <row r="21" spans="2:6" x14ac:dyDescent="0.25">
      <c r="B21" s="55" t="s">
        <v>93</v>
      </c>
      <c r="C21" s="57">
        <f>IFERROR('Tablas PERNOCTA zona'!C21/'Tablas PERNOCTA zona'!C34-1,"-")</f>
        <v>0.16377910124526252</v>
      </c>
      <c r="D21" s="59">
        <f>IFERROR('Tablas PERNOCTA zona'!E21/'Tablas PERNOCTA zona'!E34-1,"-")</f>
        <v>5.8260510846717795E-2</v>
      </c>
      <c r="E21" s="59">
        <f>IFERROR('Tablas PERNOCTA zona'!G21/'Tablas PERNOCTA zona'!G34-1,"-")</f>
        <v>-1.9978700838499841E-2</v>
      </c>
      <c r="F21" s="59">
        <f>IFERROR('Tablas PERNOCTA zona'!I21/'Tablas PERNOCTA zona'!I34-1,"-")</f>
        <v>2.6240017255211745E-2</v>
      </c>
    </row>
    <row r="22" spans="2:6" x14ac:dyDescent="0.25">
      <c r="B22" s="55" t="s">
        <v>94</v>
      </c>
      <c r="C22" s="57">
        <f>IFERROR('Tablas PERNOCTA zona'!C22/'Tablas PERNOCTA zona'!C35-1,"-")</f>
        <v>-6.8140491913101786E-2</v>
      </c>
      <c r="D22" s="59">
        <f>IFERROR('Tablas PERNOCTA zona'!E22/'Tablas PERNOCTA zona'!E35-1,"-")</f>
        <v>-0.10118802102722568</v>
      </c>
      <c r="E22" s="59">
        <f>IFERROR('Tablas PERNOCTA zona'!G22/'Tablas PERNOCTA zona'!G35-1,"-")</f>
        <v>-9.8542453225793913E-2</v>
      </c>
      <c r="F22" s="59">
        <f>IFERROR('Tablas PERNOCTA zona'!I22/'Tablas PERNOCTA zona'!I35-1,"-")</f>
        <v>-0.10011819013763579</v>
      </c>
    </row>
    <row r="23" spans="2:6" x14ac:dyDescent="0.25">
      <c r="B23" s="55" t="s">
        <v>95</v>
      </c>
      <c r="C23" s="57">
        <f>IFERROR('Tablas PERNOCTA zona'!C23/'Tablas PERNOCTA zona'!C36-1,"-")</f>
        <v>9.1407344254308409E-2</v>
      </c>
      <c r="D23" s="59">
        <f>IFERROR('Tablas PERNOCTA zona'!E23/'Tablas PERNOCTA zona'!E36-1,"-")</f>
        <v>-3.7407700664739307E-2</v>
      </c>
      <c r="E23" s="59">
        <f>IFERROR('Tablas PERNOCTA zona'!G23/'Tablas PERNOCTA zona'!G36-1,"-")</f>
        <v>-2.8773366156077729E-2</v>
      </c>
      <c r="F23" s="59">
        <f>IFERROR('Tablas PERNOCTA zona'!I23/'Tablas PERNOCTA zona'!I36-1,"-")</f>
        <v>-3.3974397191538608E-2</v>
      </c>
    </row>
    <row r="24" spans="2:6" ht="30" customHeight="1" x14ac:dyDescent="0.25">
      <c r="B24" s="156">
        <v>2013</v>
      </c>
      <c r="C24" s="69">
        <f>IFERROR('Tablas PERNOCTA zona'!C24/'Tablas PERNOCTA zona'!C37-1,"-")</f>
        <v>8.8181999600878136E-2</v>
      </c>
      <c r="D24" s="69">
        <f>IFERROR('Tablas PERNOCTA zona'!E24/'Tablas PERNOCTA zona'!E37-1,"-")</f>
        <v>1.247735858269361E-2</v>
      </c>
      <c r="E24" s="69">
        <f>IFERROR('Tablas PERNOCTA zona'!G24/'Tablas PERNOCTA zona'!G37-1,"-")</f>
        <v>5.0082433337164112E-3</v>
      </c>
      <c r="F24" s="69">
        <f>IFERROR('Tablas PERNOCTA zona'!I24/'Tablas PERNOCTA zona'!I37-1,"-")</f>
        <v>9.5838721326253484E-3</v>
      </c>
    </row>
    <row r="25" spans="2:6" hidden="1" outlineLevel="1" x14ac:dyDescent="0.25">
      <c r="B25" s="55" t="s">
        <v>84</v>
      </c>
      <c r="C25" s="57">
        <f>IFERROR('Tablas PERNOCTA zona'!C25/'Tablas PERNOCTA zona'!C38-1,"-")</f>
        <v>0.20695652173913048</v>
      </c>
      <c r="D25" s="59">
        <f>IFERROR('Tablas PERNOCTA zona'!E25/'Tablas PERNOCTA zona'!E38-1,"-")</f>
        <v>2.5734703644519463E-2</v>
      </c>
      <c r="E25" s="59">
        <f>IFERROR('Tablas PERNOCTA zona'!G25/'Tablas PERNOCTA zona'!G38-1,"-")</f>
        <v>-0.1130968349753263</v>
      </c>
      <c r="F25" s="59">
        <f>IFERROR('Tablas PERNOCTA zona'!I25/'Tablas PERNOCTA zona'!I38-1,"-")</f>
        <v>-3.4750446312769911E-2</v>
      </c>
    </row>
    <row r="26" spans="2:6" hidden="1" outlineLevel="1" x14ac:dyDescent="0.25">
      <c r="B26" s="55" t="s">
        <v>85</v>
      </c>
      <c r="C26" s="57">
        <f>IFERROR('Tablas PERNOCTA zona'!C26/'Tablas PERNOCTA zona'!C39-1,"-")</f>
        <v>0.13639984070091593</v>
      </c>
      <c r="D26" s="59">
        <f>IFERROR('Tablas PERNOCTA zona'!E26/'Tablas PERNOCTA zona'!E39-1,"-")</f>
        <v>-4.8845191807622812E-2</v>
      </c>
      <c r="E26" s="59">
        <f>IFERROR('Tablas PERNOCTA zona'!G26/'Tablas PERNOCTA zona'!G39-1,"-")</f>
        <v>-0.13171244023758399</v>
      </c>
      <c r="F26" s="59">
        <f>IFERROR('Tablas PERNOCTA zona'!I26/'Tablas PERNOCTA zona'!I39-1,"-")</f>
        <v>-8.3338995532597049E-2</v>
      </c>
    </row>
    <row r="27" spans="2:6" hidden="1" outlineLevel="1" x14ac:dyDescent="0.25">
      <c r="B27" s="55" t="s">
        <v>86</v>
      </c>
      <c r="C27" s="57">
        <f>IFERROR('Tablas PERNOCTA zona'!C27/'Tablas PERNOCTA zona'!C40-1,"-")</f>
        <v>0.18202932210770784</v>
      </c>
      <c r="D27" s="59">
        <f>IFERROR('Tablas PERNOCTA zona'!E27/'Tablas PERNOCTA zona'!E40-1,"-")</f>
        <v>1.506520861131988E-2</v>
      </c>
      <c r="E27" s="59">
        <f>IFERROR('Tablas PERNOCTA zona'!G27/'Tablas PERNOCTA zona'!G40-1,"-")</f>
        <v>-0.12940963273195871</v>
      </c>
      <c r="F27" s="59">
        <f>IFERROR('Tablas PERNOCTA zona'!I27/'Tablas PERNOCTA zona'!I40-1,"-")</f>
        <v>-4.4967134023501942E-2</v>
      </c>
    </row>
    <row r="28" spans="2:6" hidden="1" outlineLevel="1" x14ac:dyDescent="0.25">
      <c r="B28" s="55" t="s">
        <v>87</v>
      </c>
      <c r="C28" s="57">
        <f>IFERROR('Tablas PERNOCTA zona'!C28/'Tablas PERNOCTA zona'!C41-1,"-")</f>
        <v>-1.0574300340021714E-2</v>
      </c>
      <c r="D28" s="59">
        <f>IFERROR('Tablas PERNOCTA zona'!E28/'Tablas PERNOCTA zona'!E41-1,"-")</f>
        <v>-5.2626041998082851E-2</v>
      </c>
      <c r="E28" s="59">
        <f>IFERROR('Tablas PERNOCTA zona'!G28/'Tablas PERNOCTA zona'!G41-1,"-")</f>
        <v>-0.1141019469296668</v>
      </c>
      <c r="F28" s="59">
        <f>IFERROR('Tablas PERNOCTA zona'!I28/'Tablas PERNOCTA zona'!I41-1,"-")</f>
        <v>-7.6365512696968674E-2</v>
      </c>
    </row>
    <row r="29" spans="2:6" hidden="1" outlineLevel="1" x14ac:dyDescent="0.25">
      <c r="B29" s="55" t="s">
        <v>88</v>
      </c>
      <c r="C29" s="57">
        <f>IFERROR('Tablas PERNOCTA zona'!C29/'Tablas PERNOCTA zona'!C42-1,"-")</f>
        <v>0.39385727190605246</v>
      </c>
      <c r="D29" s="59">
        <f>IFERROR('Tablas PERNOCTA zona'!E29/'Tablas PERNOCTA zona'!E42-1,"-")</f>
        <v>-4.2002921015319328E-2</v>
      </c>
      <c r="E29" s="59">
        <f>IFERROR('Tablas PERNOCTA zona'!G29/'Tablas PERNOCTA zona'!G42-1,"-")</f>
        <v>-0.10390186399927837</v>
      </c>
      <c r="F29" s="59">
        <f>IFERROR('Tablas PERNOCTA zona'!I29/'Tablas PERNOCTA zona'!I42-1,"-")</f>
        <v>-6.7789595673515057E-2</v>
      </c>
    </row>
    <row r="30" spans="2:6" hidden="1" outlineLevel="1" x14ac:dyDescent="0.25">
      <c r="B30" s="55" t="s">
        <v>89</v>
      </c>
      <c r="C30" s="57">
        <f>IFERROR('Tablas PERNOCTA zona'!C30/'Tablas PERNOCTA zona'!C43-1,"-")</f>
        <v>0.15433306958730686</v>
      </c>
      <c r="D30" s="59">
        <f>IFERROR('Tablas PERNOCTA zona'!E30/'Tablas PERNOCTA zona'!E43-1,"-")</f>
        <v>-1.215644182877007E-4</v>
      </c>
      <c r="E30" s="59">
        <f>IFERROR('Tablas PERNOCTA zona'!G30/'Tablas PERNOCTA zona'!G43-1,"-")</f>
        <v>-0.10425194044597352</v>
      </c>
      <c r="F30" s="59">
        <f>IFERROR('Tablas PERNOCTA zona'!I30/'Tablas PERNOCTA zona'!I43-1,"-")</f>
        <v>-4.3527173151655774E-2</v>
      </c>
    </row>
    <row r="31" spans="2:6" hidden="1" outlineLevel="1" x14ac:dyDescent="0.25">
      <c r="B31" s="55" t="s">
        <v>90</v>
      </c>
      <c r="C31" s="57">
        <f>IFERROR('Tablas PERNOCTA zona'!C31/'Tablas PERNOCTA zona'!C44-1,"-")</f>
        <v>0.11948514851485159</v>
      </c>
      <c r="D31" s="59">
        <f>IFERROR('Tablas PERNOCTA zona'!E31/'Tablas PERNOCTA zona'!E44-1,"-")</f>
        <v>2.3752619921471041E-2</v>
      </c>
      <c r="E31" s="59">
        <f>IFERROR('Tablas PERNOCTA zona'!G31/'Tablas PERNOCTA zona'!G44-1,"-")</f>
        <v>-0.11448102445521968</v>
      </c>
      <c r="F31" s="59">
        <f>IFERROR('Tablas PERNOCTA zona'!I31/'Tablas PERNOCTA zona'!I44-1,"-")</f>
        <v>-3.07347456913446E-2</v>
      </c>
    </row>
    <row r="32" spans="2:6" hidden="1" outlineLevel="1" x14ac:dyDescent="0.25">
      <c r="B32" s="55" t="s">
        <v>91</v>
      </c>
      <c r="C32" s="57">
        <f>IFERROR('Tablas PERNOCTA zona'!C32/'Tablas PERNOCTA zona'!C45-1,"-")</f>
        <v>0.1954873104069681</v>
      </c>
      <c r="D32" s="59">
        <f>IFERROR('Tablas PERNOCTA zona'!E32/'Tablas PERNOCTA zona'!E45-1,"-")</f>
        <v>2.5110045058638564E-2</v>
      </c>
      <c r="E32" s="59">
        <f>IFERROR('Tablas PERNOCTA zona'!G32/'Tablas PERNOCTA zona'!G45-1,"-")</f>
        <v>-0.10051753869895363</v>
      </c>
      <c r="F32" s="59">
        <f>IFERROR('Tablas PERNOCTA zona'!I32/'Tablas PERNOCTA zona'!I45-1,"-")</f>
        <v>-2.2221052278186271E-2</v>
      </c>
    </row>
    <row r="33" spans="2:6" hidden="1" outlineLevel="1" x14ac:dyDescent="0.25">
      <c r="B33" s="55" t="s">
        <v>92</v>
      </c>
      <c r="C33" s="57">
        <f>IFERROR('Tablas PERNOCTA zona'!C33/'Tablas PERNOCTA zona'!C46-1,"-")</f>
        <v>0.10690764855560553</v>
      </c>
      <c r="D33" s="59">
        <f>IFERROR('Tablas PERNOCTA zona'!E33/'Tablas PERNOCTA zona'!E46-1,"-")</f>
        <v>-6.7768501090030409E-2</v>
      </c>
      <c r="E33" s="59">
        <f>IFERROR('Tablas PERNOCTA zona'!G33/'Tablas PERNOCTA zona'!G46-1,"-")</f>
        <v>-0.19907412369358768</v>
      </c>
      <c r="F33" s="59">
        <f>IFERROR('Tablas PERNOCTA zona'!I33/'Tablas PERNOCTA zona'!I46-1,"-")</f>
        <v>-0.12201624946827461</v>
      </c>
    </row>
    <row r="34" spans="2:6" hidden="1" outlineLevel="1" x14ac:dyDescent="0.25">
      <c r="B34" s="55" t="s">
        <v>93</v>
      </c>
      <c r="C34" s="57">
        <f>IFERROR('Tablas PERNOCTA zona'!C34/'Tablas PERNOCTA zona'!C47-1,"-")</f>
        <v>-0.1389026486785746</v>
      </c>
      <c r="D34" s="59">
        <f>IFERROR('Tablas PERNOCTA zona'!E34/'Tablas PERNOCTA zona'!E47-1,"-")</f>
        <v>-4.7916646660584816E-2</v>
      </c>
      <c r="E34" s="59">
        <f>IFERROR('Tablas PERNOCTA zona'!G34/'Tablas PERNOCTA zona'!G47-1,"-")</f>
        <v>-0.12741772079536828</v>
      </c>
      <c r="F34" s="59">
        <f>IFERROR('Tablas PERNOCTA zona'!I34/'Tablas PERNOCTA zona'!I47-1,"-")</f>
        <v>-8.2141826847485611E-2</v>
      </c>
    </row>
    <row r="35" spans="2:6" hidden="1" outlineLevel="1" x14ac:dyDescent="0.25">
      <c r="B35" s="55" t="s">
        <v>94</v>
      </c>
      <c r="C35" s="57">
        <f>IFERROR('Tablas PERNOCTA zona'!C35/'Tablas PERNOCTA zona'!C48-1,"-")</f>
        <v>0.31628507542594408</v>
      </c>
      <c r="D35" s="59">
        <f>IFERROR('Tablas PERNOCTA zona'!E35/'Tablas PERNOCTA zona'!E48-1,"-")</f>
        <v>3.1568067256755983E-2</v>
      </c>
      <c r="E35" s="59">
        <f>IFERROR('Tablas PERNOCTA zona'!G35/'Tablas PERNOCTA zona'!G48-1,"-")</f>
        <v>-8.5574031658711802E-2</v>
      </c>
      <c r="F35" s="59">
        <f>IFERROR('Tablas PERNOCTA zona'!I35/'Tablas PERNOCTA zona'!I48-1,"-")</f>
        <v>-1.9238972020767076E-2</v>
      </c>
    </row>
    <row r="36" spans="2:6" hidden="1" outlineLevel="1" x14ac:dyDescent="0.25">
      <c r="B36" s="55" t="s">
        <v>95</v>
      </c>
      <c r="C36" s="57">
        <f>IFERROR('Tablas PERNOCTA zona'!C36/'Tablas PERNOCTA zona'!C49-1,"-")</f>
        <v>0.14173474708847555</v>
      </c>
      <c r="D36" s="59">
        <f>IFERROR('Tablas PERNOCTA zona'!E36/'Tablas PERNOCTA zona'!E49-1,"-")</f>
        <v>0.10823092106505028</v>
      </c>
      <c r="E36" s="59">
        <f>IFERROR('Tablas PERNOCTA zona'!G36/'Tablas PERNOCTA zona'!G49-1,"-")</f>
        <v>-1.4997949579577896E-2</v>
      </c>
      <c r="F36" s="59">
        <f>IFERROR('Tablas PERNOCTA zona'!I36/'Tablas PERNOCTA zona'!I49-1,"-")</f>
        <v>5.5713345581820617E-2</v>
      </c>
    </row>
    <row r="37" spans="2:6" collapsed="1" x14ac:dyDescent="0.25">
      <c r="B37" s="157">
        <v>2012</v>
      </c>
      <c r="C37" s="72">
        <f>IFERROR('Tablas PERNOCTA zona'!C37/'Tablas PERNOCTA zona'!C50-1,"-")</f>
        <v>0.14066104164137427</v>
      </c>
      <c r="D37" s="72">
        <f>IFERROR('Tablas PERNOCTA zona'!E37/'Tablas PERNOCTA zona'!E50-1,"-")</f>
        <v>-4.0473760795809444E-3</v>
      </c>
      <c r="E37" s="72">
        <f>IFERROR('Tablas PERNOCTA zona'!G37/'Tablas PERNOCTA zona'!G50-1,"-")</f>
        <v>-0.11125947807166958</v>
      </c>
      <c r="F37" s="72">
        <f>IFERROR('Tablas PERNOCTA zona'!I37/'Tablas PERNOCTA zona'!I50-1,"-")</f>
        <v>-4.8512959835658953E-2</v>
      </c>
    </row>
    <row r="38" spans="2:6" hidden="1" outlineLevel="1" x14ac:dyDescent="0.25">
      <c r="B38" s="55" t="s">
        <v>84</v>
      </c>
      <c r="C38" s="57">
        <f>IFERROR('Tablas PERNOCTA zona'!C38/'Tablas PERNOCTA zona'!C51-1,"-")</f>
        <v>6.229875402491869E-3</v>
      </c>
      <c r="D38" s="59">
        <f>IFERROR('Tablas PERNOCTA zona'!E38/'Tablas PERNOCTA zona'!E51-1,"-")</f>
        <v>0.10997698671183698</v>
      </c>
      <c r="E38" s="59">
        <f>IFERROR('Tablas PERNOCTA zona'!G38/'Tablas PERNOCTA zona'!G51-1,"-")</f>
        <v>3.9335208691879231E-2</v>
      </c>
      <c r="F38" s="59">
        <f>IFERROR('Tablas PERNOCTA zona'!I38/'Tablas PERNOCTA zona'!I51-1,"-")</f>
        <v>7.8053742633071854E-2</v>
      </c>
    </row>
    <row r="39" spans="2:6" hidden="1" outlineLevel="1" x14ac:dyDescent="0.25">
      <c r="B39" s="55" t="s">
        <v>85</v>
      </c>
      <c r="C39" s="57">
        <f>IFERROR('Tablas PERNOCTA zona'!C39/'Tablas PERNOCTA zona'!C52-1,"-")</f>
        <v>-9.4348926657681353E-3</v>
      </c>
      <c r="D39" s="59">
        <f>IFERROR('Tablas PERNOCTA zona'!E39/'Tablas PERNOCTA zona'!E52-1,"-")</f>
        <v>0.14376437530450148</v>
      </c>
      <c r="E39" s="59">
        <f>IFERROR('Tablas PERNOCTA zona'!G39/'Tablas PERNOCTA zona'!G52-1,"-")</f>
        <v>-1.0994302939622669E-2</v>
      </c>
      <c r="F39" s="59">
        <f>IFERROR('Tablas PERNOCTA zona'!I39/'Tablas PERNOCTA zona'!I52-1,"-")</f>
        <v>7.3821046229201492E-2</v>
      </c>
    </row>
    <row r="40" spans="2:6" hidden="1" outlineLevel="1" x14ac:dyDescent="0.25">
      <c r="B40" s="55" t="s">
        <v>86</v>
      </c>
      <c r="C40" s="57">
        <f>IFERROR('Tablas PERNOCTA zona'!C40/'Tablas PERNOCTA zona'!C53-1,"-")</f>
        <v>-1.5786841917279859E-2</v>
      </c>
      <c r="D40" s="59">
        <f>IFERROR('Tablas PERNOCTA zona'!E40/'Tablas PERNOCTA zona'!E53-1,"-")</f>
        <v>0.10282936796329811</v>
      </c>
      <c r="E40" s="59">
        <f>IFERROR('Tablas PERNOCTA zona'!G40/'Tablas PERNOCTA zona'!G53-1,"-")</f>
        <v>8.0061389719086051E-2</v>
      </c>
      <c r="F40" s="59">
        <f>IFERROR('Tablas PERNOCTA zona'!I40/'Tablas PERNOCTA zona'!I53-1,"-")</f>
        <v>9.3253241664349895E-2</v>
      </c>
    </row>
    <row r="41" spans="2:6" hidden="1" outlineLevel="1" x14ac:dyDescent="0.25">
      <c r="B41" s="55" t="s">
        <v>87</v>
      </c>
      <c r="C41" s="57">
        <f>IFERROR('Tablas PERNOCTA zona'!C41/'Tablas PERNOCTA zona'!C54-1,"-")</f>
        <v>0.18483265450681774</v>
      </c>
      <c r="D41" s="59">
        <f>IFERROR('Tablas PERNOCTA zona'!E41/'Tablas PERNOCTA zona'!E54-1,"-")</f>
        <v>0.20637188401404183</v>
      </c>
      <c r="E41" s="59">
        <f>IFERROR('Tablas PERNOCTA zona'!G41/'Tablas PERNOCTA zona'!G54-1,"-")</f>
        <v>7.3564592780194227E-2</v>
      </c>
      <c r="F41" s="59">
        <f>IFERROR('Tablas PERNOCTA zona'!I41/'Tablas PERNOCTA zona'!I54-1,"-")</f>
        <v>0.15137034038610553</v>
      </c>
    </row>
    <row r="42" spans="2:6" hidden="1" outlineLevel="1" x14ac:dyDescent="0.25">
      <c r="B42" s="55" t="s">
        <v>88</v>
      </c>
      <c r="C42" s="57">
        <f>IFERROR('Tablas PERNOCTA zona'!C42/'Tablas PERNOCTA zona'!C55-1,"-")</f>
        <v>-0.16800035368495514</v>
      </c>
      <c r="D42" s="59">
        <f>IFERROR('Tablas PERNOCTA zona'!E42/'Tablas PERNOCTA zona'!E55-1,"-")</f>
        <v>0.11487135958750283</v>
      </c>
      <c r="E42" s="59">
        <f>IFERROR('Tablas PERNOCTA zona'!G42/'Tablas PERNOCTA zona'!G55-1,"-")</f>
        <v>1.4604026947298232E-2</v>
      </c>
      <c r="F42" s="59">
        <f>IFERROR('Tablas PERNOCTA zona'!I42/'Tablas PERNOCTA zona'!I55-1,"-")</f>
        <v>7.0787629618920489E-2</v>
      </c>
    </row>
    <row r="43" spans="2:6" hidden="1" outlineLevel="1" x14ac:dyDescent="0.25">
      <c r="B43" s="55" t="s">
        <v>89</v>
      </c>
      <c r="C43" s="57">
        <f>IFERROR('Tablas PERNOCTA zona'!C43/'Tablas PERNOCTA zona'!C56-1,"-")</f>
        <v>4.7048050928752083E-2</v>
      </c>
      <c r="D43" s="59">
        <f>IFERROR('Tablas PERNOCTA zona'!E43/'Tablas PERNOCTA zona'!E56-1,"-")</f>
        <v>0.11904625662906598</v>
      </c>
      <c r="E43" s="59">
        <f>IFERROR('Tablas PERNOCTA zona'!G43/'Tablas PERNOCTA zona'!G56-1,"-")</f>
        <v>5.7632240878684238E-2</v>
      </c>
      <c r="F43" s="59">
        <f>IFERROR('Tablas PERNOCTA zona'!I43/'Tablas PERNOCTA zona'!I56-1,"-")</f>
        <v>9.2600105979740999E-2</v>
      </c>
    </row>
    <row r="44" spans="2:6" hidden="1" outlineLevel="1" x14ac:dyDescent="0.25">
      <c r="B44" s="55" t="s">
        <v>90</v>
      </c>
      <c r="C44" s="57">
        <f>IFERROR('Tablas PERNOCTA zona'!C44/'Tablas PERNOCTA zona'!C57-1,"-")</f>
        <v>-3.3566808282619487E-2</v>
      </c>
      <c r="D44" s="59">
        <f>IFERROR('Tablas PERNOCTA zona'!E44/'Tablas PERNOCTA zona'!E57-1,"-")</f>
        <v>0.11762336637765136</v>
      </c>
      <c r="E44" s="59">
        <f>IFERROR('Tablas PERNOCTA zona'!G44/'Tablas PERNOCTA zona'!G57-1,"-")</f>
        <v>3.6710083765529422E-2</v>
      </c>
      <c r="F44" s="59">
        <f>IFERROR('Tablas PERNOCTA zona'!I44/'Tablas PERNOCTA zona'!I57-1,"-")</f>
        <v>8.4266846831139386E-2</v>
      </c>
    </row>
    <row r="45" spans="2:6" hidden="1" outlineLevel="1" x14ac:dyDescent="0.25">
      <c r="B45" s="55" t="s">
        <v>91</v>
      </c>
      <c r="C45" s="57">
        <f>IFERROR('Tablas PERNOCTA zona'!C45/'Tablas PERNOCTA zona'!C58-1,"-")</f>
        <v>5.2140938536893611E-2</v>
      </c>
      <c r="D45" s="59">
        <f>IFERROR('Tablas PERNOCTA zona'!E45/'Tablas PERNOCTA zona'!E58-1,"-")</f>
        <v>9.5121773003671528E-2</v>
      </c>
      <c r="E45" s="59">
        <f>IFERROR('Tablas PERNOCTA zona'!G45/'Tablas PERNOCTA zona'!G58-1,"-")</f>
        <v>2.1417984777385657E-2</v>
      </c>
      <c r="F45" s="59">
        <f>IFERROR('Tablas PERNOCTA zona'!I45/'Tablas PERNOCTA zona'!I58-1,"-")</f>
        <v>6.6137585505909424E-2</v>
      </c>
    </row>
    <row r="46" spans="2:6" hidden="1" outlineLevel="1" x14ac:dyDescent="0.25">
      <c r="B46" s="55" t="s">
        <v>92</v>
      </c>
      <c r="C46" s="57">
        <f>IFERROR('Tablas PERNOCTA zona'!C46/'Tablas PERNOCTA zona'!C59-1,"-")</f>
        <v>-2.9981851179673336E-2</v>
      </c>
      <c r="D46" s="59">
        <f>IFERROR('Tablas PERNOCTA zona'!E46/'Tablas PERNOCTA zona'!E59-1,"-")</f>
        <v>0.26079754235493025</v>
      </c>
      <c r="E46" s="59">
        <f>IFERROR('Tablas PERNOCTA zona'!G46/'Tablas PERNOCTA zona'!G59-1,"-")</f>
        <v>0.24088887549075588</v>
      </c>
      <c r="F46" s="59">
        <f>IFERROR('Tablas PERNOCTA zona'!I46/'Tablas PERNOCTA zona'!I59-1,"-")</f>
        <v>0.25249552067072734</v>
      </c>
    </row>
    <row r="47" spans="2:6" hidden="1" outlineLevel="1" x14ac:dyDescent="0.25">
      <c r="B47" s="55" t="s">
        <v>93</v>
      </c>
      <c r="C47" s="57">
        <f>IFERROR('Tablas PERNOCTA zona'!C47/'Tablas PERNOCTA zona'!C60-1,"-")</f>
        <v>0.20565606885649035</v>
      </c>
      <c r="D47" s="59">
        <f>IFERROR('Tablas PERNOCTA zona'!E47/'Tablas PERNOCTA zona'!E60-1,"-")</f>
        <v>0.19343134288674357</v>
      </c>
      <c r="E47" s="59">
        <f>IFERROR('Tablas PERNOCTA zona'!G47/'Tablas PERNOCTA zona'!G60-1,"-")</f>
        <v>9.8593721324733652E-2</v>
      </c>
      <c r="F47" s="59">
        <f>IFERROR('Tablas PERNOCTA zona'!I47/'Tablas PERNOCTA zona'!I60-1,"-")</f>
        <v>0.1506685054381256</v>
      </c>
    </row>
    <row r="48" spans="2:6" hidden="1" outlineLevel="1" x14ac:dyDescent="0.25">
      <c r="B48" s="55" t="s">
        <v>94</v>
      </c>
      <c r="C48" s="57">
        <f>IFERROR('Tablas PERNOCTA zona'!C48/'Tablas PERNOCTA zona'!C61-1,"-")</f>
        <v>-8.3104732753891075E-2</v>
      </c>
      <c r="D48" s="59">
        <f>IFERROR('Tablas PERNOCTA zona'!E48/'Tablas PERNOCTA zona'!E61-1,"-")</f>
        <v>0.20700116296804705</v>
      </c>
      <c r="E48" s="59">
        <f>IFERROR('Tablas PERNOCTA zona'!G48/'Tablas PERNOCTA zona'!G61-1,"-")</f>
        <v>0.13163076581990452</v>
      </c>
      <c r="F48" s="59">
        <f>IFERROR('Tablas PERNOCTA zona'!I48/'Tablas PERNOCTA zona'!I61-1,"-")</f>
        <v>0.17311309370786399</v>
      </c>
    </row>
    <row r="49" spans="2:6" hidden="1" outlineLevel="1" x14ac:dyDescent="0.25">
      <c r="B49" s="55" t="s">
        <v>95</v>
      </c>
      <c r="C49" s="57">
        <f>IFERROR('Tablas PERNOCTA zona'!C49/'Tablas PERNOCTA zona'!C62-1,"-")</f>
        <v>4.1892127770990495E-3</v>
      </c>
      <c r="D49" s="59">
        <f>IFERROR('Tablas PERNOCTA zona'!E49/'Tablas PERNOCTA zona'!E62-1,"-")</f>
        <v>9.602237970572669E-2</v>
      </c>
      <c r="E49" s="59">
        <f>IFERROR('Tablas PERNOCTA zona'!G49/'Tablas PERNOCTA zona'!G62-1,"-")</f>
        <v>1.1511703124793771E-2</v>
      </c>
      <c r="F49" s="59">
        <f>IFERROR('Tablas PERNOCTA zona'!I49/'Tablas PERNOCTA zona'!I62-1,"-")</f>
        <v>5.8338344739510717E-2</v>
      </c>
    </row>
    <row r="50" spans="2:6" collapsed="1" x14ac:dyDescent="0.25">
      <c r="B50" s="157">
        <v>2011</v>
      </c>
      <c r="C50" s="72">
        <f>IFERROR('Tablas PERNOCTA zona'!C50/'Tablas PERNOCTA zona'!C63-1,"-")</f>
        <v>1.1096653818771118E-2</v>
      </c>
      <c r="D50" s="72">
        <f>IFERROR('Tablas PERNOCTA zona'!E50/'Tablas PERNOCTA zona'!E63-1,"-")</f>
        <v>0.14605770754201064</v>
      </c>
      <c r="E50" s="72">
        <f>IFERROR('Tablas PERNOCTA zona'!G50/'Tablas PERNOCTA zona'!G63-1,"-")</f>
        <v>6.3782149714723069E-2</v>
      </c>
      <c r="F50" s="72">
        <f>IFERROR('Tablas PERNOCTA zona'!I50/'Tablas PERNOCTA zona'!I63-1,"-")</f>
        <v>0.11043781800147245</v>
      </c>
    </row>
    <row r="51" spans="2:6" hidden="1" outlineLevel="1" x14ac:dyDescent="0.25">
      <c r="B51" s="55" t="s">
        <v>84</v>
      </c>
      <c r="C51" s="57">
        <f>IFERROR('Tablas PERNOCTA zona'!C51/'Tablas PERNOCTA zona'!C64-1,"-")</f>
        <v>-0.20800532209779354</v>
      </c>
      <c r="D51" s="59">
        <f>IFERROR('Tablas PERNOCTA zona'!E51/'Tablas PERNOCTA zona'!E64-1,"-")</f>
        <v>9.6223538223978444E-3</v>
      </c>
      <c r="E51" s="59">
        <f>IFERROR('Tablas PERNOCTA zona'!G51/'Tablas PERNOCTA zona'!G64-1,"-")</f>
        <v>2.6599316768372017E-3</v>
      </c>
      <c r="F51" s="59">
        <f>IFERROR('Tablas PERNOCTA zona'!I51/'Tablas PERNOCTA zona'!I64-1,"-")</f>
        <v>6.4640757384912817E-3</v>
      </c>
    </row>
    <row r="52" spans="2:6" hidden="1" outlineLevel="1" x14ac:dyDescent="0.25">
      <c r="B52" s="55" t="s">
        <v>85</v>
      </c>
      <c r="C52" s="57">
        <f>IFERROR('Tablas PERNOCTA zona'!C52/'Tablas PERNOCTA zona'!C65-1,"-")</f>
        <v>9.8000288766965094E-2</v>
      </c>
      <c r="D52" s="59">
        <f>IFERROR('Tablas PERNOCTA zona'!E52/'Tablas PERNOCTA zona'!E65-1,"-")</f>
        <v>5.7560154957204679E-2</v>
      </c>
      <c r="E52" s="59">
        <f>IFERROR('Tablas PERNOCTA zona'!G52/'Tablas PERNOCTA zona'!G65-1,"-")</f>
        <v>9.56647994905786E-2</v>
      </c>
      <c r="F52" s="59">
        <f>IFERROR('Tablas PERNOCTA zona'!I52/'Tablas PERNOCTA zona'!I65-1,"-")</f>
        <v>7.4448105062862036E-2</v>
      </c>
    </row>
    <row r="53" spans="2:6" hidden="1" outlineLevel="1" x14ac:dyDescent="0.25">
      <c r="B53" s="55" t="s">
        <v>86</v>
      </c>
      <c r="C53" s="57">
        <f>IFERROR('Tablas PERNOCTA zona'!C53/'Tablas PERNOCTA zona'!C66-1,"-")</f>
        <v>-3.3551950293406962E-2</v>
      </c>
      <c r="D53" s="59">
        <f>IFERROR('Tablas PERNOCTA zona'!E53/'Tablas PERNOCTA zona'!E66-1,"-")</f>
        <v>9.156710442665017E-2</v>
      </c>
      <c r="E53" s="59">
        <f>IFERROR('Tablas PERNOCTA zona'!G53/'Tablas PERNOCTA zona'!G66-1,"-")</f>
        <v>2.7874909388182711E-2</v>
      </c>
      <c r="F53" s="59">
        <f>IFERROR('Tablas PERNOCTA zona'!I53/'Tablas PERNOCTA zona'!I66-1,"-")</f>
        <v>6.3841048647435006E-2</v>
      </c>
    </row>
    <row r="54" spans="2:6" hidden="1" outlineLevel="1" x14ac:dyDescent="0.25">
      <c r="B54" s="55" t="s">
        <v>87</v>
      </c>
      <c r="C54" s="57">
        <f>IFERROR('Tablas PERNOCTA zona'!C54/'Tablas PERNOCTA zona'!C67-1,"-")</f>
        <v>-0.12656123119755613</v>
      </c>
      <c r="D54" s="59">
        <f>IFERROR('Tablas PERNOCTA zona'!E54/'Tablas PERNOCTA zona'!E67-1,"-")</f>
        <v>3.7925583750892056E-2</v>
      </c>
      <c r="E54" s="59">
        <f>IFERROR('Tablas PERNOCTA zona'!G54/'Tablas PERNOCTA zona'!G67-1,"-")</f>
        <v>-5.3321058480657602E-3</v>
      </c>
      <c r="F54" s="59">
        <f>IFERROR('Tablas PERNOCTA zona'!I54/'Tablas PERNOCTA zona'!I67-1,"-")</f>
        <v>1.9562233433795928E-2</v>
      </c>
    </row>
    <row r="55" spans="2:6" hidden="1" outlineLevel="1" x14ac:dyDescent="0.25">
      <c r="B55" s="55" t="s">
        <v>88</v>
      </c>
      <c r="C55" s="57">
        <f>IFERROR('Tablas PERNOCTA zona'!C55/'Tablas PERNOCTA zona'!C68-1,"-")</f>
        <v>5.7753460531238199E-2</v>
      </c>
      <c r="D55" s="59">
        <f>IFERROR('Tablas PERNOCTA zona'!E55/'Tablas PERNOCTA zona'!E68-1,"-")</f>
        <v>3.3750677670482343E-2</v>
      </c>
      <c r="E55" s="59">
        <f>IFERROR('Tablas PERNOCTA zona'!G55/'Tablas PERNOCTA zona'!G68-1,"-")</f>
        <v>-1.9842239503718218E-2</v>
      </c>
      <c r="F55" s="59">
        <f>IFERROR('Tablas PERNOCTA zona'!I55/'Tablas PERNOCTA zona'!I68-1,"-")</f>
        <v>9.482941182402671E-3</v>
      </c>
    </row>
    <row r="56" spans="2:6" hidden="1" outlineLevel="1" x14ac:dyDescent="0.25">
      <c r="B56" s="55" t="s">
        <v>89</v>
      </c>
      <c r="C56" s="57">
        <f>IFERROR('Tablas PERNOCTA zona'!C56/'Tablas PERNOCTA zona'!C69-1,"-")</f>
        <v>-0.15869405722670582</v>
      </c>
      <c r="D56" s="59">
        <f>IFERROR('Tablas PERNOCTA zona'!E56/'Tablas PERNOCTA zona'!E69-1,"-")</f>
        <v>3.2678718360957593E-2</v>
      </c>
      <c r="E56" s="59">
        <f>IFERROR('Tablas PERNOCTA zona'!G56/'Tablas PERNOCTA zona'!G69-1,"-")</f>
        <v>1.1332522440906434E-2</v>
      </c>
      <c r="F56" s="59">
        <f>IFERROR('Tablas PERNOCTA zona'!I56/'Tablas PERNOCTA zona'!I69-1,"-")</f>
        <v>2.3377128292525029E-2</v>
      </c>
    </row>
    <row r="57" spans="2:6" hidden="1" outlineLevel="1" x14ac:dyDescent="0.25">
      <c r="B57" s="55" t="s">
        <v>90</v>
      </c>
      <c r="C57" s="57">
        <f>IFERROR('Tablas PERNOCTA zona'!C57/'Tablas PERNOCTA zona'!C70-1,"-")</f>
        <v>-7.0279695395345509E-2</v>
      </c>
      <c r="D57" s="59">
        <f>IFERROR('Tablas PERNOCTA zona'!E57/'Tablas PERNOCTA zona'!E70-1,"-")</f>
        <v>5.1398941719275948E-2</v>
      </c>
      <c r="E57" s="59">
        <f>IFERROR('Tablas PERNOCTA zona'!G57/'Tablas PERNOCTA zona'!G70-1,"-")</f>
        <v>1.498549373121949E-2</v>
      </c>
      <c r="F57" s="59">
        <f>IFERROR('Tablas PERNOCTA zona'!I57/'Tablas PERNOCTA zona'!I70-1,"-")</f>
        <v>3.607557089287261E-2</v>
      </c>
    </row>
    <row r="58" spans="2:6" hidden="1" outlineLevel="1" x14ac:dyDescent="0.25">
      <c r="B58" s="55" t="s">
        <v>91</v>
      </c>
      <c r="C58" s="57">
        <f>IFERROR('Tablas PERNOCTA zona'!C58/'Tablas PERNOCTA zona'!C71-1,"-")</f>
        <v>-0.16008095285491519</v>
      </c>
      <c r="D58" s="59">
        <f>IFERROR('Tablas PERNOCTA zona'!E58/'Tablas PERNOCTA zona'!E71-1,"-")</f>
        <v>5.0602859356292607E-2</v>
      </c>
      <c r="E58" s="59">
        <f>IFERROR('Tablas PERNOCTA zona'!G58/'Tablas PERNOCTA zona'!G71-1,"-")</f>
        <v>-3.6240739707019909E-2</v>
      </c>
      <c r="F58" s="59">
        <f>IFERROR('Tablas PERNOCTA zona'!I58/'Tablas PERNOCTA zona'!I71-1,"-")</f>
        <v>1.4648129592242709E-2</v>
      </c>
    </row>
    <row r="59" spans="2:6" hidden="1" outlineLevel="1" x14ac:dyDescent="0.25">
      <c r="B59" s="55" t="s">
        <v>92</v>
      </c>
      <c r="C59" s="57">
        <f>IFERROR('Tablas PERNOCTA zona'!C59/'Tablas PERNOCTA zona'!C72-1,"-")</f>
        <v>-7.6649797231625127E-2</v>
      </c>
      <c r="D59" s="59">
        <f>IFERROR('Tablas PERNOCTA zona'!E59/'Tablas PERNOCTA zona'!E72-1,"-")</f>
        <v>-4.3537178933474419E-2</v>
      </c>
      <c r="E59" s="59">
        <f>IFERROR('Tablas PERNOCTA zona'!G59/'Tablas PERNOCTA zona'!G72-1,"-")</f>
        <v>-0.11184014174623491</v>
      </c>
      <c r="F59" s="59">
        <f>IFERROR('Tablas PERNOCTA zona'!I59/'Tablas PERNOCTA zona'!I72-1,"-")</f>
        <v>-7.3257212835748375E-2</v>
      </c>
    </row>
    <row r="60" spans="2:6" hidden="1" outlineLevel="1" x14ac:dyDescent="0.25">
      <c r="B60" s="55" t="s">
        <v>93</v>
      </c>
      <c r="C60" s="57">
        <f>IFERROR('Tablas PERNOCTA zona'!C60/'Tablas PERNOCTA zona'!C73-1,"-")</f>
        <v>-0.22362535457124155</v>
      </c>
      <c r="D60" s="59">
        <f>IFERROR('Tablas PERNOCTA zona'!E60/'Tablas PERNOCTA zona'!E73-1,"-")</f>
        <v>9.9710227460159118E-3</v>
      </c>
      <c r="E60" s="59">
        <f>IFERROR('Tablas PERNOCTA zona'!G60/'Tablas PERNOCTA zona'!G73-1,"-")</f>
        <v>-7.9926731742644308E-2</v>
      </c>
      <c r="F60" s="59">
        <f>IFERROR('Tablas PERNOCTA zona'!I60/'Tablas PERNOCTA zona'!I73-1,"-")</f>
        <v>-3.2647373846854788E-2</v>
      </c>
    </row>
    <row r="61" spans="2:6" hidden="1" outlineLevel="1" x14ac:dyDescent="0.25">
      <c r="B61" s="55" t="s">
        <v>94</v>
      </c>
      <c r="C61" s="57">
        <f>IFERROR('Tablas PERNOCTA zona'!C61/'Tablas PERNOCTA zona'!C74-1,"-")</f>
        <v>-0.11819825325287092</v>
      </c>
      <c r="D61" s="59">
        <f>IFERROR('Tablas PERNOCTA zona'!E61/'Tablas PERNOCTA zona'!E74-1,"-")</f>
        <v>1.4431404593052255E-2</v>
      </c>
      <c r="E61" s="59">
        <f>IFERROR('Tablas PERNOCTA zona'!G61/'Tablas PERNOCTA zona'!G74-1,"-")</f>
        <v>-8.1158777374745084E-2</v>
      </c>
      <c r="F61" s="59">
        <f>IFERROR('Tablas PERNOCTA zona'!I61/'Tablas PERNOCTA zona'!I74-1,"-")</f>
        <v>-3.0898829095330149E-2</v>
      </c>
    </row>
    <row r="62" spans="2:6" hidden="1" outlineLevel="1" x14ac:dyDescent="0.25">
      <c r="B62" s="55" t="s">
        <v>95</v>
      </c>
      <c r="C62" s="57">
        <f>IFERROR('Tablas PERNOCTA zona'!C62/'Tablas PERNOCTA zona'!C75-1,"-")</f>
        <v>-0.13141696230934841</v>
      </c>
      <c r="D62" s="59">
        <f>IFERROR('Tablas PERNOCTA zona'!E62/'Tablas PERNOCTA zona'!E75-1,"-")</f>
        <v>-2.4103216399638305E-2</v>
      </c>
      <c r="E62" s="59">
        <f>IFERROR('Tablas PERNOCTA zona'!G62/'Tablas PERNOCTA zona'!G75-1,"-")</f>
        <v>-9.366156117085922E-2</v>
      </c>
      <c r="F62" s="59">
        <f>IFERROR('Tablas PERNOCTA zona'!I62/'Tablas PERNOCTA zona'!I75-1,"-")</f>
        <v>-5.6395205550938021E-2</v>
      </c>
    </row>
    <row r="63" spans="2:6" ht="15" customHeight="1" collapsed="1" x14ac:dyDescent="0.25">
      <c r="B63" s="157">
        <v>2010</v>
      </c>
      <c r="C63" s="72">
        <f>IFERROR('Tablas PERNOCTA zona'!C63/'Tablas PERNOCTA zona'!C76-1,"-")</f>
        <v>-0.10538612110879586</v>
      </c>
      <c r="D63" s="72">
        <f>IFERROR('Tablas PERNOCTA zona'!E63/'Tablas PERNOCTA zona'!E76-1,"-")</f>
        <v>2.5869525508901203E-2</v>
      </c>
      <c r="E63" s="72">
        <f>IFERROR('Tablas PERNOCTA zona'!G63/'Tablas PERNOCTA zona'!G76-1,"-")</f>
        <v>-2.5678884336033936E-2</v>
      </c>
      <c r="F63" s="72">
        <f>IFERROR('Tablas PERNOCTA zona'!I63/'Tablas PERNOCTA zona'!I76-1,"-")</f>
        <v>2.8979059372828964E-3</v>
      </c>
    </row>
    <row r="64" spans="2:6" ht="15" hidden="1" customHeight="1" outlineLevel="1" x14ac:dyDescent="0.25">
      <c r="B64" s="55" t="s">
        <v>84</v>
      </c>
      <c r="C64" s="57">
        <f>IFERROR('Tablas PERNOCTA zona'!C64/'Tablas PERNOCTA zona'!C77-1,"-")</f>
        <v>-5.4810312303500308E-2</v>
      </c>
      <c r="D64" s="59">
        <f>IFERROR('Tablas PERNOCTA zona'!E64/'Tablas PERNOCTA zona'!E77-1,"-")</f>
        <v>-7.711478263106708E-2</v>
      </c>
      <c r="E64" s="59">
        <f>IFERROR('Tablas PERNOCTA zona'!G64/'Tablas PERNOCTA zona'!G77-1,"-")</f>
        <v>-0.12739845041822406</v>
      </c>
      <c r="F64" s="59">
        <f>IFERROR('Tablas PERNOCTA zona'!I64/'Tablas PERNOCTA zona'!I77-1,"-")</f>
        <v>-0.10062421660235699</v>
      </c>
    </row>
    <row r="65" spans="2:6" ht="15" hidden="1" customHeight="1" outlineLevel="1" x14ac:dyDescent="0.25">
      <c r="B65" s="55" t="s">
        <v>85</v>
      </c>
      <c r="C65" s="57">
        <f>IFERROR('Tablas PERNOCTA zona'!C65/'Tablas PERNOCTA zona'!C78-1,"-")</f>
        <v>-0.34725036520427877</v>
      </c>
      <c r="D65" s="59">
        <f>IFERROR('Tablas PERNOCTA zona'!E65/'Tablas PERNOCTA zona'!E78-1,"-")</f>
        <v>-7.8815085942363639E-2</v>
      </c>
      <c r="E65" s="59">
        <f>IFERROR('Tablas PERNOCTA zona'!G65/'Tablas PERNOCTA zona'!G78-1,"-")</f>
        <v>-0.16447644802213701</v>
      </c>
      <c r="F65" s="59">
        <f>IFERROR('Tablas PERNOCTA zona'!I65/'Tablas PERNOCTA zona'!I78-1,"-")</f>
        <v>-0.11885319628502189</v>
      </c>
    </row>
    <row r="66" spans="2:6" ht="15" hidden="1" customHeight="1" outlineLevel="1" x14ac:dyDescent="0.25">
      <c r="B66" s="55" t="s">
        <v>86</v>
      </c>
      <c r="C66" s="57">
        <f>IFERROR('Tablas PERNOCTA zona'!C66/'Tablas PERNOCTA zona'!C79-1,"-")</f>
        <v>-0.32806049079185418</v>
      </c>
      <c r="D66" s="59">
        <f>IFERROR('Tablas PERNOCTA zona'!E66/'Tablas PERNOCTA zona'!E79-1,"-")</f>
        <v>-0.1127749878644686</v>
      </c>
      <c r="E66" s="59">
        <f>IFERROR('Tablas PERNOCTA zona'!G66/'Tablas PERNOCTA zona'!G79-1,"-")</f>
        <v>-0.14195644966393306</v>
      </c>
      <c r="F66" s="59">
        <f>IFERROR('Tablas PERNOCTA zona'!I66/'Tablas PERNOCTA zona'!I79-1,"-")</f>
        <v>-0.12571846305344481</v>
      </c>
    </row>
    <row r="67" spans="2:6" ht="15" hidden="1" customHeight="1" outlineLevel="1" x14ac:dyDescent="0.25">
      <c r="B67" s="55" t="s">
        <v>87</v>
      </c>
      <c r="C67" s="57">
        <f>IFERROR('Tablas PERNOCTA zona'!C67/'Tablas PERNOCTA zona'!C80-1,"-")</f>
        <v>-0.24259020618556704</v>
      </c>
      <c r="D67" s="59">
        <f>IFERROR('Tablas PERNOCTA zona'!E67/'Tablas PERNOCTA zona'!E80-1,"-")</f>
        <v>-0.12100826071878423</v>
      </c>
      <c r="E67" s="59">
        <f>IFERROR('Tablas PERNOCTA zona'!G67/'Tablas PERNOCTA zona'!G80-1,"-")</f>
        <v>-0.11818502873444603</v>
      </c>
      <c r="F67" s="59">
        <f>IFERROR('Tablas PERNOCTA zona'!I67/'Tablas PERNOCTA zona'!I80-1,"-")</f>
        <v>-0.11981197986997827</v>
      </c>
    </row>
    <row r="68" spans="2:6" ht="15" hidden="1" customHeight="1" outlineLevel="1" x14ac:dyDescent="0.25">
      <c r="B68" s="55" t="s">
        <v>88</v>
      </c>
      <c r="C68" s="57">
        <f>IFERROR('Tablas PERNOCTA zona'!C68/'Tablas PERNOCTA zona'!C81-1,"-")</f>
        <v>-0.32942393928941016</v>
      </c>
      <c r="D68" s="59">
        <f>IFERROR('Tablas PERNOCTA zona'!E68/'Tablas PERNOCTA zona'!E81-1,"-")</f>
        <v>-0.1277363413458984</v>
      </c>
      <c r="E68" s="59">
        <f>IFERROR('Tablas PERNOCTA zona'!G68/'Tablas PERNOCTA zona'!G81-1,"-")</f>
        <v>-0.15681948228278786</v>
      </c>
      <c r="F68" s="59">
        <f>IFERROR('Tablas PERNOCTA zona'!I68/'Tablas PERNOCTA zona'!I81-1,"-")</f>
        <v>-0.14115038584531348</v>
      </c>
    </row>
    <row r="69" spans="2:6" ht="15" hidden="1" customHeight="1" outlineLevel="1" x14ac:dyDescent="0.25">
      <c r="B69" s="55" t="s">
        <v>89</v>
      </c>
      <c r="C69" s="57">
        <f>IFERROR('Tablas PERNOCTA zona'!C69/'Tablas PERNOCTA zona'!C82-1,"-")</f>
        <v>-0.35486924624304816</v>
      </c>
      <c r="D69" s="59">
        <f>IFERROR('Tablas PERNOCTA zona'!E69/'Tablas PERNOCTA zona'!E82-1,"-")</f>
        <v>-0.15020017689279797</v>
      </c>
      <c r="E69" s="59">
        <f>IFERROR('Tablas PERNOCTA zona'!G69/'Tablas PERNOCTA zona'!G82-1,"-")</f>
        <v>-0.18088954140504754</v>
      </c>
      <c r="F69" s="59">
        <f>IFERROR('Tablas PERNOCTA zona'!I69/'Tablas PERNOCTA zona'!I82-1,"-")</f>
        <v>-0.16385121540279957</v>
      </c>
    </row>
    <row r="70" spans="2:6" ht="15" hidden="1" customHeight="1" outlineLevel="1" x14ac:dyDescent="0.25">
      <c r="B70" s="55" t="s">
        <v>90</v>
      </c>
      <c r="C70" s="57">
        <f>IFERROR('Tablas PERNOCTA zona'!C70/'Tablas PERNOCTA zona'!C83-1,"-")</f>
        <v>-0.28193990188062146</v>
      </c>
      <c r="D70" s="59">
        <f>IFERROR('Tablas PERNOCTA zona'!E70/'Tablas PERNOCTA zona'!E83-1,"-")</f>
        <v>-0.14723468162368059</v>
      </c>
      <c r="E70" s="59">
        <f>IFERROR('Tablas PERNOCTA zona'!G70/'Tablas PERNOCTA zona'!G83-1,"-")</f>
        <v>-0.19503367580078701</v>
      </c>
      <c r="F70" s="59">
        <f>IFERROR('Tablas PERNOCTA zona'!I70/'Tablas PERNOCTA zona'!I83-1,"-")</f>
        <v>-0.16802419155012427</v>
      </c>
    </row>
    <row r="71" spans="2:6" ht="15" hidden="1" customHeight="1" outlineLevel="1" x14ac:dyDescent="0.25">
      <c r="B71" s="55" t="s">
        <v>91</v>
      </c>
      <c r="C71" s="57">
        <f>IFERROR('Tablas PERNOCTA zona'!C71/'Tablas PERNOCTA zona'!C84-1,"-")</f>
        <v>-0.36440892412804182</v>
      </c>
      <c r="D71" s="59">
        <f>IFERROR('Tablas PERNOCTA zona'!E71/'Tablas PERNOCTA zona'!E84-1,"-")</f>
        <v>-0.17629464275355089</v>
      </c>
      <c r="E71" s="59">
        <f>IFERROR('Tablas PERNOCTA zona'!G71/'Tablas PERNOCTA zona'!G84-1,"-")</f>
        <v>-0.19423050510388895</v>
      </c>
      <c r="F71" s="59">
        <f>IFERROR('Tablas PERNOCTA zona'!I71/'Tablas PERNOCTA zona'!I84-1,"-")</f>
        <v>-0.18381636922596034</v>
      </c>
    </row>
    <row r="72" spans="2:6" ht="15" hidden="1" customHeight="1" outlineLevel="1" x14ac:dyDescent="0.25">
      <c r="B72" s="55" t="s">
        <v>92</v>
      </c>
      <c r="C72" s="57">
        <f>IFERROR('Tablas PERNOCTA zona'!C72/'Tablas PERNOCTA zona'!C85-1,"-")</f>
        <v>-0.29333049121311161</v>
      </c>
      <c r="D72" s="59">
        <f>IFERROR('Tablas PERNOCTA zona'!E72/'Tablas PERNOCTA zona'!E85-1,"-")</f>
        <v>-0.14307976436575187</v>
      </c>
      <c r="E72" s="59">
        <f>IFERROR('Tablas PERNOCTA zona'!G72/'Tablas PERNOCTA zona'!G85-1,"-")</f>
        <v>-0.12624943149018031</v>
      </c>
      <c r="F72" s="59">
        <f>IFERROR('Tablas PERNOCTA zona'!I72/'Tablas PERNOCTA zona'!I85-1,"-")</f>
        <v>-0.13583689398582843</v>
      </c>
    </row>
    <row r="73" spans="2:6" ht="15" hidden="1" customHeight="1" outlineLevel="1" x14ac:dyDescent="0.25">
      <c r="B73" s="55" t="s">
        <v>93</v>
      </c>
      <c r="C73" s="57">
        <f>IFERROR('Tablas PERNOCTA zona'!C73/'Tablas PERNOCTA zona'!C86-1,"-")</f>
        <v>-0.23743760399334446</v>
      </c>
      <c r="D73" s="59">
        <f>IFERROR('Tablas PERNOCTA zona'!E73/'Tablas PERNOCTA zona'!E86-1,"-")</f>
        <v>-0.17948224822567727</v>
      </c>
      <c r="E73" s="59">
        <f>IFERROR('Tablas PERNOCTA zona'!G73/'Tablas PERNOCTA zona'!G86-1,"-")</f>
        <v>-0.1703522994811919</v>
      </c>
      <c r="F73" s="59">
        <f>IFERROR('Tablas PERNOCTA zona'!I73/'Tablas PERNOCTA zona'!I86-1,"-")</f>
        <v>-0.17517913745897196</v>
      </c>
    </row>
    <row r="74" spans="2:6" ht="15" hidden="1" customHeight="1" outlineLevel="1" x14ac:dyDescent="0.25">
      <c r="B74" s="55" t="s">
        <v>94</v>
      </c>
      <c r="C74" s="57">
        <f>IFERROR('Tablas PERNOCTA zona'!C74/'Tablas PERNOCTA zona'!C87-1,"-")</f>
        <v>-0.1910646975220911</v>
      </c>
      <c r="D74" s="59">
        <f>IFERROR('Tablas PERNOCTA zona'!E74/'Tablas PERNOCTA zona'!E87-1,"-")</f>
        <v>-0.15048496084835161</v>
      </c>
      <c r="E74" s="59">
        <f>IFERROR('Tablas PERNOCTA zona'!G74/'Tablas PERNOCTA zona'!G87-1,"-")</f>
        <v>-0.17127898072052172</v>
      </c>
      <c r="F74" s="59">
        <f>IFERROR('Tablas PERNOCTA zona'!I74/'Tablas PERNOCTA zona'!I87-1,"-")</f>
        <v>-0.16047434562851515</v>
      </c>
    </row>
    <row r="75" spans="2:6" ht="15" hidden="1" customHeight="1" outlineLevel="1" x14ac:dyDescent="0.25">
      <c r="B75" s="55" t="s">
        <v>95</v>
      </c>
      <c r="C75" s="57">
        <f>IFERROR('Tablas PERNOCTA zona'!C75/'Tablas PERNOCTA zona'!C88-1,"-")</f>
        <v>-0.23347433990330979</v>
      </c>
      <c r="D75" s="59">
        <f>IFERROR('Tablas PERNOCTA zona'!E75/'Tablas PERNOCTA zona'!E88-1,"-")</f>
        <v>-8.5032255938552681E-2</v>
      </c>
      <c r="E75" s="59">
        <f>IFERROR('Tablas PERNOCTA zona'!G75/'Tablas PERNOCTA zona'!G88-1,"-")</f>
        <v>-0.11628429836692333</v>
      </c>
      <c r="F75" s="59">
        <f>IFERROR('Tablas PERNOCTA zona'!I75/'Tablas PERNOCTA zona'!I88-1,"-")</f>
        <v>-9.9811253323199511E-2</v>
      </c>
    </row>
    <row r="76" spans="2:6" collapsed="1" x14ac:dyDescent="0.25">
      <c r="B76" s="157">
        <v>2009</v>
      </c>
      <c r="C76" s="72">
        <f>IFERROR('Tablas PERNOCTA zona'!C76/'Tablas PERNOCTA zona'!C89-1,"-")</f>
        <v>-0.27214579024668051</v>
      </c>
      <c r="D76" s="72">
        <f>IFERROR('Tablas PERNOCTA zona'!E76/'Tablas PERNOCTA zona'!E89-1,"-")</f>
        <v>-0.12964341224210163</v>
      </c>
      <c r="E76" s="72">
        <f>IFERROR('Tablas PERNOCTA zona'!G76/'Tablas PERNOCTA zona'!G89-1,"-")</f>
        <v>-0.1550624012015529</v>
      </c>
      <c r="F76" s="72">
        <f>IFERROR('Tablas PERNOCTA zona'!I76/'Tablas PERNOCTA zona'!I89-1,"-")</f>
        <v>-0.1411573422777006</v>
      </c>
    </row>
    <row r="77" spans="2:6" ht="15" hidden="1" customHeight="1" outlineLevel="1" x14ac:dyDescent="0.25">
      <c r="B77" s="55" t="s">
        <v>84</v>
      </c>
      <c r="C77" s="57">
        <f>IFERROR('Tablas PERNOCTA zona'!C77/'Tablas PERNOCTA zona'!C90-1,"-")</f>
        <v>-8.4261036468330164E-2</v>
      </c>
      <c r="D77" s="59">
        <f>IFERROR('Tablas PERNOCTA zona'!E77/'Tablas PERNOCTA zona'!E90-1,"-")</f>
        <v>-4.3343871906311726E-2</v>
      </c>
      <c r="E77" s="59">
        <f>IFERROR('Tablas PERNOCTA zona'!G77/'Tablas PERNOCTA zona'!G90-1,"-")</f>
        <v>-0.10478583187121915</v>
      </c>
      <c r="F77" s="59">
        <f>IFERROR('Tablas PERNOCTA zona'!I77/'Tablas PERNOCTA zona'!I90-1,"-")</f>
        <v>-7.3087376260990933E-2</v>
      </c>
    </row>
    <row r="78" spans="2:6" ht="15" hidden="1" customHeight="1" outlineLevel="1" x14ac:dyDescent="0.25">
      <c r="B78" s="55" t="s">
        <v>85</v>
      </c>
      <c r="C78" s="57">
        <f>IFERROR('Tablas PERNOCTA zona'!C78/'Tablas PERNOCTA zona'!C91-1,"-")</f>
        <v>-1.911299082483997E-2</v>
      </c>
      <c r="D78" s="59">
        <f>IFERROR('Tablas PERNOCTA zona'!E78/'Tablas PERNOCTA zona'!E91-1,"-")</f>
        <v>-6.4776170247908271E-2</v>
      </c>
      <c r="E78" s="59">
        <f>IFERROR('Tablas PERNOCTA zona'!G78/'Tablas PERNOCTA zona'!G91-1,"-")</f>
        <v>-7.1143047241964852E-2</v>
      </c>
      <c r="F78" s="59">
        <f>IFERROR('Tablas PERNOCTA zona'!I78/'Tablas PERNOCTA zona'!I91-1,"-")</f>
        <v>-6.7762877199155191E-2</v>
      </c>
    </row>
    <row r="79" spans="2:6" ht="15" hidden="1" customHeight="1" outlineLevel="1" x14ac:dyDescent="0.25">
      <c r="B79" s="55" t="s">
        <v>86</v>
      </c>
      <c r="C79" s="57">
        <f>IFERROR('Tablas PERNOCTA zona'!C79/'Tablas PERNOCTA zona'!C92-1,"-")</f>
        <v>-1.1894666880572058E-2</v>
      </c>
      <c r="D79" s="59">
        <f>IFERROR('Tablas PERNOCTA zona'!E79/'Tablas PERNOCTA zona'!E92-1,"-")</f>
        <v>-2.433412392465728E-2</v>
      </c>
      <c r="E79" s="59">
        <f>IFERROR('Tablas PERNOCTA zona'!G79/'Tablas PERNOCTA zona'!G92-1,"-")</f>
        <v>-6.9402096896855281E-2</v>
      </c>
      <c r="F79" s="59">
        <f>IFERROR('Tablas PERNOCTA zona'!I79/'Tablas PERNOCTA zona'!I92-1,"-")</f>
        <v>-4.4851448513034131E-2</v>
      </c>
    </row>
    <row r="80" spans="2:6" ht="15" hidden="1" customHeight="1" outlineLevel="1" x14ac:dyDescent="0.25">
      <c r="B80" s="55" t="s">
        <v>87</v>
      </c>
      <c r="C80" s="57">
        <f>IFERROR('Tablas PERNOCTA zona'!C80/'Tablas PERNOCTA zona'!C93-1,"-")</f>
        <v>-7.4562948909066229E-2</v>
      </c>
      <c r="D80" s="59">
        <f>IFERROR('Tablas PERNOCTA zona'!E80/'Tablas PERNOCTA zona'!E93-1,"-")</f>
        <v>-3.2166060209772973E-2</v>
      </c>
      <c r="E80" s="59">
        <f>IFERROR('Tablas PERNOCTA zona'!G80/'Tablas PERNOCTA zona'!G93-1,"-")</f>
        <v>-5.2931296604647793E-2</v>
      </c>
      <c r="F80" s="59">
        <f>IFERROR('Tablas PERNOCTA zona'!I80/'Tablas PERNOCTA zona'!I93-1,"-")</f>
        <v>-4.1075012121172594E-2</v>
      </c>
    </row>
    <row r="81" spans="2:6" ht="15" hidden="1" customHeight="1" outlineLevel="1" x14ac:dyDescent="0.25">
      <c r="B81" s="55" t="s">
        <v>88</v>
      </c>
      <c r="C81" s="57">
        <f>IFERROR('Tablas PERNOCTA zona'!C81/'Tablas PERNOCTA zona'!C94-1,"-")</f>
        <v>0.17706333973128596</v>
      </c>
      <c r="D81" s="59">
        <f>IFERROR('Tablas PERNOCTA zona'!E81/'Tablas PERNOCTA zona'!E94-1,"-")</f>
        <v>-1.7945388519283956E-2</v>
      </c>
      <c r="E81" s="59">
        <f>IFERROR('Tablas PERNOCTA zona'!G81/'Tablas PERNOCTA zona'!G94-1,"-")</f>
        <v>-1.6848196488104317E-2</v>
      </c>
      <c r="F81" s="59">
        <f>IFERROR('Tablas PERNOCTA zona'!I81/'Tablas PERNOCTA zona'!I94-1,"-")</f>
        <v>-1.7439634036220064E-2</v>
      </c>
    </row>
    <row r="82" spans="2:6" ht="15" hidden="1" customHeight="1" outlineLevel="1" x14ac:dyDescent="0.25">
      <c r="B82" s="55" t="s">
        <v>89</v>
      </c>
      <c r="C82" s="57">
        <f>IFERROR('Tablas PERNOCTA zona'!C82/'Tablas PERNOCTA zona'!C95-1,"-")</f>
        <v>7.318584914656201E-3</v>
      </c>
      <c r="D82" s="59">
        <f>IFERROR('Tablas PERNOCTA zona'!E82/'Tablas PERNOCTA zona'!E95-1,"-")</f>
        <v>4.5682148507975029E-2</v>
      </c>
      <c r="E82" s="59">
        <f>IFERROR('Tablas PERNOCTA zona'!G82/'Tablas PERNOCTA zona'!G95-1,"-")</f>
        <v>1.6319586749147019E-2</v>
      </c>
      <c r="F82" s="59">
        <f>IFERROR('Tablas PERNOCTA zona'!I82/'Tablas PERNOCTA zona'!I95-1,"-")</f>
        <v>3.2414452282811146E-2</v>
      </c>
    </row>
    <row r="83" spans="2:6" ht="15" hidden="1" customHeight="1" outlineLevel="1" x14ac:dyDescent="0.25">
      <c r="B83" s="55" t="s">
        <v>90</v>
      </c>
      <c r="C83" s="57">
        <f>IFERROR('Tablas PERNOCTA zona'!C83/'Tablas PERNOCTA zona'!C96-1,"-")</f>
        <v>-7.4230023182097704E-2</v>
      </c>
      <c r="D83" s="59">
        <f>IFERROR('Tablas PERNOCTA zona'!E83/'Tablas PERNOCTA zona'!E96-1,"-")</f>
        <v>5.1291399508267776E-2</v>
      </c>
      <c r="E83" s="59">
        <f>IFERROR('Tablas PERNOCTA zona'!G83/'Tablas PERNOCTA zona'!G96-1,"-")</f>
        <v>5.5669331513616749E-2</v>
      </c>
      <c r="F83" s="59">
        <f>IFERROR('Tablas PERNOCTA zona'!I83/'Tablas PERNOCTA zona'!I96-1,"-")</f>
        <v>5.3191050247438643E-2</v>
      </c>
    </row>
    <row r="84" spans="2:6" ht="15" hidden="1" customHeight="1" outlineLevel="1" x14ac:dyDescent="0.25">
      <c r="B84" s="55" t="s">
        <v>91</v>
      </c>
      <c r="C84" s="57">
        <f>IFERROR('Tablas PERNOCTA zona'!C84/'Tablas PERNOCTA zona'!C97-1,"-")</f>
        <v>8.0227790432801926E-2</v>
      </c>
      <c r="D84" s="59">
        <f>IFERROR('Tablas PERNOCTA zona'!E84/'Tablas PERNOCTA zona'!E97-1,"-")</f>
        <v>0.13424943807212686</v>
      </c>
      <c r="E84" s="59">
        <f>IFERROR('Tablas PERNOCTA zona'!G84/'Tablas PERNOCTA zona'!G97-1,"-")</f>
        <v>4.6445033166018446E-2</v>
      </c>
      <c r="F84" s="59">
        <f>IFERROR('Tablas PERNOCTA zona'!I84/'Tablas PERNOCTA zona'!I97-1,"-")</f>
        <v>9.5694103058083568E-2</v>
      </c>
    </row>
    <row r="85" spans="2:6" ht="15" hidden="1" customHeight="1" outlineLevel="1" x14ac:dyDescent="0.25">
      <c r="B85" s="55" t="s">
        <v>92</v>
      </c>
      <c r="C85" s="57">
        <f>IFERROR('Tablas PERNOCTA zona'!C85/'Tablas PERNOCTA zona'!C98-1,"-")</f>
        <v>-4.9760313280669766E-2</v>
      </c>
      <c r="D85" s="59">
        <f>IFERROR('Tablas PERNOCTA zona'!E85/'Tablas PERNOCTA zona'!E98-1,"-")</f>
        <v>5.4774182052441889E-2</v>
      </c>
      <c r="E85" s="59">
        <f>IFERROR('Tablas PERNOCTA zona'!G85/'Tablas PERNOCTA zona'!G98-1,"-")</f>
        <v>-1.6239190118536362E-2</v>
      </c>
      <c r="F85" s="59">
        <f>IFERROR('Tablas PERNOCTA zona'!I85/'Tablas PERNOCTA zona'!I98-1,"-")</f>
        <v>2.2995041009888029E-2</v>
      </c>
    </row>
    <row r="86" spans="2:6" ht="15" hidden="1" customHeight="1" outlineLevel="1" x14ac:dyDescent="0.25">
      <c r="B86" s="55" t="s">
        <v>93</v>
      </c>
      <c r="C86" s="57">
        <f>IFERROR('Tablas PERNOCTA zona'!C86/'Tablas PERNOCTA zona'!C99-1,"-")</f>
        <v>-2.9294785084088781E-2</v>
      </c>
      <c r="D86" s="59">
        <f>IFERROR('Tablas PERNOCTA zona'!E86/'Tablas PERNOCTA zona'!E99-1,"-")</f>
        <v>3.8621677420118461E-2</v>
      </c>
      <c r="E86" s="59">
        <f>IFERROR('Tablas PERNOCTA zona'!G86/'Tablas PERNOCTA zona'!G99-1,"-")</f>
        <v>2.2325420310153277E-2</v>
      </c>
      <c r="F86" s="59">
        <f>IFERROR('Tablas PERNOCTA zona'!I86/'Tablas PERNOCTA zona'!I99-1,"-")</f>
        <v>3.0876709520935686E-2</v>
      </c>
    </row>
    <row r="87" spans="2:6" ht="15" hidden="1" customHeight="1" outlineLevel="1" x14ac:dyDescent="0.25">
      <c r="B87" s="55" t="s">
        <v>94</v>
      </c>
      <c r="C87" s="57">
        <f>IFERROR('Tablas PERNOCTA zona'!C87/'Tablas PERNOCTA zona'!C100-1,"-")</f>
        <v>0.20675598419129537</v>
      </c>
      <c r="D87" s="59">
        <f>IFERROR('Tablas PERNOCTA zona'!E87/'Tablas PERNOCTA zona'!E100-1,"-")</f>
        <v>6.5803269287174615E-2</v>
      </c>
      <c r="E87" s="59">
        <f>IFERROR('Tablas PERNOCTA zona'!G87/'Tablas PERNOCTA zona'!G100-1,"-")</f>
        <v>5.2222453358514276E-2</v>
      </c>
      <c r="F87" s="59">
        <f>IFERROR('Tablas PERNOCTA zona'!I87/'Tablas PERNOCTA zona'!I100-1,"-")</f>
        <v>5.9235601833850238E-2</v>
      </c>
    </row>
    <row r="88" spans="2:6" ht="15" hidden="1" customHeight="1" outlineLevel="1" x14ac:dyDescent="0.25">
      <c r="B88" s="55" t="s">
        <v>95</v>
      </c>
      <c r="C88" s="57">
        <f>IFERROR('Tablas PERNOCTA zona'!C88/'Tablas PERNOCTA zona'!C101-1,"-")</f>
        <v>0.10741036266762771</v>
      </c>
      <c r="D88" s="59">
        <f>IFERROR('Tablas PERNOCTA zona'!E88/'Tablas PERNOCTA zona'!E101-1,"-")</f>
        <v>1.4990579261402015E-2</v>
      </c>
      <c r="E88" s="59">
        <f>IFERROR('Tablas PERNOCTA zona'!G88/'Tablas PERNOCTA zona'!G101-1,"-")</f>
        <v>1.5024427828462361E-2</v>
      </c>
      <c r="F88" s="59">
        <f>IFERROR('Tablas PERNOCTA zona'!I88/'Tablas PERNOCTA zona'!I101-1,"-")</f>
        <v>1.5006585866151667E-2</v>
      </c>
    </row>
    <row r="89" spans="2:6" collapsed="1" x14ac:dyDescent="0.25">
      <c r="B89" s="157">
        <v>2008</v>
      </c>
      <c r="C89" s="72">
        <f>IFERROR('Tablas PERNOCTA zona'!C89/'Tablas PERNOCTA zona'!C102-1,"-")</f>
        <v>1.3586180496904188E-2</v>
      </c>
      <c r="D89" s="72">
        <f>IFERROR('Tablas PERNOCTA zona'!E89/'Tablas PERNOCTA zona'!E102-1,"-")</f>
        <v>1.5767408703919239E-2</v>
      </c>
      <c r="E89" s="72">
        <f>IFERROR('Tablas PERNOCTA zona'!G89/'Tablas PERNOCTA zona'!G102-1,"-")</f>
        <v>-1.214256123466384E-2</v>
      </c>
      <c r="F89" s="72">
        <f>IFERROR('Tablas PERNOCTA zona'!I89/'Tablas PERNOCTA zona'!I102-1,"-")</f>
        <v>2.9322277811290043E-3</v>
      </c>
    </row>
    <row r="90" spans="2:6" ht="15" hidden="1" customHeight="1" outlineLevel="1" x14ac:dyDescent="0.25">
      <c r="B90" s="55" t="s">
        <v>84</v>
      </c>
      <c r="C90" s="57">
        <f>IFERROR('Tablas PERNOCTA zona'!C90/'Tablas PERNOCTA zona'!C103-1,"-")</f>
        <v>-8.9280251715247116E-2</v>
      </c>
      <c r="D90" s="59">
        <f>IFERROR('Tablas PERNOCTA zona'!E90/'Tablas PERNOCTA zona'!E103-1,"-")</f>
        <v>2.0115212129172555E-3</v>
      </c>
      <c r="E90" s="59">
        <f>IFERROR('Tablas PERNOCTA zona'!G90/'Tablas PERNOCTA zona'!G103-1,"-")</f>
        <v>1.9982772870003718E-2</v>
      </c>
      <c r="F90" s="59">
        <f>IFERROR('Tablas PERNOCTA zona'!I90/'Tablas PERNOCTA zona'!I103-1,"-")</f>
        <v>1.0631483921937912E-2</v>
      </c>
    </row>
    <row r="91" spans="2:6" ht="15" hidden="1" customHeight="1" outlineLevel="1" x14ac:dyDescent="0.25">
      <c r="B91" s="55" t="s">
        <v>85</v>
      </c>
      <c r="C91" s="57">
        <f>IFERROR('Tablas PERNOCTA zona'!C91/'Tablas PERNOCTA zona'!C104-1,"-")</f>
        <v>-5.5096960167714926E-2</v>
      </c>
      <c r="D91" s="59">
        <f>IFERROR('Tablas PERNOCTA zona'!E91/'Tablas PERNOCTA zona'!E104-1,"-")</f>
        <v>3.0077534547082507E-2</v>
      </c>
      <c r="E91" s="59">
        <f>IFERROR('Tablas PERNOCTA zona'!G91/'Tablas PERNOCTA zona'!G104-1,"-")</f>
        <v>3.9804070372329026E-3</v>
      </c>
      <c r="F91" s="59">
        <f>IFERROR('Tablas PERNOCTA zona'!I91/'Tablas PERNOCTA zona'!I104-1,"-")</f>
        <v>1.7668444628620383E-2</v>
      </c>
    </row>
    <row r="92" spans="2:6" ht="15" hidden="1" customHeight="1" outlineLevel="1" x14ac:dyDescent="0.25">
      <c r="B92" s="55" t="s">
        <v>86</v>
      </c>
      <c r="C92" s="57">
        <f>IFERROR('Tablas PERNOCTA zona'!C92/'Tablas PERNOCTA zona'!C105-1,"-")</f>
        <v>7.5684737322190276E-2</v>
      </c>
      <c r="D92" s="59">
        <f>IFERROR('Tablas PERNOCTA zona'!E92/'Tablas PERNOCTA zona'!E105-1,"-")</f>
        <v>-5.1335480587531568E-2</v>
      </c>
      <c r="E92" s="59">
        <f>IFERROR('Tablas PERNOCTA zona'!G92/'Tablas PERNOCTA zona'!G105-1,"-")</f>
        <v>-8.2617142268996191E-2</v>
      </c>
      <c r="F92" s="59">
        <f>IFERROR('Tablas PERNOCTA zona'!I92/'Tablas PERNOCTA zona'!I105-1,"-")</f>
        <v>-6.5837034579028564E-2</v>
      </c>
    </row>
    <row r="93" spans="2:6" ht="15" hidden="1" customHeight="1" outlineLevel="1" x14ac:dyDescent="0.25">
      <c r="B93" s="55" t="s">
        <v>87</v>
      </c>
      <c r="C93" s="57">
        <f>IFERROR('Tablas PERNOCTA zona'!C93/'Tablas PERNOCTA zona'!C106-1,"-")</f>
        <v>-3.1576460706598808E-2</v>
      </c>
      <c r="D93" s="59">
        <f>IFERROR('Tablas PERNOCTA zona'!E93/'Tablas PERNOCTA zona'!E106-1,"-")</f>
        <v>-4.7924052403013229E-2</v>
      </c>
      <c r="E93" s="59">
        <f>IFERROR('Tablas PERNOCTA zona'!G93/'Tablas PERNOCTA zona'!G106-1,"-")</f>
        <v>-0.11251119560733835</v>
      </c>
      <c r="F93" s="59">
        <f>IFERROR('Tablas PERNOCTA zona'!I93/'Tablas PERNOCTA zona'!I106-1,"-")</f>
        <v>-7.6750556819058402E-2</v>
      </c>
    </row>
    <row r="94" spans="2:6" ht="15" hidden="1" customHeight="1" outlineLevel="1" x14ac:dyDescent="0.25">
      <c r="B94" s="55" t="s">
        <v>88</v>
      </c>
      <c r="C94" s="57">
        <f>IFERROR('Tablas PERNOCTA zona'!C94/'Tablas PERNOCTA zona'!C107-1,"-")</f>
        <v>-0.1774350255040078</v>
      </c>
      <c r="D94" s="59">
        <f>IFERROR('Tablas PERNOCTA zona'!E94/'Tablas PERNOCTA zona'!E107-1,"-")</f>
        <v>-3.4954478685411017E-2</v>
      </c>
      <c r="E94" s="59">
        <f>IFERROR('Tablas PERNOCTA zona'!G94/'Tablas PERNOCTA zona'!G107-1,"-")</f>
        <v>-0.10745544374088578</v>
      </c>
      <c r="F94" s="59">
        <f>IFERROR('Tablas PERNOCTA zona'!I94/'Tablas PERNOCTA zona'!I107-1,"-")</f>
        <v>-6.9784562610975764E-2</v>
      </c>
    </row>
    <row r="95" spans="2:6" ht="15" hidden="1" customHeight="1" outlineLevel="1" x14ac:dyDescent="0.25">
      <c r="B95" s="55" t="s">
        <v>89</v>
      </c>
      <c r="C95" s="57">
        <f>IFERROR('Tablas PERNOCTA zona'!C95/'Tablas PERNOCTA zona'!C108-1,"-")</f>
        <v>0.15267091668498578</v>
      </c>
      <c r="D95" s="59">
        <f>IFERROR('Tablas PERNOCTA zona'!E95/'Tablas PERNOCTA zona'!E108-1,"-")</f>
        <v>-6.3728045683160262E-2</v>
      </c>
      <c r="E95" s="59">
        <f>IFERROR('Tablas PERNOCTA zona'!G95/'Tablas PERNOCTA zona'!G108-1,"-")</f>
        <v>-0.11107205605125214</v>
      </c>
      <c r="F95" s="59">
        <f>IFERROR('Tablas PERNOCTA zona'!I95/'Tablas PERNOCTA zona'!I108-1,"-")</f>
        <v>-8.5730656550322304E-2</v>
      </c>
    </row>
    <row r="96" spans="2:6" ht="15" hidden="1" customHeight="1" outlineLevel="1" x14ac:dyDescent="0.25">
      <c r="B96" s="55" t="s">
        <v>90</v>
      </c>
      <c r="C96" s="57">
        <f>IFERROR('Tablas PERNOCTA zona'!C96/'Tablas PERNOCTA zona'!C109-1,"-")</f>
        <v>0.20168282213820743</v>
      </c>
      <c r="D96" s="59">
        <f>IFERROR('Tablas PERNOCTA zona'!E96/'Tablas PERNOCTA zona'!E109-1,"-")</f>
        <v>-7.3677018376969827E-2</v>
      </c>
      <c r="E96" s="59">
        <f>IFERROR('Tablas PERNOCTA zona'!G96/'Tablas PERNOCTA zona'!G109-1,"-")</f>
        <v>-8.7916185346202935E-2</v>
      </c>
      <c r="F96" s="59">
        <f>IFERROR('Tablas PERNOCTA zona'!I96/'Tablas PERNOCTA zona'!I109-1,"-")</f>
        <v>-7.9909843855735074E-2</v>
      </c>
    </row>
    <row r="97" spans="2:6" ht="15" hidden="1" customHeight="1" outlineLevel="1" x14ac:dyDescent="0.25">
      <c r="B97" s="55" t="s">
        <v>91</v>
      </c>
      <c r="C97" s="57">
        <f>IFERROR('Tablas PERNOCTA zona'!C97/'Tablas PERNOCTA zona'!C110-1,"-")</f>
        <v>0.27010762643212582</v>
      </c>
      <c r="D97" s="59">
        <f>IFERROR('Tablas PERNOCTA zona'!E97/'Tablas PERNOCTA zona'!E110-1,"-")</f>
        <v>-0.1096378836611186</v>
      </c>
      <c r="E97" s="59">
        <f>IFERROR('Tablas PERNOCTA zona'!G97/'Tablas PERNOCTA zona'!G110-1,"-")</f>
        <v>-7.2388604877987928E-2</v>
      </c>
      <c r="F97" s="59">
        <f>IFERROR('Tablas PERNOCTA zona'!I97/'Tablas PERNOCTA zona'!I110-1,"-")</f>
        <v>-9.3656559277397911E-2</v>
      </c>
    </row>
    <row r="98" spans="2:6" ht="15" hidden="1" customHeight="1" outlineLevel="1" x14ac:dyDescent="0.25">
      <c r="B98" s="55" t="s">
        <v>92</v>
      </c>
      <c r="C98" s="57">
        <f>IFERROR('Tablas PERNOCTA zona'!C98/'Tablas PERNOCTA zona'!C111-1,"-")</f>
        <v>0.19408239499072866</v>
      </c>
      <c r="D98" s="59">
        <f>IFERROR('Tablas PERNOCTA zona'!E98/'Tablas PERNOCTA zona'!E111-1,"-")</f>
        <v>-5.9357304205217121E-2</v>
      </c>
      <c r="E98" s="59">
        <f>IFERROR('Tablas PERNOCTA zona'!G98/'Tablas PERNOCTA zona'!G111-1,"-")</f>
        <v>-0.10179409903202918</v>
      </c>
      <c r="F98" s="59">
        <f>IFERROR('Tablas PERNOCTA zona'!I98/'Tablas PERNOCTA zona'!I111-1,"-")</f>
        <v>-7.8833618272889594E-2</v>
      </c>
    </row>
    <row r="99" spans="2:6" ht="15" hidden="1" customHeight="1" outlineLevel="1" x14ac:dyDescent="0.25">
      <c r="B99" s="55" t="s">
        <v>93</v>
      </c>
      <c r="C99" s="57">
        <f>IFERROR('Tablas PERNOCTA zona'!C99/'Tablas PERNOCTA zona'!C112-1,"-")</f>
        <v>0.12983872807317676</v>
      </c>
      <c r="D99" s="59">
        <f>IFERROR('Tablas PERNOCTA zona'!E99/'Tablas PERNOCTA zona'!E112-1,"-")</f>
        <v>2.4161026045161904E-3</v>
      </c>
      <c r="E99" s="59">
        <f>IFERROR('Tablas PERNOCTA zona'!G99/'Tablas PERNOCTA zona'!G112-1,"-")</f>
        <v>-5.8806492912417685E-3</v>
      </c>
      <c r="F99" s="59">
        <f>IFERROR('Tablas PERNOCTA zona'!I99/'Tablas PERNOCTA zona'!I112-1,"-")</f>
        <v>-1.5442163722078073E-3</v>
      </c>
    </row>
    <row r="100" spans="2:6" ht="15" hidden="1" customHeight="1" outlineLevel="1" x14ac:dyDescent="0.25">
      <c r="B100" s="55" t="s">
        <v>94</v>
      </c>
      <c r="C100" s="57">
        <f>IFERROR('Tablas PERNOCTA zona'!C100/'Tablas PERNOCTA zona'!C113-1,"-")</f>
        <v>-6.8575926654782071E-2</v>
      </c>
      <c r="D100" s="59">
        <f>IFERROR('Tablas PERNOCTA zona'!E100/'Tablas PERNOCTA zona'!E113-1,"-")</f>
        <v>7.1897560994429455E-3</v>
      </c>
      <c r="E100" s="59">
        <f>IFERROR('Tablas PERNOCTA zona'!G100/'Tablas PERNOCTA zona'!G113-1,"-")</f>
        <v>-2.7795577976231001E-2</v>
      </c>
      <c r="F100" s="59">
        <f>IFERROR('Tablas PERNOCTA zona'!I100/'Tablas PERNOCTA zona'!I113-1,"-")</f>
        <v>-1.0038137818151993E-2</v>
      </c>
    </row>
    <row r="101" spans="2:6" ht="15" hidden="1" customHeight="1" outlineLevel="1" x14ac:dyDescent="0.25">
      <c r="B101" s="55" t="s">
        <v>95</v>
      </c>
      <c r="C101" s="57">
        <f>IFERROR('Tablas PERNOCTA zona'!C101/'Tablas PERNOCTA zona'!C114-1,"-")</f>
        <v>0.14889401466761298</v>
      </c>
      <c r="D101" s="59">
        <f>IFERROR('Tablas PERNOCTA zona'!E101/'Tablas PERNOCTA zona'!E114-1,"-")</f>
        <v>1.4404573108824703E-2</v>
      </c>
      <c r="E101" s="59">
        <f>IFERROR('Tablas PERNOCTA zona'!G101/'Tablas PERNOCTA zona'!G114-1,"-")</f>
        <v>-2.575561961303563E-2</v>
      </c>
      <c r="F101" s="59">
        <f>IFERROR('Tablas PERNOCTA zona'!I101/'Tablas PERNOCTA zona'!I114-1,"-")</f>
        <v>-4.9914908105271882E-3</v>
      </c>
    </row>
    <row r="102" spans="2:6" collapsed="1" x14ac:dyDescent="0.25">
      <c r="B102" s="157">
        <v>2007</v>
      </c>
      <c r="C102" s="72">
        <f>IFERROR('Tablas PERNOCTA zona'!C102/'Tablas PERNOCTA zona'!C115-1,"-")</f>
        <v>5.6463157083892268E-2</v>
      </c>
      <c r="D102" s="72">
        <f>IFERROR('Tablas PERNOCTA zona'!E102/'Tablas PERNOCTA zona'!E115-1,"-")</f>
        <v>-3.1719413523430995E-2</v>
      </c>
      <c r="E102" s="72">
        <f>IFERROR('Tablas PERNOCTA zona'!G102/'Tablas PERNOCTA zona'!G115-1,"-")</f>
        <v>-5.8914487359399748E-2</v>
      </c>
      <c r="F102" s="72">
        <f>IFERROR('Tablas PERNOCTA zona'!I102/'Tablas PERNOCTA zona'!I115-1,"-")</f>
        <v>-4.4418472100876349E-2</v>
      </c>
    </row>
    <row r="103" spans="2:6" ht="15" customHeight="1" x14ac:dyDescent="0.25">
      <c r="B103" s="399" t="s">
        <v>129</v>
      </c>
      <c r="C103" s="399"/>
      <c r="D103" s="399"/>
      <c r="E103" s="399"/>
      <c r="F103" s="399"/>
    </row>
  </sheetData>
  <mergeCells count="4">
    <mergeCell ref="B5:F5"/>
    <mergeCell ref="C6:C7"/>
    <mergeCell ref="D6:F6"/>
    <mergeCell ref="B103:F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3" max="8" width="9.7109375" customWidth="1"/>
    <col min="11" max="11" width="13.2851562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360" t="s">
        <v>78</v>
      </c>
      <c r="C5" s="360"/>
      <c r="D5" s="360"/>
      <c r="E5" s="360"/>
      <c r="F5" s="360"/>
      <c r="G5" s="360"/>
      <c r="H5" s="360"/>
    </row>
    <row r="6" spans="2:14" ht="15" customHeight="1" x14ac:dyDescent="0.25">
      <c r="B6" s="51"/>
      <c r="C6" s="361" t="s">
        <v>79</v>
      </c>
      <c r="D6" s="361"/>
      <c r="E6" s="362" t="s">
        <v>80</v>
      </c>
      <c r="F6" s="362"/>
      <c r="G6" s="361" t="s">
        <v>81</v>
      </c>
      <c r="H6" s="361"/>
      <c r="J6" s="52"/>
      <c r="K6" s="52"/>
      <c r="L6" s="52"/>
    </row>
    <row r="7" spans="2:14" ht="30" customHeight="1" x14ac:dyDescent="0.25">
      <c r="B7" s="51"/>
      <c r="C7" s="53" t="s">
        <v>82</v>
      </c>
      <c r="D7" s="53" t="s">
        <v>83</v>
      </c>
      <c r="E7" s="54" t="s">
        <v>82</v>
      </c>
      <c r="F7" s="54" t="s">
        <v>83</v>
      </c>
      <c r="G7" s="53" t="s">
        <v>82</v>
      </c>
      <c r="H7" s="53" t="s">
        <v>83</v>
      </c>
      <c r="J7" s="52"/>
      <c r="K7" s="52"/>
      <c r="L7" s="52"/>
    </row>
    <row r="8" spans="2:14" x14ac:dyDescent="0.25">
      <c r="B8" s="55" t="s">
        <v>93</v>
      </c>
      <c r="C8" s="56">
        <v>19769</v>
      </c>
      <c r="D8" s="57">
        <f t="shared" ref="D8:D10" si="0">C8/C21-1</f>
        <v>0.22174154872999186</v>
      </c>
      <c r="E8" s="58">
        <v>0</v>
      </c>
      <c r="F8" s="59" t="str">
        <f t="shared" ref="F8:F10" si="1">IFERROR(E8/E21-1,"-")</f>
        <v>-</v>
      </c>
      <c r="G8" s="56">
        <v>19769</v>
      </c>
      <c r="H8" s="57">
        <f t="shared" ref="H8:H10" si="2">G8/G21-1</f>
        <v>0.22174154872999186</v>
      </c>
      <c r="I8" s="60"/>
      <c r="J8" s="61"/>
    </row>
    <row r="9" spans="2:14" x14ac:dyDescent="0.25">
      <c r="B9" s="55" t="s">
        <v>94</v>
      </c>
      <c r="C9" s="56">
        <v>20236</v>
      </c>
      <c r="D9" s="57">
        <f t="shared" si="0"/>
        <v>0.18679256348601259</v>
      </c>
      <c r="E9" s="58">
        <v>0</v>
      </c>
      <c r="F9" s="59" t="str">
        <f t="shared" si="1"/>
        <v>-</v>
      </c>
      <c r="G9" s="56">
        <v>20236</v>
      </c>
      <c r="H9" s="57">
        <f t="shared" si="2"/>
        <v>0.18679256348601259</v>
      </c>
      <c r="I9" s="60"/>
      <c r="J9" s="61"/>
    </row>
    <row r="10" spans="2:14" x14ac:dyDescent="0.25">
      <c r="B10" s="55" t="s">
        <v>95</v>
      </c>
      <c r="C10" s="56">
        <v>18664</v>
      </c>
      <c r="D10" s="57">
        <f t="shared" si="0"/>
        <v>0.12149981973320512</v>
      </c>
      <c r="E10" s="58">
        <v>0</v>
      </c>
      <c r="F10" s="59" t="str">
        <f t="shared" si="1"/>
        <v>-</v>
      </c>
      <c r="G10" s="56">
        <v>18664</v>
      </c>
      <c r="H10" s="57">
        <f t="shared" si="2"/>
        <v>0.12149981973320512</v>
      </c>
      <c r="I10" s="60"/>
      <c r="J10" s="61"/>
    </row>
    <row r="11" spans="2:14" ht="30" customHeight="1" x14ac:dyDescent="0.25">
      <c r="B11" s="62" t="str">
        <f>actualizaciones!$A$2</f>
        <v xml:space="preserve">I trimestre 2014 </v>
      </c>
      <c r="C11" s="63">
        <v>58669</v>
      </c>
      <c r="D11" s="64">
        <v>0.1763443878574007</v>
      </c>
      <c r="E11" s="65">
        <v>0</v>
      </c>
      <c r="F11" s="66" t="s">
        <v>64</v>
      </c>
      <c r="G11" s="63">
        <v>58669</v>
      </c>
      <c r="H11" s="64">
        <v>0.1763443878574007</v>
      </c>
      <c r="K11" s="52"/>
      <c r="L11" s="52"/>
      <c r="M11" s="52"/>
      <c r="N11" s="52"/>
    </row>
    <row r="12" spans="2:14" outlineLevel="1" x14ac:dyDescent="0.25">
      <c r="B12" s="55" t="s">
        <v>84</v>
      </c>
      <c r="C12" s="56">
        <v>19024</v>
      </c>
      <c r="D12" s="57">
        <f t="shared" ref="D12:D50" si="3">C12/C25-1</f>
        <v>0.29661941112322787</v>
      </c>
      <c r="E12" s="58">
        <v>0</v>
      </c>
      <c r="F12" s="59" t="str">
        <f t="shared" ref="F12:F75" si="4">IFERROR(E12/E25-1,"-")</f>
        <v>-</v>
      </c>
      <c r="G12" s="56">
        <v>19024</v>
      </c>
      <c r="H12" s="57">
        <f t="shared" ref="H12:H50" si="5">G12/G25-1</f>
        <v>0.29661941112322787</v>
      </c>
    </row>
    <row r="13" spans="2:14" outlineLevel="1" x14ac:dyDescent="0.25">
      <c r="B13" s="55" t="s">
        <v>85</v>
      </c>
      <c r="C13" s="56">
        <v>21084</v>
      </c>
      <c r="D13" s="57">
        <f t="shared" si="3"/>
        <v>0.27991258422873799</v>
      </c>
      <c r="E13" s="58">
        <v>0</v>
      </c>
      <c r="F13" s="59" t="str">
        <f t="shared" si="4"/>
        <v>-</v>
      </c>
      <c r="G13" s="56">
        <v>21084</v>
      </c>
      <c r="H13" s="57">
        <f t="shared" si="5"/>
        <v>0.27991258422873799</v>
      </c>
    </row>
    <row r="14" spans="2:14" outlineLevel="1" x14ac:dyDescent="0.25">
      <c r="B14" s="55" t="s">
        <v>86</v>
      </c>
      <c r="C14" s="56">
        <v>14479</v>
      </c>
      <c r="D14" s="57">
        <f t="shared" si="3"/>
        <v>-3.7842300811888885E-3</v>
      </c>
      <c r="E14" s="58">
        <v>0</v>
      </c>
      <c r="F14" s="59" t="str">
        <f t="shared" si="4"/>
        <v>-</v>
      </c>
      <c r="G14" s="56">
        <v>14479</v>
      </c>
      <c r="H14" s="57">
        <f t="shared" si="5"/>
        <v>-3.7842300811888885E-3</v>
      </c>
    </row>
    <row r="15" spans="2:14" outlineLevel="1" x14ac:dyDescent="0.25">
      <c r="B15" s="55" t="s">
        <v>87</v>
      </c>
      <c r="C15" s="56">
        <v>12329</v>
      </c>
      <c r="D15" s="57">
        <f t="shared" si="3"/>
        <v>3.2233757535164109E-2</v>
      </c>
      <c r="E15" s="58">
        <v>0</v>
      </c>
      <c r="F15" s="59" t="str">
        <f t="shared" si="4"/>
        <v>-</v>
      </c>
      <c r="G15" s="56">
        <v>12329</v>
      </c>
      <c r="H15" s="57">
        <f t="shared" si="5"/>
        <v>3.2233757535164109E-2</v>
      </c>
    </row>
    <row r="16" spans="2:14" outlineLevel="1" x14ac:dyDescent="0.25">
      <c r="B16" s="55" t="s">
        <v>88</v>
      </c>
      <c r="C16" s="56">
        <v>11955</v>
      </c>
      <c r="D16" s="57">
        <f t="shared" si="3"/>
        <v>0.21617497456765</v>
      </c>
      <c r="E16" s="58">
        <v>0</v>
      </c>
      <c r="F16" s="59" t="str">
        <f t="shared" si="4"/>
        <v>-</v>
      </c>
      <c r="G16" s="56">
        <v>11955</v>
      </c>
      <c r="H16" s="57">
        <f t="shared" si="5"/>
        <v>0.21617497456765</v>
      </c>
    </row>
    <row r="17" spans="2:14" outlineLevel="1" x14ac:dyDescent="0.25">
      <c r="B17" s="55" t="s">
        <v>89</v>
      </c>
      <c r="C17" s="56">
        <v>13408</v>
      </c>
      <c r="D17" s="57">
        <f t="shared" si="3"/>
        <v>0.14110638297872335</v>
      </c>
      <c r="E17" s="58">
        <v>0</v>
      </c>
      <c r="F17" s="59" t="str">
        <f t="shared" si="4"/>
        <v>-</v>
      </c>
      <c r="G17" s="56">
        <v>13408</v>
      </c>
      <c r="H17" s="57">
        <f t="shared" si="5"/>
        <v>0.14110638297872335</v>
      </c>
    </row>
    <row r="18" spans="2:14" outlineLevel="1" x14ac:dyDescent="0.25">
      <c r="B18" s="55" t="s">
        <v>90</v>
      </c>
      <c r="C18" s="56">
        <v>12983</v>
      </c>
      <c r="D18" s="57">
        <f t="shared" si="3"/>
        <v>-4.8446203459396098E-2</v>
      </c>
      <c r="E18" s="58">
        <v>0</v>
      </c>
      <c r="F18" s="59" t="str">
        <f t="shared" si="4"/>
        <v>-</v>
      </c>
      <c r="G18" s="56">
        <v>12983</v>
      </c>
      <c r="H18" s="57">
        <f t="shared" si="5"/>
        <v>-4.8446203459396098E-2</v>
      </c>
      <c r="J18" s="61"/>
      <c r="K18" s="61"/>
      <c r="L18" s="61"/>
    </row>
    <row r="19" spans="2:14" outlineLevel="1" x14ac:dyDescent="0.25">
      <c r="B19" s="55" t="s">
        <v>91</v>
      </c>
      <c r="C19" s="56">
        <v>12538</v>
      </c>
      <c r="D19" s="57">
        <f t="shared" si="3"/>
        <v>-8.3546524376873044E-2</v>
      </c>
      <c r="E19" s="58">
        <v>0</v>
      </c>
      <c r="F19" s="59" t="str">
        <f t="shared" si="4"/>
        <v>-</v>
      </c>
      <c r="G19" s="56">
        <v>12538</v>
      </c>
      <c r="H19" s="57">
        <f t="shared" si="5"/>
        <v>-8.3546524376873044E-2</v>
      </c>
    </row>
    <row r="20" spans="2:14" outlineLevel="1" x14ac:dyDescent="0.25">
      <c r="B20" s="55" t="s">
        <v>92</v>
      </c>
      <c r="C20" s="56">
        <v>13383</v>
      </c>
      <c r="D20" s="57">
        <f t="shared" si="3"/>
        <v>-3.3648638890894644E-2</v>
      </c>
      <c r="E20" s="58">
        <v>0</v>
      </c>
      <c r="F20" s="59" t="str">
        <f t="shared" si="4"/>
        <v>-</v>
      </c>
      <c r="G20" s="56">
        <v>13383</v>
      </c>
      <c r="H20" s="57">
        <f t="shared" si="5"/>
        <v>-3.3648638890894644E-2</v>
      </c>
    </row>
    <row r="21" spans="2:14" outlineLevel="1" x14ac:dyDescent="0.25">
      <c r="B21" s="55" t="s">
        <v>93</v>
      </c>
      <c r="C21" s="56">
        <v>16181</v>
      </c>
      <c r="D21" s="57">
        <f t="shared" si="3"/>
        <v>0.12095600969864906</v>
      </c>
      <c r="E21" s="58">
        <v>0</v>
      </c>
      <c r="F21" s="59" t="str">
        <f t="shared" si="4"/>
        <v>-</v>
      </c>
      <c r="G21" s="56">
        <v>16181</v>
      </c>
      <c r="H21" s="57">
        <f t="shared" si="5"/>
        <v>0.12095600969864906</v>
      </c>
    </row>
    <row r="22" spans="2:14" outlineLevel="1" x14ac:dyDescent="0.25">
      <c r="B22" s="55" t="s">
        <v>94</v>
      </c>
      <c r="C22" s="56">
        <v>17051</v>
      </c>
      <c r="D22" s="57">
        <f t="shared" si="3"/>
        <v>-5.6757205288488155E-2</v>
      </c>
      <c r="E22" s="58">
        <v>0</v>
      </c>
      <c r="F22" s="59" t="str">
        <f t="shared" si="4"/>
        <v>-</v>
      </c>
      <c r="G22" s="56">
        <v>17051</v>
      </c>
      <c r="H22" s="57">
        <f t="shared" si="5"/>
        <v>-5.6757205288488155E-2</v>
      </c>
    </row>
    <row r="23" spans="2:14" outlineLevel="1" x14ac:dyDescent="0.25">
      <c r="B23" s="55" t="s">
        <v>95</v>
      </c>
      <c r="C23" s="56">
        <v>16642</v>
      </c>
      <c r="D23" s="57">
        <f t="shared" si="3"/>
        <v>0.11317725752508356</v>
      </c>
      <c r="E23" s="58">
        <v>0</v>
      </c>
      <c r="F23" s="59" t="str">
        <f t="shared" si="4"/>
        <v>-</v>
      </c>
      <c r="G23" s="56">
        <v>16642</v>
      </c>
      <c r="H23" s="57">
        <f t="shared" si="5"/>
        <v>0.11317725752508356</v>
      </c>
    </row>
    <row r="24" spans="2:14" x14ac:dyDescent="0.25">
      <c r="B24" s="67">
        <v>2013</v>
      </c>
      <c r="C24" s="68">
        <v>181057</v>
      </c>
      <c r="D24" s="69">
        <f t="shared" si="3"/>
        <v>7.8754044054123229E-2</v>
      </c>
      <c r="E24" s="68">
        <v>0</v>
      </c>
      <c r="F24" s="69" t="str">
        <f t="shared" si="4"/>
        <v>-</v>
      </c>
      <c r="G24" s="68">
        <v>181057</v>
      </c>
      <c r="H24" s="69">
        <f t="shared" si="5"/>
        <v>7.8754044054123229E-2</v>
      </c>
      <c r="K24" s="52"/>
      <c r="L24" s="52"/>
      <c r="M24" s="52"/>
      <c r="N24" s="52"/>
    </row>
    <row r="25" spans="2:14" hidden="1" outlineLevel="1" x14ac:dyDescent="0.25">
      <c r="B25" s="55" t="s">
        <v>84</v>
      </c>
      <c r="C25" s="56">
        <v>14672</v>
      </c>
      <c r="D25" s="57">
        <f t="shared" si="3"/>
        <v>0.17980057896429713</v>
      </c>
      <c r="E25" s="58">
        <v>0</v>
      </c>
      <c r="F25" s="59" t="str">
        <f t="shared" si="4"/>
        <v>-</v>
      </c>
      <c r="G25" s="56">
        <v>14672</v>
      </c>
      <c r="H25" s="57">
        <f t="shared" si="5"/>
        <v>0.17980057896429713</v>
      </c>
    </row>
    <row r="26" spans="2:14" hidden="1" outlineLevel="1" x14ac:dyDescent="0.25">
      <c r="B26" s="55" t="s">
        <v>85</v>
      </c>
      <c r="C26" s="56">
        <v>16473</v>
      </c>
      <c r="D26" s="57">
        <f t="shared" si="3"/>
        <v>8.4677684862053182E-2</v>
      </c>
      <c r="E26" s="58">
        <v>0</v>
      </c>
      <c r="F26" s="59" t="str">
        <f t="shared" si="4"/>
        <v>-</v>
      </c>
      <c r="G26" s="56">
        <v>16473</v>
      </c>
      <c r="H26" s="57">
        <f t="shared" si="5"/>
        <v>8.4677684862053182E-2</v>
      </c>
    </row>
    <row r="27" spans="2:14" hidden="1" outlineLevel="1" x14ac:dyDescent="0.25">
      <c r="B27" s="55" t="s">
        <v>86</v>
      </c>
      <c r="C27" s="56">
        <v>14534</v>
      </c>
      <c r="D27" s="57">
        <f t="shared" si="3"/>
        <v>8.204288266825488E-2</v>
      </c>
      <c r="E27" s="58">
        <v>0</v>
      </c>
      <c r="F27" s="59" t="str">
        <f t="shared" si="4"/>
        <v>-</v>
      </c>
      <c r="G27" s="56">
        <v>14534</v>
      </c>
      <c r="H27" s="57">
        <f t="shared" si="5"/>
        <v>8.204288266825488E-2</v>
      </c>
    </row>
    <row r="28" spans="2:14" hidden="1" outlineLevel="1" x14ac:dyDescent="0.25">
      <c r="B28" s="55" t="s">
        <v>87</v>
      </c>
      <c r="C28" s="56">
        <v>11944</v>
      </c>
      <c r="D28" s="57">
        <f t="shared" si="3"/>
        <v>-9.6041777037765841E-2</v>
      </c>
      <c r="E28" s="58">
        <v>0</v>
      </c>
      <c r="F28" s="59" t="str">
        <f t="shared" si="4"/>
        <v>-</v>
      </c>
      <c r="G28" s="56">
        <v>11944</v>
      </c>
      <c r="H28" s="57">
        <f t="shared" si="5"/>
        <v>-9.6041777037765841E-2</v>
      </c>
    </row>
    <row r="29" spans="2:14" hidden="1" outlineLevel="1" x14ac:dyDescent="0.25">
      <c r="B29" s="55" t="s">
        <v>88</v>
      </c>
      <c r="C29" s="56">
        <v>9830</v>
      </c>
      <c r="D29" s="57">
        <f t="shared" si="3"/>
        <v>0.16579696394686905</v>
      </c>
      <c r="E29" s="58">
        <v>0</v>
      </c>
      <c r="F29" s="59" t="str">
        <f t="shared" si="4"/>
        <v>-</v>
      </c>
      <c r="G29" s="56">
        <v>9830</v>
      </c>
      <c r="H29" s="57">
        <f t="shared" si="5"/>
        <v>0.16579696394686905</v>
      </c>
    </row>
    <row r="30" spans="2:14" hidden="1" outlineLevel="1" x14ac:dyDescent="0.25">
      <c r="B30" s="55" t="s">
        <v>89</v>
      </c>
      <c r="C30" s="56">
        <v>11750</v>
      </c>
      <c r="D30" s="57">
        <f t="shared" si="3"/>
        <v>-2.3762047191758007E-2</v>
      </c>
      <c r="E30" s="58">
        <v>0</v>
      </c>
      <c r="F30" s="59" t="str">
        <f t="shared" si="4"/>
        <v>-</v>
      </c>
      <c r="G30" s="56">
        <v>11750</v>
      </c>
      <c r="H30" s="57">
        <f t="shared" si="5"/>
        <v>-2.3762047191758007E-2</v>
      </c>
    </row>
    <row r="31" spans="2:14" hidden="1" outlineLevel="1" x14ac:dyDescent="0.25">
      <c r="B31" s="55" t="s">
        <v>90</v>
      </c>
      <c r="C31" s="56">
        <v>13644</v>
      </c>
      <c r="D31" s="57">
        <f t="shared" si="3"/>
        <v>0.13068699759675151</v>
      </c>
      <c r="E31" s="58">
        <v>0</v>
      </c>
      <c r="F31" s="59" t="str">
        <f t="shared" si="4"/>
        <v>-</v>
      </c>
      <c r="G31" s="56">
        <v>13644</v>
      </c>
      <c r="H31" s="57">
        <f t="shared" si="5"/>
        <v>0.13068699759675151</v>
      </c>
      <c r="J31" s="61"/>
      <c r="K31" s="61"/>
      <c r="L31" s="61"/>
    </row>
    <row r="32" spans="2:14" hidden="1" outlineLevel="1" x14ac:dyDescent="0.25">
      <c r="B32" s="55" t="s">
        <v>91</v>
      </c>
      <c r="C32" s="56">
        <v>13681</v>
      </c>
      <c r="D32" s="57">
        <f t="shared" si="3"/>
        <v>3.974768201854384E-2</v>
      </c>
      <c r="E32" s="58">
        <v>0</v>
      </c>
      <c r="F32" s="59" t="str">
        <f t="shared" si="4"/>
        <v>-</v>
      </c>
      <c r="G32" s="56">
        <v>13681</v>
      </c>
      <c r="H32" s="57">
        <f t="shared" si="5"/>
        <v>3.974768201854384E-2</v>
      </c>
    </row>
    <row r="33" spans="2:14" hidden="1" outlineLevel="1" x14ac:dyDescent="0.25">
      <c r="B33" s="55" t="s">
        <v>92</v>
      </c>
      <c r="C33" s="56">
        <v>13849</v>
      </c>
      <c r="D33" s="57">
        <f t="shared" si="3"/>
        <v>9.9912636009848343E-2</v>
      </c>
      <c r="E33" s="58">
        <v>0</v>
      </c>
      <c r="F33" s="59" t="str">
        <f t="shared" si="4"/>
        <v>-</v>
      </c>
      <c r="G33" s="56">
        <v>13849</v>
      </c>
      <c r="H33" s="57">
        <f t="shared" si="5"/>
        <v>9.9912636009848343E-2</v>
      </c>
    </row>
    <row r="34" spans="2:14" hidden="1" outlineLevel="1" x14ac:dyDescent="0.25">
      <c r="B34" s="55" t="s">
        <v>93</v>
      </c>
      <c r="C34" s="56">
        <v>14435</v>
      </c>
      <c r="D34" s="57">
        <f t="shared" si="3"/>
        <v>-9.464375313597595E-2</v>
      </c>
      <c r="E34" s="58">
        <v>0</v>
      </c>
      <c r="F34" s="59" t="str">
        <f t="shared" si="4"/>
        <v>-</v>
      </c>
      <c r="G34" s="56">
        <v>14435</v>
      </c>
      <c r="H34" s="57">
        <f t="shared" si="5"/>
        <v>-9.464375313597595E-2</v>
      </c>
    </row>
    <row r="35" spans="2:14" hidden="1" outlineLevel="1" x14ac:dyDescent="0.25">
      <c r="B35" s="55" t="s">
        <v>94</v>
      </c>
      <c r="C35" s="56">
        <v>18077</v>
      </c>
      <c r="D35" s="57">
        <f t="shared" si="3"/>
        <v>0.31958537119497765</v>
      </c>
      <c r="E35" s="58">
        <v>0</v>
      </c>
      <c r="F35" s="59" t="str">
        <f t="shared" si="4"/>
        <v>-</v>
      </c>
      <c r="G35" s="56">
        <v>18077</v>
      </c>
      <c r="H35" s="57">
        <f t="shared" si="5"/>
        <v>0.31958537119497765</v>
      </c>
    </row>
    <row r="36" spans="2:14" hidden="1" outlineLevel="1" x14ac:dyDescent="0.25">
      <c r="B36" s="55" t="s">
        <v>95</v>
      </c>
      <c r="C36" s="56">
        <v>14950</v>
      </c>
      <c r="D36" s="57">
        <f t="shared" si="3"/>
        <v>0.18575507614213205</v>
      </c>
      <c r="E36" s="58">
        <v>0</v>
      </c>
      <c r="F36" s="59" t="str">
        <f t="shared" si="4"/>
        <v>-</v>
      </c>
      <c r="G36" s="56">
        <v>14950</v>
      </c>
      <c r="H36" s="57">
        <f t="shared" si="5"/>
        <v>0.18575507614213205</v>
      </c>
    </row>
    <row r="37" spans="2:14" collapsed="1" x14ac:dyDescent="0.25">
      <c r="B37" s="70">
        <v>2012</v>
      </c>
      <c r="C37" s="71">
        <v>167839</v>
      </c>
      <c r="D37" s="72">
        <f t="shared" si="3"/>
        <v>8.4210254323236589E-2</v>
      </c>
      <c r="E37" s="71">
        <v>0</v>
      </c>
      <c r="F37" s="72" t="str">
        <f t="shared" si="4"/>
        <v>-</v>
      </c>
      <c r="G37" s="71">
        <v>167839</v>
      </c>
      <c r="H37" s="72">
        <f t="shared" si="5"/>
        <v>8.4210254323236589E-2</v>
      </c>
      <c r="K37" s="52"/>
      <c r="L37" s="52"/>
      <c r="M37" s="52"/>
      <c r="N37" s="52"/>
    </row>
    <row r="38" spans="2:14" ht="15" hidden="1" customHeight="1" outlineLevel="1" x14ac:dyDescent="0.25">
      <c r="B38" s="55" t="s">
        <v>84</v>
      </c>
      <c r="C38" s="56">
        <v>12436</v>
      </c>
      <c r="D38" s="57">
        <f t="shared" si="3"/>
        <v>-7.5252825698988723E-2</v>
      </c>
      <c r="E38" s="58">
        <v>0</v>
      </c>
      <c r="F38" s="59" t="str">
        <f t="shared" si="4"/>
        <v>-</v>
      </c>
      <c r="G38" s="56">
        <v>12436</v>
      </c>
      <c r="H38" s="57">
        <f t="shared" si="5"/>
        <v>-7.5252825698988723E-2</v>
      </c>
    </row>
    <row r="39" spans="2:14" ht="15" hidden="1" customHeight="1" outlineLevel="1" x14ac:dyDescent="0.25">
      <c r="B39" s="55" t="s">
        <v>85</v>
      </c>
      <c r="C39" s="56">
        <v>15187</v>
      </c>
      <c r="D39" s="57">
        <f t="shared" si="3"/>
        <v>7.5631924633450254E-3</v>
      </c>
      <c r="E39" s="58">
        <v>0</v>
      </c>
      <c r="F39" s="59" t="str">
        <f t="shared" si="4"/>
        <v>-</v>
      </c>
      <c r="G39" s="56">
        <v>15187</v>
      </c>
      <c r="H39" s="57">
        <f t="shared" si="5"/>
        <v>7.5631924633450254E-3</v>
      </c>
    </row>
    <row r="40" spans="2:14" ht="15" hidden="1" customHeight="1" outlineLevel="1" x14ac:dyDescent="0.25">
      <c r="B40" s="55" t="s">
        <v>86</v>
      </c>
      <c r="C40" s="56">
        <v>13432</v>
      </c>
      <c r="D40" s="57">
        <f t="shared" si="3"/>
        <v>-3.2625135037810615E-2</v>
      </c>
      <c r="E40" s="58">
        <v>0</v>
      </c>
      <c r="F40" s="59" t="str">
        <f t="shared" si="4"/>
        <v>-</v>
      </c>
      <c r="G40" s="56">
        <v>13432</v>
      </c>
      <c r="H40" s="57">
        <f t="shared" si="5"/>
        <v>-3.2625135037810615E-2</v>
      </c>
    </row>
    <row r="41" spans="2:14" ht="15" hidden="1" customHeight="1" outlineLevel="1" x14ac:dyDescent="0.25">
      <c r="B41" s="55" t="s">
        <v>87</v>
      </c>
      <c r="C41" s="56">
        <v>13213</v>
      </c>
      <c r="D41" s="57">
        <f t="shared" si="3"/>
        <v>0.26367635807192036</v>
      </c>
      <c r="E41" s="58">
        <v>0</v>
      </c>
      <c r="F41" s="59" t="str">
        <f t="shared" si="4"/>
        <v>-</v>
      </c>
      <c r="G41" s="56">
        <v>13213</v>
      </c>
      <c r="H41" s="57">
        <f t="shared" si="5"/>
        <v>0.26367635807192036</v>
      </c>
    </row>
    <row r="42" spans="2:14" ht="15" hidden="1" customHeight="1" outlineLevel="1" x14ac:dyDescent="0.25">
      <c r="B42" s="55" t="s">
        <v>88</v>
      </c>
      <c r="C42" s="56">
        <v>8432</v>
      </c>
      <c r="D42" s="57">
        <f t="shared" si="3"/>
        <v>-0.13862498723056493</v>
      </c>
      <c r="E42" s="58">
        <v>0</v>
      </c>
      <c r="F42" s="59" t="str">
        <f t="shared" si="4"/>
        <v>-</v>
      </c>
      <c r="G42" s="56">
        <v>8432</v>
      </c>
      <c r="H42" s="57">
        <f t="shared" si="5"/>
        <v>-0.13862498723056493</v>
      </c>
    </row>
    <row r="43" spans="2:14" ht="15" hidden="1" customHeight="1" outlineLevel="1" x14ac:dyDescent="0.25">
      <c r="B43" s="55" t="s">
        <v>89</v>
      </c>
      <c r="C43" s="56">
        <v>12036</v>
      </c>
      <c r="D43" s="57">
        <f t="shared" si="3"/>
        <v>0.13429459994345483</v>
      </c>
      <c r="E43" s="58">
        <v>0</v>
      </c>
      <c r="F43" s="59" t="str">
        <f t="shared" si="4"/>
        <v>-</v>
      </c>
      <c r="G43" s="56">
        <v>12036</v>
      </c>
      <c r="H43" s="57">
        <f t="shared" si="5"/>
        <v>0.13429459994345483</v>
      </c>
    </row>
    <row r="44" spans="2:14" ht="15" hidden="1" customHeight="1" outlineLevel="1" x14ac:dyDescent="0.25">
      <c r="B44" s="55" t="s">
        <v>90</v>
      </c>
      <c r="C44" s="56">
        <v>12067</v>
      </c>
      <c r="D44" s="57">
        <f t="shared" si="3"/>
        <v>-4.849392840246014E-2</v>
      </c>
      <c r="E44" s="58">
        <v>0</v>
      </c>
      <c r="F44" s="59" t="str">
        <f t="shared" si="4"/>
        <v>-</v>
      </c>
      <c r="G44" s="56">
        <v>12067</v>
      </c>
      <c r="H44" s="57">
        <f t="shared" si="5"/>
        <v>-4.849392840246014E-2</v>
      </c>
      <c r="J44" s="61"/>
      <c r="K44" s="61"/>
      <c r="L44" s="61"/>
    </row>
    <row r="45" spans="2:14" ht="15" hidden="1" customHeight="1" outlineLevel="1" x14ac:dyDescent="0.25">
      <c r="B45" s="55" t="s">
        <v>91</v>
      </c>
      <c r="C45" s="56">
        <v>13158</v>
      </c>
      <c r="D45" s="57">
        <f t="shared" si="3"/>
        <v>6.0530345772547678E-2</v>
      </c>
      <c r="E45" s="58">
        <v>0</v>
      </c>
      <c r="F45" s="59" t="str">
        <f t="shared" si="4"/>
        <v>-</v>
      </c>
      <c r="G45" s="56">
        <v>13158</v>
      </c>
      <c r="H45" s="57">
        <f t="shared" si="5"/>
        <v>6.0530345772547678E-2</v>
      </c>
    </row>
    <row r="46" spans="2:14" ht="15" hidden="1" customHeight="1" outlineLevel="1" x14ac:dyDescent="0.25">
      <c r="B46" s="55" t="s">
        <v>92</v>
      </c>
      <c r="C46" s="56">
        <v>12591</v>
      </c>
      <c r="D46" s="57">
        <f t="shared" si="3"/>
        <v>-3.1758634378720174E-4</v>
      </c>
      <c r="E46" s="58">
        <v>0</v>
      </c>
      <c r="F46" s="59" t="str">
        <f t="shared" si="4"/>
        <v>-</v>
      </c>
      <c r="G46" s="56">
        <v>12591</v>
      </c>
      <c r="H46" s="57">
        <f t="shared" si="5"/>
        <v>-3.1758634378720174E-4</v>
      </c>
    </row>
    <row r="47" spans="2:14" ht="15" hidden="1" customHeight="1" outlineLevel="1" x14ac:dyDescent="0.25">
      <c r="B47" s="55" t="s">
        <v>93</v>
      </c>
      <c r="C47" s="56">
        <v>15944</v>
      </c>
      <c r="D47" s="57">
        <f t="shared" si="3"/>
        <v>9.4003019075065142E-2</v>
      </c>
      <c r="E47" s="58">
        <v>0</v>
      </c>
      <c r="F47" s="59" t="str">
        <f t="shared" si="4"/>
        <v>-</v>
      </c>
      <c r="G47" s="56">
        <v>15944</v>
      </c>
      <c r="H47" s="57">
        <f t="shared" si="5"/>
        <v>9.4003019075065142E-2</v>
      </c>
    </row>
    <row r="48" spans="2:14" ht="15" hidden="1" customHeight="1" outlineLevel="1" x14ac:dyDescent="0.25">
      <c r="B48" s="55" t="s">
        <v>94</v>
      </c>
      <c r="C48" s="56">
        <v>13699</v>
      </c>
      <c r="D48" s="57">
        <f t="shared" si="3"/>
        <v>-0.18258845993197681</v>
      </c>
      <c r="E48" s="58">
        <v>0</v>
      </c>
      <c r="F48" s="59" t="str">
        <f t="shared" si="4"/>
        <v>-</v>
      </c>
      <c r="G48" s="56">
        <v>13699</v>
      </c>
      <c r="H48" s="57">
        <f t="shared" si="5"/>
        <v>-0.18258845993197681</v>
      </c>
    </row>
    <row r="49" spans="2:14" ht="15" hidden="1" customHeight="1" outlineLevel="1" x14ac:dyDescent="0.25">
      <c r="B49" s="55" t="s">
        <v>95</v>
      </c>
      <c r="C49" s="56">
        <v>12608</v>
      </c>
      <c r="D49" s="57">
        <f t="shared" si="3"/>
        <v>-4.3979375189566294E-2</v>
      </c>
      <c r="E49" s="58">
        <v>0</v>
      </c>
      <c r="F49" s="59" t="str">
        <f t="shared" si="4"/>
        <v>-</v>
      </c>
      <c r="G49" s="56">
        <v>12608</v>
      </c>
      <c r="H49" s="57">
        <f t="shared" si="5"/>
        <v>-4.3979375189566294E-2</v>
      </c>
    </row>
    <row r="50" spans="2:14" collapsed="1" x14ac:dyDescent="0.25">
      <c r="B50" s="70">
        <v>2011</v>
      </c>
      <c r="C50" s="71">
        <v>154803</v>
      </c>
      <c r="D50" s="72">
        <f t="shared" si="3"/>
        <v>-4.2710028494793439E-3</v>
      </c>
      <c r="E50" s="71">
        <v>0</v>
      </c>
      <c r="F50" s="72" t="str">
        <f t="shared" si="4"/>
        <v>-</v>
      </c>
      <c r="G50" s="71">
        <v>154803</v>
      </c>
      <c r="H50" s="72">
        <f t="shared" si="5"/>
        <v>-4.2710028494793439E-3</v>
      </c>
      <c r="K50" s="52"/>
      <c r="L50" s="52"/>
      <c r="M50" s="52"/>
      <c r="N50" s="52"/>
    </row>
    <row r="51" spans="2:14" ht="15" hidden="1" customHeight="1" outlineLevel="1" x14ac:dyDescent="0.25">
      <c r="B51" s="55" t="s">
        <v>84</v>
      </c>
      <c r="C51" s="56">
        <v>13448</v>
      </c>
      <c r="D51" s="57">
        <f>C51/C64-1</f>
        <v>2.7663151459575097E-2</v>
      </c>
      <c r="E51" s="58">
        <v>0</v>
      </c>
      <c r="F51" s="59" t="str">
        <f t="shared" si="4"/>
        <v>-</v>
      </c>
      <c r="G51" s="56">
        <v>13448</v>
      </c>
      <c r="H51" s="57">
        <f>G51/G64-1</f>
        <v>2.7663151459575097E-2</v>
      </c>
    </row>
    <row r="52" spans="2:14" ht="15" hidden="1" customHeight="1" outlineLevel="1" x14ac:dyDescent="0.25">
      <c r="B52" s="55" t="s">
        <v>85</v>
      </c>
      <c r="C52" s="56">
        <v>15073</v>
      </c>
      <c r="D52" s="57">
        <f t="shared" ref="D52:D102" si="6">C52/C65-1</f>
        <v>7.7412437455325334E-2</v>
      </c>
      <c r="E52" s="58">
        <v>0</v>
      </c>
      <c r="F52" s="59" t="str">
        <f t="shared" si="4"/>
        <v>-</v>
      </c>
      <c r="G52" s="56">
        <v>15073</v>
      </c>
      <c r="H52" s="57">
        <f t="shared" ref="H52:H102" si="7">G52/G65-1</f>
        <v>7.7412437455325334E-2</v>
      </c>
    </row>
    <row r="53" spans="2:14" ht="15" hidden="1" customHeight="1" outlineLevel="1" x14ac:dyDescent="0.25">
      <c r="B53" s="55" t="s">
        <v>86</v>
      </c>
      <c r="C53" s="56">
        <v>13885</v>
      </c>
      <c r="D53" s="57">
        <f t="shared" si="6"/>
        <v>8.4003435084706091E-2</v>
      </c>
      <c r="E53" s="58">
        <v>0</v>
      </c>
      <c r="F53" s="59" t="str">
        <f t="shared" si="4"/>
        <v>-</v>
      </c>
      <c r="G53" s="56">
        <v>13885</v>
      </c>
      <c r="H53" s="57">
        <f t="shared" si="7"/>
        <v>8.4003435084706091E-2</v>
      </c>
    </row>
    <row r="54" spans="2:14" ht="15" hidden="1" customHeight="1" outlineLevel="1" x14ac:dyDescent="0.25">
      <c r="B54" s="55" t="s">
        <v>87</v>
      </c>
      <c r="C54" s="56">
        <v>10456</v>
      </c>
      <c r="D54" s="57">
        <f t="shared" si="6"/>
        <v>-5.9965836554886298E-2</v>
      </c>
      <c r="E54" s="58">
        <v>0</v>
      </c>
      <c r="F54" s="59" t="str">
        <f t="shared" si="4"/>
        <v>-</v>
      </c>
      <c r="G54" s="56">
        <v>10456</v>
      </c>
      <c r="H54" s="57">
        <f t="shared" si="7"/>
        <v>-5.9965836554886298E-2</v>
      </c>
    </row>
    <row r="55" spans="2:14" ht="15" hidden="1" customHeight="1" outlineLevel="1" x14ac:dyDescent="0.25">
      <c r="B55" s="55" t="s">
        <v>88</v>
      </c>
      <c r="C55" s="56">
        <v>9789</v>
      </c>
      <c r="D55" s="57">
        <f t="shared" si="6"/>
        <v>0.25871158544425876</v>
      </c>
      <c r="E55" s="58">
        <v>0</v>
      </c>
      <c r="F55" s="59" t="str">
        <f t="shared" si="4"/>
        <v>-</v>
      </c>
      <c r="G55" s="56">
        <v>9789</v>
      </c>
      <c r="H55" s="57">
        <f t="shared" si="7"/>
        <v>0.25871158544425876</v>
      </c>
    </row>
    <row r="56" spans="2:14" ht="15" hidden="1" customHeight="1" outlineLevel="1" x14ac:dyDescent="0.25">
      <c r="B56" s="55" t="s">
        <v>89</v>
      </c>
      <c r="C56" s="56">
        <v>10611</v>
      </c>
      <c r="D56" s="57">
        <f t="shared" si="6"/>
        <v>-0.10756938603868793</v>
      </c>
      <c r="E56" s="58">
        <v>0</v>
      </c>
      <c r="F56" s="59" t="str">
        <f t="shared" si="4"/>
        <v>-</v>
      </c>
      <c r="G56" s="56">
        <v>10611</v>
      </c>
      <c r="H56" s="57">
        <f t="shared" si="7"/>
        <v>-0.10756938603868793</v>
      </c>
    </row>
    <row r="57" spans="2:14" ht="15" hidden="1" customHeight="1" outlineLevel="1" x14ac:dyDescent="0.25">
      <c r="B57" s="55" t="s">
        <v>90</v>
      </c>
      <c r="C57" s="56">
        <v>12682</v>
      </c>
      <c r="D57" s="57">
        <f t="shared" si="6"/>
        <v>-5.3333333333333011E-3</v>
      </c>
      <c r="E57" s="58">
        <v>0</v>
      </c>
      <c r="F57" s="59" t="str">
        <f t="shared" si="4"/>
        <v>-</v>
      </c>
      <c r="G57" s="56">
        <v>12682</v>
      </c>
      <c r="H57" s="57">
        <f t="shared" si="7"/>
        <v>-5.3333333333333011E-3</v>
      </c>
      <c r="J57" s="61"/>
      <c r="K57" s="61"/>
      <c r="L57" s="61"/>
    </row>
    <row r="58" spans="2:14" ht="15" hidden="1" customHeight="1" outlineLevel="1" x14ac:dyDescent="0.25">
      <c r="B58" s="55" t="s">
        <v>91</v>
      </c>
      <c r="C58" s="56">
        <v>12407</v>
      </c>
      <c r="D58" s="57">
        <f t="shared" si="6"/>
        <v>-7.918955024491614E-2</v>
      </c>
      <c r="E58" s="58">
        <v>0</v>
      </c>
      <c r="F58" s="59" t="str">
        <f t="shared" si="4"/>
        <v>-</v>
      </c>
      <c r="G58" s="56">
        <v>12407</v>
      </c>
      <c r="H58" s="57">
        <f t="shared" si="7"/>
        <v>-7.918955024491614E-2</v>
      </c>
    </row>
    <row r="59" spans="2:14" ht="15" hidden="1" customHeight="1" outlineLevel="1" x14ac:dyDescent="0.25">
      <c r="B59" s="55" t="s">
        <v>92</v>
      </c>
      <c r="C59" s="56">
        <v>12595</v>
      </c>
      <c r="D59" s="57">
        <f t="shared" si="6"/>
        <v>-3.7005887300252338E-2</v>
      </c>
      <c r="E59" s="58">
        <v>0</v>
      </c>
      <c r="F59" s="59" t="str">
        <f t="shared" si="4"/>
        <v>-</v>
      </c>
      <c r="G59" s="56">
        <v>12595</v>
      </c>
      <c r="H59" s="57">
        <f t="shared" si="7"/>
        <v>-3.7005887300252338E-2</v>
      </c>
    </row>
    <row r="60" spans="2:14" ht="15" hidden="1" customHeight="1" outlineLevel="1" x14ac:dyDescent="0.25">
      <c r="B60" s="55" t="s">
        <v>93</v>
      </c>
      <c r="C60" s="56">
        <v>14574</v>
      </c>
      <c r="D60" s="57">
        <f t="shared" si="6"/>
        <v>-6.8932473008369022E-2</v>
      </c>
      <c r="E60" s="58">
        <v>0</v>
      </c>
      <c r="F60" s="59" t="str">
        <f t="shared" si="4"/>
        <v>-</v>
      </c>
      <c r="G60" s="56">
        <v>14574</v>
      </c>
      <c r="H60" s="57">
        <f t="shared" si="7"/>
        <v>-6.8932473008369022E-2</v>
      </c>
    </row>
    <row r="61" spans="2:14" ht="15" hidden="1" customHeight="1" outlineLevel="1" x14ac:dyDescent="0.25">
      <c r="B61" s="55" t="s">
        <v>94</v>
      </c>
      <c r="C61" s="56">
        <v>16759</v>
      </c>
      <c r="D61" s="57">
        <f t="shared" si="6"/>
        <v>0.10460058001581851</v>
      </c>
      <c r="E61" s="58">
        <v>0</v>
      </c>
      <c r="F61" s="59" t="str">
        <f t="shared" si="4"/>
        <v>-</v>
      </c>
      <c r="G61" s="56">
        <v>16759</v>
      </c>
      <c r="H61" s="57">
        <f t="shared" si="7"/>
        <v>0.10460058001581851</v>
      </c>
    </row>
    <row r="62" spans="2:14" ht="15" hidden="1" customHeight="1" outlineLevel="1" x14ac:dyDescent="0.25">
      <c r="B62" s="55" t="s">
        <v>95</v>
      </c>
      <c r="C62" s="56">
        <v>13188</v>
      </c>
      <c r="D62" s="57">
        <f t="shared" si="6"/>
        <v>-2.8150331613854052E-2</v>
      </c>
      <c r="E62" s="58">
        <v>0</v>
      </c>
      <c r="F62" s="59" t="str">
        <f t="shared" si="4"/>
        <v>-</v>
      </c>
      <c r="G62" s="56">
        <v>13188</v>
      </c>
      <c r="H62" s="57">
        <f t="shared" si="7"/>
        <v>-2.8150331613854052E-2</v>
      </c>
    </row>
    <row r="63" spans="2:14" collapsed="1" x14ac:dyDescent="0.25">
      <c r="B63" s="70">
        <v>2010</v>
      </c>
      <c r="C63" s="71">
        <v>155467</v>
      </c>
      <c r="D63" s="72">
        <f t="shared" si="6"/>
        <v>7.0867314880191934E-3</v>
      </c>
      <c r="E63" s="71">
        <v>0</v>
      </c>
      <c r="F63" s="72" t="str">
        <f t="shared" si="4"/>
        <v>-</v>
      </c>
      <c r="G63" s="71">
        <v>155467</v>
      </c>
      <c r="H63" s="72">
        <f t="shared" si="7"/>
        <v>7.0867314880191934E-3</v>
      </c>
      <c r="K63" s="52"/>
      <c r="L63" s="52"/>
      <c r="M63" s="52"/>
      <c r="N63" s="52"/>
    </row>
    <row r="64" spans="2:14" ht="36" hidden="1" customHeight="1" outlineLevel="1" x14ac:dyDescent="0.25">
      <c r="B64" s="55" t="s">
        <v>84</v>
      </c>
      <c r="C64" s="56">
        <v>13086</v>
      </c>
      <c r="D64" s="57">
        <f t="shared" si="6"/>
        <v>-0.18881725762459711</v>
      </c>
      <c r="E64" s="58">
        <v>0</v>
      </c>
      <c r="F64" s="59" t="str">
        <f t="shared" si="4"/>
        <v>-</v>
      </c>
      <c r="G64" s="56">
        <v>13086</v>
      </c>
      <c r="H64" s="57">
        <f t="shared" si="7"/>
        <v>-0.18881725762459711</v>
      </c>
      <c r="J64" s="61"/>
      <c r="K64" s="61"/>
      <c r="L64" s="61"/>
    </row>
    <row r="65" spans="2:13" ht="36" hidden="1" customHeight="1" outlineLevel="1" x14ac:dyDescent="0.25">
      <c r="B65" s="55" t="s">
        <v>85</v>
      </c>
      <c r="C65" s="56">
        <v>13990</v>
      </c>
      <c r="D65" s="57">
        <f t="shared" si="6"/>
        <v>-0.21593902370677576</v>
      </c>
      <c r="E65" s="58">
        <v>0</v>
      </c>
      <c r="F65" s="59" t="str">
        <f t="shared" si="4"/>
        <v>-</v>
      </c>
      <c r="G65" s="56">
        <v>13990</v>
      </c>
      <c r="H65" s="57">
        <f t="shared" si="7"/>
        <v>-0.21593902370677576</v>
      </c>
      <c r="K65" s="61"/>
      <c r="L65" s="61"/>
      <c r="M65" s="61"/>
    </row>
    <row r="66" spans="2:13" ht="36" hidden="1" customHeight="1" outlineLevel="1" x14ac:dyDescent="0.25">
      <c r="B66" s="55" t="s">
        <v>86</v>
      </c>
      <c r="C66" s="56">
        <v>12809</v>
      </c>
      <c r="D66" s="57">
        <f t="shared" si="6"/>
        <v>-0.31524644499091203</v>
      </c>
      <c r="E66" s="58">
        <v>0</v>
      </c>
      <c r="F66" s="59" t="str">
        <f t="shared" si="4"/>
        <v>-</v>
      </c>
      <c r="G66" s="56">
        <v>12809</v>
      </c>
      <c r="H66" s="57">
        <f t="shared" si="7"/>
        <v>-0.31524644499091203</v>
      </c>
    </row>
    <row r="67" spans="2:13" ht="36" hidden="1" customHeight="1" outlineLevel="1" x14ac:dyDescent="0.25">
      <c r="B67" s="55" t="s">
        <v>87</v>
      </c>
      <c r="C67" s="56">
        <v>11123</v>
      </c>
      <c r="D67" s="57">
        <f t="shared" si="6"/>
        <v>-0.2650323774283071</v>
      </c>
      <c r="E67" s="58">
        <v>0</v>
      </c>
      <c r="F67" s="59" t="str">
        <f t="shared" si="4"/>
        <v>-</v>
      </c>
      <c r="G67" s="56">
        <v>11123</v>
      </c>
      <c r="H67" s="57">
        <f t="shared" si="7"/>
        <v>-0.2650323774283071</v>
      </c>
    </row>
    <row r="68" spans="2:13" ht="36" hidden="1" customHeight="1" outlineLevel="1" x14ac:dyDescent="0.25">
      <c r="B68" s="55" t="s">
        <v>88</v>
      </c>
      <c r="C68" s="56">
        <v>7777</v>
      </c>
      <c r="D68" s="57">
        <f t="shared" si="6"/>
        <v>-0.36813454663633405</v>
      </c>
      <c r="E68" s="58">
        <v>0</v>
      </c>
      <c r="F68" s="59" t="str">
        <f t="shared" si="4"/>
        <v>-</v>
      </c>
      <c r="G68" s="56">
        <v>7777</v>
      </c>
      <c r="H68" s="57">
        <f t="shared" si="7"/>
        <v>-0.36813454663633405</v>
      </c>
    </row>
    <row r="69" spans="2:13" ht="36" hidden="1" customHeight="1" outlineLevel="1" x14ac:dyDescent="0.25">
      <c r="B69" s="55" t="s">
        <v>89</v>
      </c>
      <c r="C69" s="56">
        <v>11890</v>
      </c>
      <c r="D69" s="57">
        <f t="shared" si="6"/>
        <v>-0.27220419905735449</v>
      </c>
      <c r="E69" s="58">
        <v>0</v>
      </c>
      <c r="F69" s="59" t="str">
        <f t="shared" si="4"/>
        <v>-</v>
      </c>
      <c r="G69" s="56">
        <v>11890</v>
      </c>
      <c r="H69" s="57">
        <f t="shared" si="7"/>
        <v>-0.27220419905735449</v>
      </c>
      <c r="K69" s="52"/>
      <c r="L69" s="52"/>
      <c r="M69" s="52"/>
    </row>
    <row r="70" spans="2:13" ht="36" hidden="1" customHeight="1" outlineLevel="1" x14ac:dyDescent="0.25">
      <c r="B70" s="55" t="s">
        <v>90</v>
      </c>
      <c r="C70" s="56">
        <v>12750</v>
      </c>
      <c r="D70" s="57">
        <f t="shared" si="6"/>
        <v>-0.17422279792746109</v>
      </c>
      <c r="E70" s="58">
        <v>0</v>
      </c>
      <c r="F70" s="59" t="str">
        <f t="shared" si="4"/>
        <v>-</v>
      </c>
      <c r="G70" s="56">
        <v>12750</v>
      </c>
      <c r="H70" s="57">
        <f t="shared" si="7"/>
        <v>-0.17422279792746109</v>
      </c>
    </row>
    <row r="71" spans="2:13" ht="36" hidden="1" customHeight="1" outlineLevel="1" x14ac:dyDescent="0.25">
      <c r="B71" s="55" t="s">
        <v>91</v>
      </c>
      <c r="C71" s="56">
        <v>13474</v>
      </c>
      <c r="D71" s="57">
        <f t="shared" si="6"/>
        <v>-0.22727533405975797</v>
      </c>
      <c r="E71" s="58">
        <v>0</v>
      </c>
      <c r="F71" s="59" t="str">
        <f t="shared" si="4"/>
        <v>-</v>
      </c>
      <c r="G71" s="56">
        <v>13474</v>
      </c>
      <c r="H71" s="57">
        <f t="shared" si="7"/>
        <v>-0.22727533405975797</v>
      </c>
    </row>
    <row r="72" spans="2:13" ht="36" hidden="1" customHeight="1" outlineLevel="1" x14ac:dyDescent="0.25">
      <c r="B72" s="55" t="s">
        <v>92</v>
      </c>
      <c r="C72" s="56">
        <v>13079</v>
      </c>
      <c r="D72" s="57">
        <f t="shared" si="6"/>
        <v>-0.25657932132097994</v>
      </c>
      <c r="E72" s="58">
        <v>0</v>
      </c>
      <c r="F72" s="59" t="str">
        <f t="shared" si="4"/>
        <v>-</v>
      </c>
      <c r="G72" s="56">
        <v>13079</v>
      </c>
      <c r="H72" s="57">
        <f t="shared" si="7"/>
        <v>-0.25657932132097994</v>
      </c>
    </row>
    <row r="73" spans="2:13" ht="36" hidden="1" customHeight="1" outlineLevel="1" x14ac:dyDescent="0.25">
      <c r="B73" s="55" t="s">
        <v>93</v>
      </c>
      <c r="C73" s="56">
        <v>15653</v>
      </c>
      <c r="D73" s="57">
        <f t="shared" si="6"/>
        <v>-5.4256540390308694E-2</v>
      </c>
      <c r="E73" s="58">
        <v>0</v>
      </c>
      <c r="F73" s="59" t="str">
        <f t="shared" si="4"/>
        <v>-</v>
      </c>
      <c r="G73" s="56">
        <v>15653</v>
      </c>
      <c r="H73" s="57">
        <f t="shared" si="7"/>
        <v>-5.4256540390308694E-2</v>
      </c>
    </row>
    <row r="74" spans="2:13" ht="36" hidden="1" customHeight="1" outlineLevel="1" x14ac:dyDescent="0.25">
      <c r="B74" s="55" t="s">
        <v>94</v>
      </c>
      <c r="C74" s="56">
        <v>15172</v>
      </c>
      <c r="D74" s="57">
        <f t="shared" si="6"/>
        <v>-0.21611986566778607</v>
      </c>
      <c r="E74" s="58">
        <v>0</v>
      </c>
      <c r="F74" s="59" t="str">
        <f t="shared" si="4"/>
        <v>-</v>
      </c>
      <c r="G74" s="56">
        <v>15172</v>
      </c>
      <c r="H74" s="57">
        <f t="shared" si="7"/>
        <v>-0.21611986566778607</v>
      </c>
    </row>
    <row r="75" spans="2:13" ht="36" hidden="1" customHeight="1" outlineLevel="1" x14ac:dyDescent="0.25">
      <c r="B75" s="55" t="s">
        <v>95</v>
      </c>
      <c r="C75" s="56">
        <v>13570</v>
      </c>
      <c r="D75" s="57">
        <f t="shared" si="6"/>
        <v>-0.20091861971499236</v>
      </c>
      <c r="E75" s="58">
        <v>0</v>
      </c>
      <c r="F75" s="59" t="str">
        <f t="shared" si="4"/>
        <v>-</v>
      </c>
      <c r="G75" s="56">
        <v>13570</v>
      </c>
      <c r="H75" s="57">
        <f t="shared" si="7"/>
        <v>-0.20091861971499236</v>
      </c>
    </row>
    <row r="76" spans="2:13" collapsed="1" x14ac:dyDescent="0.25">
      <c r="B76" s="70">
        <v>2009</v>
      </c>
      <c r="C76" s="71">
        <v>154373</v>
      </c>
      <c r="D76" s="72">
        <f t="shared" si="6"/>
        <v>-0.22743196308640867</v>
      </c>
      <c r="E76" s="71">
        <v>0</v>
      </c>
      <c r="F76" s="72" t="str">
        <f t="shared" ref="F76:F89" si="8">IFERROR(E76/E89-1,"-")</f>
        <v>-</v>
      </c>
      <c r="G76" s="71">
        <v>154373</v>
      </c>
      <c r="H76" s="72">
        <f t="shared" si="7"/>
        <v>-0.22743196308640867</v>
      </c>
    </row>
    <row r="77" spans="2:13" ht="36" hidden="1" customHeight="1" outlineLevel="1" x14ac:dyDescent="0.25">
      <c r="B77" s="55" t="s">
        <v>84</v>
      </c>
      <c r="C77" s="56">
        <v>16132</v>
      </c>
      <c r="D77" s="57">
        <f t="shared" si="6"/>
        <v>-4.5104770924588644E-2</v>
      </c>
      <c r="E77" s="58">
        <v>0</v>
      </c>
      <c r="F77" s="59" t="str">
        <f t="shared" si="8"/>
        <v>-</v>
      </c>
      <c r="G77" s="56">
        <v>16132</v>
      </c>
      <c r="H77" s="57">
        <f t="shared" si="7"/>
        <v>-4.5104770924588644E-2</v>
      </c>
    </row>
    <row r="78" spans="2:13" ht="36" hidden="1" customHeight="1" outlineLevel="1" x14ac:dyDescent="0.25">
      <c r="B78" s="55" t="s">
        <v>85</v>
      </c>
      <c r="C78" s="56">
        <v>17843</v>
      </c>
      <c r="D78" s="57">
        <f t="shared" si="6"/>
        <v>-5.6375271034956875E-2</v>
      </c>
      <c r="E78" s="58">
        <v>0</v>
      </c>
      <c r="F78" s="59" t="str">
        <f t="shared" si="8"/>
        <v>-</v>
      </c>
      <c r="G78" s="56">
        <v>17843</v>
      </c>
      <c r="H78" s="57">
        <f t="shared" si="7"/>
        <v>-5.6375271034956875E-2</v>
      </c>
    </row>
    <row r="79" spans="2:13" ht="36" hidden="1" customHeight="1" outlineLevel="1" x14ac:dyDescent="0.25">
      <c r="B79" s="55" t="s">
        <v>86</v>
      </c>
      <c r="C79" s="56">
        <v>18706</v>
      </c>
      <c r="D79" s="57">
        <f t="shared" si="6"/>
        <v>7.8404243053153522E-2</v>
      </c>
      <c r="E79" s="58">
        <v>0</v>
      </c>
      <c r="F79" s="59" t="str">
        <f t="shared" si="8"/>
        <v>-</v>
      </c>
      <c r="G79" s="56">
        <v>18706</v>
      </c>
      <c r="H79" s="57">
        <f t="shared" si="7"/>
        <v>7.8404243053153522E-2</v>
      </c>
    </row>
    <row r="80" spans="2:13" ht="36" hidden="1" customHeight="1" outlineLevel="1" x14ac:dyDescent="0.25">
      <c r="B80" s="55" t="s">
        <v>87</v>
      </c>
      <c r="C80" s="56">
        <v>15134</v>
      </c>
      <c r="D80" s="57">
        <f t="shared" si="6"/>
        <v>7.6004265908282909E-2</v>
      </c>
      <c r="E80" s="58">
        <v>0</v>
      </c>
      <c r="F80" s="59" t="str">
        <f t="shared" si="8"/>
        <v>-</v>
      </c>
      <c r="G80" s="56">
        <v>15134</v>
      </c>
      <c r="H80" s="57">
        <f t="shared" si="7"/>
        <v>7.6004265908282909E-2</v>
      </c>
    </row>
    <row r="81" spans="2:8" ht="36" hidden="1" customHeight="1" outlineLevel="1" x14ac:dyDescent="0.25">
      <c r="B81" s="55" t="s">
        <v>88</v>
      </c>
      <c r="C81" s="56">
        <v>12308</v>
      </c>
      <c r="D81" s="57">
        <f t="shared" si="6"/>
        <v>0.23487508778970612</v>
      </c>
      <c r="E81" s="58">
        <v>0</v>
      </c>
      <c r="F81" s="59" t="str">
        <f t="shared" si="8"/>
        <v>-</v>
      </c>
      <c r="G81" s="56">
        <v>12308</v>
      </c>
      <c r="H81" s="57">
        <f t="shared" si="7"/>
        <v>0.23487508778970612</v>
      </c>
    </row>
    <row r="82" spans="2:8" ht="36" hidden="1" customHeight="1" outlineLevel="1" x14ac:dyDescent="0.25">
      <c r="B82" s="55" t="s">
        <v>89</v>
      </c>
      <c r="C82" s="56">
        <v>16337</v>
      </c>
      <c r="D82" s="57">
        <f t="shared" si="6"/>
        <v>0.13767409470752079</v>
      </c>
      <c r="E82" s="58">
        <v>0</v>
      </c>
      <c r="F82" s="59" t="str">
        <f t="shared" si="8"/>
        <v>-</v>
      </c>
      <c r="G82" s="56">
        <v>16337</v>
      </c>
      <c r="H82" s="57">
        <f t="shared" si="7"/>
        <v>0.13767409470752079</v>
      </c>
    </row>
    <row r="83" spans="2:8" ht="36" hidden="1" customHeight="1" outlineLevel="1" x14ac:dyDescent="0.25">
      <c r="B83" s="55" t="s">
        <v>90</v>
      </c>
      <c r="C83" s="56">
        <v>15440</v>
      </c>
      <c r="D83" s="57">
        <f t="shared" si="6"/>
        <v>0.17227241667299364</v>
      </c>
      <c r="E83" s="58">
        <v>0</v>
      </c>
      <c r="F83" s="59" t="str">
        <f t="shared" si="8"/>
        <v>-</v>
      </c>
      <c r="G83" s="56">
        <v>15440</v>
      </c>
      <c r="H83" s="57">
        <f t="shared" si="7"/>
        <v>0.17227241667299364</v>
      </c>
    </row>
    <row r="84" spans="2:8" ht="36" hidden="1" customHeight="1" outlineLevel="1" x14ac:dyDescent="0.25">
      <c r="B84" s="55" t="s">
        <v>91</v>
      </c>
      <c r="C84" s="56">
        <v>17437</v>
      </c>
      <c r="D84" s="57">
        <f t="shared" si="6"/>
        <v>0.18409615645796551</v>
      </c>
      <c r="E84" s="58">
        <v>0</v>
      </c>
      <c r="F84" s="59" t="str">
        <f t="shared" si="8"/>
        <v>-</v>
      </c>
      <c r="G84" s="56">
        <v>17437</v>
      </c>
      <c r="H84" s="57">
        <f t="shared" si="7"/>
        <v>0.18409615645796551</v>
      </c>
    </row>
    <row r="85" spans="2:8" ht="36" hidden="1" customHeight="1" outlineLevel="1" x14ac:dyDescent="0.25">
      <c r="B85" s="55" t="s">
        <v>92</v>
      </c>
      <c r="C85" s="56">
        <v>17593</v>
      </c>
      <c r="D85" s="57">
        <f t="shared" si="6"/>
        <v>0.13561838368190027</v>
      </c>
      <c r="E85" s="58">
        <v>0</v>
      </c>
      <c r="F85" s="59" t="str">
        <f t="shared" si="8"/>
        <v>-</v>
      </c>
      <c r="G85" s="56">
        <v>17593</v>
      </c>
      <c r="H85" s="57">
        <f t="shared" si="7"/>
        <v>0.13561838368190027</v>
      </c>
    </row>
    <row r="86" spans="2:8" ht="36" hidden="1" customHeight="1" outlineLevel="1" x14ac:dyDescent="0.25">
      <c r="B86" s="55" t="s">
        <v>93</v>
      </c>
      <c r="C86" s="56">
        <v>16551</v>
      </c>
      <c r="D86" s="57">
        <f t="shared" si="6"/>
        <v>-0.12916973587288227</v>
      </c>
      <c r="E86" s="58">
        <v>0</v>
      </c>
      <c r="F86" s="59" t="str">
        <f t="shared" si="8"/>
        <v>-</v>
      </c>
      <c r="G86" s="56">
        <v>16551</v>
      </c>
      <c r="H86" s="57">
        <f t="shared" si="7"/>
        <v>-0.12916973587288227</v>
      </c>
    </row>
    <row r="87" spans="2:8" ht="36" hidden="1" customHeight="1" outlineLevel="1" x14ac:dyDescent="0.25">
      <c r="B87" s="55" t="s">
        <v>94</v>
      </c>
      <c r="C87" s="56">
        <v>19355</v>
      </c>
      <c r="D87" s="57">
        <f t="shared" si="6"/>
        <v>0.27151491262646177</v>
      </c>
      <c r="E87" s="58">
        <v>0</v>
      </c>
      <c r="F87" s="59" t="str">
        <f t="shared" si="8"/>
        <v>-</v>
      </c>
      <c r="G87" s="56">
        <v>19355</v>
      </c>
      <c r="H87" s="57">
        <f t="shared" si="7"/>
        <v>0.27151491262646177</v>
      </c>
    </row>
    <row r="88" spans="2:8" ht="36" hidden="1" customHeight="1" outlineLevel="1" x14ac:dyDescent="0.25">
      <c r="B88" s="55" t="s">
        <v>95</v>
      </c>
      <c r="C88" s="56">
        <v>16982</v>
      </c>
      <c r="D88" s="57">
        <f t="shared" si="6"/>
        <v>0.17060729303095057</v>
      </c>
      <c r="E88" s="58">
        <v>0</v>
      </c>
      <c r="F88" s="59" t="str">
        <f t="shared" si="8"/>
        <v>-</v>
      </c>
      <c r="G88" s="56">
        <v>16982</v>
      </c>
      <c r="H88" s="57">
        <f t="shared" si="7"/>
        <v>0.17060729303095057</v>
      </c>
    </row>
    <row r="89" spans="2:8" collapsed="1" x14ac:dyDescent="0.25">
      <c r="B89" s="70">
        <v>2008</v>
      </c>
      <c r="C89" s="71">
        <v>199818</v>
      </c>
      <c r="D89" s="72">
        <f t="shared" si="6"/>
        <v>8.7948166498788449E-2</v>
      </c>
      <c r="E89" s="71">
        <v>0</v>
      </c>
      <c r="F89" s="72" t="str">
        <f t="shared" si="8"/>
        <v>-</v>
      </c>
      <c r="G89" s="71">
        <v>199818</v>
      </c>
      <c r="H89" s="72">
        <f t="shared" si="7"/>
        <v>8.7948166498788449E-2</v>
      </c>
    </row>
    <row r="90" spans="2:8" ht="36" hidden="1" customHeight="1" outlineLevel="1" x14ac:dyDescent="0.25">
      <c r="B90" s="55" t="s">
        <v>84</v>
      </c>
      <c r="C90" s="56">
        <v>16894</v>
      </c>
      <c r="D90" s="57">
        <f t="shared" si="6"/>
        <v>3.8623804147601692E-3</v>
      </c>
      <c r="E90" s="58">
        <v>0</v>
      </c>
      <c r="F90" s="59" t="e">
        <f t="shared" ref="F90:F101" si="9">E90/E103-1</f>
        <v>#DIV/0!</v>
      </c>
      <c r="G90" s="56">
        <v>16894</v>
      </c>
      <c r="H90" s="57">
        <f t="shared" si="7"/>
        <v>3.8623804147601692E-3</v>
      </c>
    </row>
    <row r="91" spans="2:8" ht="36" hidden="1" customHeight="1" outlineLevel="1" x14ac:dyDescent="0.25">
      <c r="B91" s="55" t="s">
        <v>85</v>
      </c>
      <c r="C91" s="56">
        <v>18909</v>
      </c>
      <c r="D91" s="57">
        <f t="shared" si="6"/>
        <v>4.5447006137004475E-2</v>
      </c>
      <c r="E91" s="58">
        <v>0</v>
      </c>
      <c r="F91" s="59" t="e">
        <f t="shared" si="9"/>
        <v>#DIV/0!</v>
      </c>
      <c r="G91" s="56">
        <v>18909</v>
      </c>
      <c r="H91" s="57">
        <f t="shared" si="7"/>
        <v>4.5447006137004475E-2</v>
      </c>
    </row>
    <row r="92" spans="2:8" ht="36" hidden="1" customHeight="1" outlineLevel="1" x14ac:dyDescent="0.25">
      <c r="B92" s="55" t="s">
        <v>86</v>
      </c>
      <c r="C92" s="56">
        <v>17346</v>
      </c>
      <c r="D92" s="57">
        <f t="shared" si="6"/>
        <v>0.10266353060835298</v>
      </c>
      <c r="E92" s="58">
        <v>0</v>
      </c>
      <c r="F92" s="59" t="e">
        <f t="shared" si="9"/>
        <v>#DIV/0!</v>
      </c>
      <c r="G92" s="56">
        <v>17346</v>
      </c>
      <c r="H92" s="57">
        <f t="shared" si="7"/>
        <v>0.10266353060835298</v>
      </c>
    </row>
    <row r="93" spans="2:8" ht="36" hidden="1" customHeight="1" outlineLevel="1" x14ac:dyDescent="0.25">
      <c r="B93" s="55" t="s">
        <v>87</v>
      </c>
      <c r="C93" s="56">
        <v>14065</v>
      </c>
      <c r="D93" s="57">
        <f t="shared" si="6"/>
        <v>-2.3467333194473361E-2</v>
      </c>
      <c r="E93" s="58">
        <v>0</v>
      </c>
      <c r="F93" s="59" t="e">
        <f t="shared" si="9"/>
        <v>#DIV/0!</v>
      </c>
      <c r="G93" s="56">
        <v>14065</v>
      </c>
      <c r="H93" s="57">
        <f t="shared" si="7"/>
        <v>-2.3467333194473361E-2</v>
      </c>
    </row>
    <row r="94" spans="2:8" ht="36" hidden="1" customHeight="1" outlineLevel="1" x14ac:dyDescent="0.25">
      <c r="B94" s="55" t="s">
        <v>88</v>
      </c>
      <c r="C94" s="56">
        <v>9967</v>
      </c>
      <c r="D94" s="57">
        <f t="shared" si="6"/>
        <v>-0.1125456326239872</v>
      </c>
      <c r="E94" s="58">
        <v>0</v>
      </c>
      <c r="F94" s="59" t="e">
        <f t="shared" si="9"/>
        <v>#DIV/0!</v>
      </c>
      <c r="G94" s="56">
        <v>9967</v>
      </c>
      <c r="H94" s="57">
        <f t="shared" si="7"/>
        <v>-0.1125456326239872</v>
      </c>
    </row>
    <row r="95" spans="2:8" ht="36" hidden="1" customHeight="1" outlineLevel="1" x14ac:dyDescent="0.25">
      <c r="B95" s="55" t="s">
        <v>89</v>
      </c>
      <c r="C95" s="56">
        <v>14360</v>
      </c>
      <c r="D95" s="57">
        <f t="shared" si="6"/>
        <v>-2.6968423905678329E-2</v>
      </c>
      <c r="E95" s="58">
        <v>0</v>
      </c>
      <c r="F95" s="59" t="e">
        <f t="shared" si="9"/>
        <v>#DIV/0!</v>
      </c>
      <c r="G95" s="56">
        <v>14360</v>
      </c>
      <c r="H95" s="57">
        <f t="shared" si="7"/>
        <v>-2.6968423905678329E-2</v>
      </c>
    </row>
    <row r="96" spans="2:8" ht="36" hidden="1" customHeight="1" outlineLevel="1" thickBot="1" x14ac:dyDescent="0.3">
      <c r="B96" s="55" t="s">
        <v>90</v>
      </c>
      <c r="C96" s="56">
        <v>13171</v>
      </c>
      <c r="D96" s="57">
        <f t="shared" si="6"/>
        <v>-0.1635867149298279</v>
      </c>
      <c r="E96" s="58">
        <v>0</v>
      </c>
      <c r="F96" s="59" t="e">
        <f t="shared" si="9"/>
        <v>#DIV/0!</v>
      </c>
      <c r="G96" s="56">
        <v>13171</v>
      </c>
      <c r="H96" s="57">
        <f t="shared" si="7"/>
        <v>-0.1635867149298279</v>
      </c>
    </row>
    <row r="97" spans="2:10" ht="36" hidden="1" customHeight="1" outlineLevel="1" thickBot="1" x14ac:dyDescent="0.3">
      <c r="B97" s="55" t="s">
        <v>91</v>
      </c>
      <c r="C97" s="56">
        <v>14726</v>
      </c>
      <c r="D97" s="57">
        <f t="shared" si="6"/>
        <v>-1.6948003525184552E-3</v>
      </c>
      <c r="E97" s="58">
        <v>0</v>
      </c>
      <c r="F97" s="59" t="e">
        <f t="shared" si="9"/>
        <v>#DIV/0!</v>
      </c>
      <c r="G97" s="56">
        <v>14726</v>
      </c>
      <c r="H97" s="57">
        <f t="shared" si="7"/>
        <v>-1.6948003525184552E-3</v>
      </c>
      <c r="J97" s="73" t="s">
        <v>96</v>
      </c>
    </row>
    <row r="98" spans="2:10" ht="36" hidden="1" customHeight="1" outlineLevel="1" x14ac:dyDescent="0.25">
      <c r="B98" s="55" t="s">
        <v>92</v>
      </c>
      <c r="C98" s="56">
        <v>15492</v>
      </c>
      <c r="D98" s="57">
        <f t="shared" si="6"/>
        <v>0.11863672467326158</v>
      </c>
      <c r="E98" s="58">
        <v>0</v>
      </c>
      <c r="F98" s="59" t="e">
        <f t="shared" si="9"/>
        <v>#DIV/0!</v>
      </c>
      <c r="G98" s="56">
        <v>15492</v>
      </c>
      <c r="H98" s="57">
        <f t="shared" si="7"/>
        <v>0.11863672467326158</v>
      </c>
    </row>
    <row r="99" spans="2:10" ht="36" hidden="1" customHeight="1" outlineLevel="1" x14ac:dyDescent="0.25">
      <c r="B99" s="55" t="s">
        <v>93</v>
      </c>
      <c r="C99" s="56">
        <v>19006</v>
      </c>
      <c r="D99" s="57">
        <f t="shared" si="6"/>
        <v>9.0481381605370448E-2</v>
      </c>
      <c r="E99" s="58">
        <v>0</v>
      </c>
      <c r="F99" s="59" t="e">
        <f t="shared" si="9"/>
        <v>#DIV/0!</v>
      </c>
      <c r="G99" s="56">
        <v>19006</v>
      </c>
      <c r="H99" s="57">
        <f t="shared" si="7"/>
        <v>9.0481381605370448E-2</v>
      </c>
    </row>
    <row r="100" spans="2:10" ht="36" hidden="1" customHeight="1" outlineLevel="1" x14ac:dyDescent="0.25">
      <c r="B100" s="55" t="s">
        <v>94</v>
      </c>
      <c r="C100" s="56">
        <v>15222</v>
      </c>
      <c r="D100" s="57">
        <f t="shared" si="6"/>
        <v>-2.9951567677797608E-2</v>
      </c>
      <c r="E100" s="58">
        <v>0</v>
      </c>
      <c r="F100" s="59" t="e">
        <f t="shared" si="9"/>
        <v>#DIV/0!</v>
      </c>
      <c r="G100" s="56">
        <v>15222</v>
      </c>
      <c r="H100" s="57">
        <f t="shared" si="7"/>
        <v>-2.9951567677797608E-2</v>
      </c>
    </row>
    <row r="101" spans="2:10" ht="36" hidden="1" customHeight="1" outlineLevel="1" x14ac:dyDescent="0.25">
      <c r="B101" s="55" t="s">
        <v>95</v>
      </c>
      <c r="C101" s="56">
        <v>14507</v>
      </c>
      <c r="D101" s="57">
        <f t="shared" si="6"/>
        <v>1.6893312771624869E-2</v>
      </c>
      <c r="E101" s="58">
        <v>0</v>
      </c>
      <c r="F101" s="59" t="e">
        <f t="shared" si="9"/>
        <v>#DIV/0!</v>
      </c>
      <c r="G101" s="56">
        <v>14507</v>
      </c>
      <c r="H101" s="57">
        <f t="shared" si="7"/>
        <v>1.6893312771624869E-2</v>
      </c>
    </row>
    <row r="102" spans="2:10" collapsed="1" x14ac:dyDescent="0.25">
      <c r="B102" s="70">
        <v>2007</v>
      </c>
      <c r="C102" s="71">
        <v>183665</v>
      </c>
      <c r="D102" s="72">
        <f t="shared" si="6"/>
        <v>4.8803707330951074E-3</v>
      </c>
      <c r="E102" s="71">
        <v>0</v>
      </c>
      <c r="F102" s="72" t="str">
        <f>IFERROR(E102/E115-1,"-")</f>
        <v>-</v>
      </c>
      <c r="G102" s="71">
        <v>183665</v>
      </c>
      <c r="H102" s="72">
        <f t="shared" si="7"/>
        <v>4.8803707330951074E-3</v>
      </c>
    </row>
    <row r="103" spans="2:10" ht="36" hidden="1" customHeight="1" outlineLevel="1" x14ac:dyDescent="0.25">
      <c r="B103" s="55" t="s">
        <v>84</v>
      </c>
      <c r="C103" s="56">
        <v>16829</v>
      </c>
      <c r="D103" s="56"/>
      <c r="E103" s="58">
        <v>0</v>
      </c>
      <c r="F103" s="59"/>
      <c r="G103" s="56">
        <v>16829</v>
      </c>
      <c r="H103" s="56"/>
    </row>
    <row r="104" spans="2:10" ht="36" hidden="1" customHeight="1" outlineLevel="1" x14ac:dyDescent="0.25">
      <c r="B104" s="55" t="s">
        <v>85</v>
      </c>
      <c r="C104" s="56">
        <v>18087</v>
      </c>
      <c r="D104" s="56"/>
      <c r="E104" s="58">
        <v>0</v>
      </c>
      <c r="F104" s="59"/>
      <c r="G104" s="56">
        <v>18087</v>
      </c>
      <c r="H104" s="56"/>
    </row>
    <row r="105" spans="2:10" ht="36" hidden="1" customHeight="1" outlineLevel="1" x14ac:dyDescent="0.25">
      <c r="B105" s="55" t="s">
        <v>86</v>
      </c>
      <c r="C105" s="56">
        <v>15731</v>
      </c>
      <c r="D105" s="56"/>
      <c r="E105" s="58">
        <v>0</v>
      </c>
      <c r="F105" s="59"/>
      <c r="G105" s="56">
        <v>15731</v>
      </c>
      <c r="H105" s="56"/>
    </row>
    <row r="106" spans="2:10" ht="36" hidden="1" customHeight="1" outlineLevel="1" x14ac:dyDescent="0.25">
      <c r="B106" s="55" t="s">
        <v>87</v>
      </c>
      <c r="C106" s="56">
        <v>14403</v>
      </c>
      <c r="D106" s="56"/>
      <c r="E106" s="58">
        <v>0</v>
      </c>
      <c r="F106" s="59"/>
      <c r="G106" s="56">
        <v>14403</v>
      </c>
      <c r="H106" s="56"/>
    </row>
    <row r="107" spans="2:10" ht="36" hidden="1" customHeight="1" outlineLevel="1" x14ac:dyDescent="0.25">
      <c r="B107" s="55" t="s">
        <v>88</v>
      </c>
      <c r="C107" s="56">
        <v>11231</v>
      </c>
      <c r="D107" s="56"/>
      <c r="E107" s="58">
        <v>0</v>
      </c>
      <c r="F107" s="59"/>
      <c r="G107" s="56">
        <v>11231</v>
      </c>
      <c r="H107" s="56"/>
    </row>
    <row r="108" spans="2:10" ht="36" hidden="1" customHeight="1" outlineLevel="1" x14ac:dyDescent="0.25">
      <c r="B108" s="55" t="s">
        <v>89</v>
      </c>
      <c r="C108" s="56">
        <v>14758</v>
      </c>
      <c r="D108" s="56"/>
      <c r="E108" s="58">
        <v>0</v>
      </c>
      <c r="F108" s="59"/>
      <c r="G108" s="56">
        <v>14758</v>
      </c>
      <c r="H108" s="56"/>
    </row>
    <row r="109" spans="2:10" ht="36" hidden="1" customHeight="1" outlineLevel="1" x14ac:dyDescent="0.25">
      <c r="B109" s="55" t="s">
        <v>90</v>
      </c>
      <c r="C109" s="56">
        <v>15747</v>
      </c>
      <c r="D109" s="56"/>
      <c r="E109" s="58">
        <v>0</v>
      </c>
      <c r="F109" s="59"/>
      <c r="G109" s="56">
        <v>15747</v>
      </c>
      <c r="H109" s="56"/>
    </row>
    <row r="110" spans="2:10" ht="36" hidden="1" customHeight="1" outlineLevel="1" x14ac:dyDescent="0.25">
      <c r="B110" s="55" t="s">
        <v>91</v>
      </c>
      <c r="C110" s="56">
        <v>14751</v>
      </c>
      <c r="D110" s="56"/>
      <c r="E110" s="58">
        <v>0</v>
      </c>
      <c r="F110" s="59"/>
      <c r="G110" s="56">
        <v>14751</v>
      </c>
      <c r="H110" s="56"/>
    </row>
    <row r="111" spans="2:10" ht="36" hidden="1" customHeight="1" outlineLevel="1" x14ac:dyDescent="0.25">
      <c r="B111" s="55" t="s">
        <v>92</v>
      </c>
      <c r="C111" s="56">
        <v>13849</v>
      </c>
      <c r="D111" s="56"/>
      <c r="E111" s="58">
        <v>0</v>
      </c>
      <c r="F111" s="59"/>
      <c r="G111" s="56">
        <v>13849</v>
      </c>
      <c r="H111" s="56"/>
    </row>
    <row r="112" spans="2:10" ht="36" hidden="1" customHeight="1" outlineLevel="1" x14ac:dyDescent="0.25">
      <c r="B112" s="55" t="s">
        <v>93</v>
      </c>
      <c r="C112" s="56">
        <v>17429</v>
      </c>
      <c r="D112" s="56"/>
      <c r="E112" s="58">
        <v>0</v>
      </c>
      <c r="F112" s="59"/>
      <c r="G112" s="56">
        <v>17429</v>
      </c>
      <c r="H112" s="56"/>
    </row>
    <row r="113" spans="2:8" ht="36" hidden="1" customHeight="1" outlineLevel="1" x14ac:dyDescent="0.25">
      <c r="B113" s="55" t="s">
        <v>94</v>
      </c>
      <c r="C113" s="56">
        <v>15692</v>
      </c>
      <c r="D113" s="56"/>
      <c r="E113" s="58">
        <v>0</v>
      </c>
      <c r="F113" s="59"/>
      <c r="G113" s="56">
        <v>15692</v>
      </c>
      <c r="H113" s="56"/>
    </row>
    <row r="114" spans="2:8" ht="36" hidden="1" customHeight="1" outlineLevel="1" x14ac:dyDescent="0.25">
      <c r="B114" s="55" t="s">
        <v>95</v>
      </c>
      <c r="C114" s="56">
        <v>14266</v>
      </c>
      <c r="D114" s="56"/>
      <c r="E114" s="58">
        <v>0</v>
      </c>
      <c r="F114" s="59"/>
      <c r="G114" s="56">
        <v>14266</v>
      </c>
      <c r="H114" s="56"/>
    </row>
    <row r="115" spans="2:8" collapsed="1" x14ac:dyDescent="0.25">
      <c r="B115" s="70">
        <v>2006</v>
      </c>
      <c r="C115" s="71">
        <v>182773</v>
      </c>
      <c r="D115" s="71"/>
      <c r="E115" s="71">
        <v>0</v>
      </c>
      <c r="F115" s="72"/>
      <c r="G115" s="71">
        <v>182773</v>
      </c>
      <c r="H115" s="71"/>
    </row>
    <row r="116" spans="2:8" ht="15" customHeight="1" x14ac:dyDescent="0.25">
      <c r="B116" s="363" t="s">
        <v>97</v>
      </c>
      <c r="C116" s="363"/>
      <c r="D116" s="363"/>
      <c r="E116" s="363"/>
      <c r="F116" s="363"/>
      <c r="G116" s="363"/>
      <c r="H116" s="363"/>
    </row>
  </sheetData>
  <mergeCells count="5">
    <mergeCell ref="B5:H5"/>
    <mergeCell ref="C6:D6"/>
    <mergeCell ref="E6:F6"/>
    <mergeCell ref="G6:H6"/>
    <mergeCell ref="B116:H116"/>
  </mergeCells>
  <hyperlinks>
    <hyperlink ref="J97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</sheetPr>
  <dimension ref="B1:L11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customWidth="1"/>
    <col min="2" max="2" width="13" customWidth="1"/>
    <col min="3" max="10" width="10.7109375" customWidth="1"/>
    <col min="11" max="12" width="12.7109375" customWidth="1"/>
    <col min="14" max="14" width="12.85546875" customWidth="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369" t="s">
        <v>264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</row>
    <row r="6" spans="2:12" ht="30" customHeight="1" x14ac:dyDescent="0.25">
      <c r="B6" s="154"/>
      <c r="C6" s="130" t="s">
        <v>164</v>
      </c>
      <c r="D6" s="130" t="s">
        <v>83</v>
      </c>
      <c r="E6" s="132" t="s">
        <v>163</v>
      </c>
      <c r="F6" s="132" t="s">
        <v>83</v>
      </c>
      <c r="G6" s="130" t="s">
        <v>162</v>
      </c>
      <c r="H6" s="130" t="s">
        <v>83</v>
      </c>
      <c r="I6" s="132" t="s">
        <v>265</v>
      </c>
      <c r="J6" s="132" t="s">
        <v>83</v>
      </c>
      <c r="K6" s="130" t="s">
        <v>79</v>
      </c>
      <c r="L6" s="130" t="s">
        <v>83</v>
      </c>
    </row>
    <row r="7" spans="2:12" x14ac:dyDescent="0.25">
      <c r="B7" s="113" t="s">
        <v>93</v>
      </c>
      <c r="C7" s="126">
        <v>3511</v>
      </c>
      <c r="D7" s="115">
        <f t="shared" ref="D7:D9" si="0">C7/C20-1</f>
        <v>0.37363067292644758</v>
      </c>
      <c r="E7" s="114">
        <v>7680</v>
      </c>
      <c r="F7" s="155">
        <f t="shared" ref="F7:F9" si="1">E7/E20-1</f>
        <v>0.54558261219561288</v>
      </c>
      <c r="G7" s="126">
        <v>20248</v>
      </c>
      <c r="H7" s="115">
        <f t="shared" ref="H7:H9" si="2">G7/G20-1</f>
        <v>0.69127965252255263</v>
      </c>
      <c r="I7" s="114">
        <v>16380</v>
      </c>
      <c r="J7" s="155">
        <f t="shared" ref="J7:J9" si="3">I7/I20-1</f>
        <v>9.9697885196374569E-2</v>
      </c>
      <c r="K7" s="126">
        <v>47819</v>
      </c>
      <c r="L7" s="115">
        <f t="shared" ref="L7:L9" si="4">K7/K20-1</f>
        <v>0.39041056059548729</v>
      </c>
    </row>
    <row r="8" spans="2:12" x14ac:dyDescent="0.25">
      <c r="B8" s="113" t="s">
        <v>94</v>
      </c>
      <c r="C8" s="126">
        <v>3632</v>
      </c>
      <c r="D8" s="115">
        <f t="shared" si="0"/>
        <v>0.28657456606447052</v>
      </c>
      <c r="E8" s="114">
        <v>8144</v>
      </c>
      <c r="F8" s="155">
        <f t="shared" si="1"/>
        <v>0.12052834342322516</v>
      </c>
      <c r="G8" s="126">
        <v>21165</v>
      </c>
      <c r="H8" s="115">
        <f t="shared" si="2"/>
        <v>0.42727088812462077</v>
      </c>
      <c r="I8" s="114">
        <v>15978</v>
      </c>
      <c r="J8" s="155">
        <f t="shared" si="3"/>
        <v>0.13900769888793851</v>
      </c>
      <c r="K8" s="126">
        <v>48919</v>
      </c>
      <c r="L8" s="115">
        <f t="shared" si="4"/>
        <v>0.25600801068090795</v>
      </c>
    </row>
    <row r="9" spans="2:12" x14ac:dyDescent="0.25">
      <c r="B9" s="113" t="s">
        <v>95</v>
      </c>
      <c r="C9" s="126">
        <v>3723</v>
      </c>
      <c r="D9" s="115">
        <f t="shared" si="0"/>
        <v>0.47096009482418011</v>
      </c>
      <c r="E9" s="114">
        <v>8805</v>
      </c>
      <c r="F9" s="155">
        <f t="shared" si="1"/>
        <v>0.36766076421248828</v>
      </c>
      <c r="G9" s="126">
        <v>21751</v>
      </c>
      <c r="H9" s="115">
        <f t="shared" si="2"/>
        <v>0.58338793040693027</v>
      </c>
      <c r="I9" s="114">
        <v>17923</v>
      </c>
      <c r="J9" s="155">
        <f t="shared" si="3"/>
        <v>0.36421068655807587</v>
      </c>
      <c r="K9" s="126">
        <v>52202</v>
      </c>
      <c r="L9" s="115">
        <f t="shared" si="4"/>
        <v>0.45636647695569699</v>
      </c>
    </row>
    <row r="10" spans="2:12" ht="30" customHeight="1" x14ac:dyDescent="0.25">
      <c r="B10" s="116" t="str">
        <f>actualizaciones!$A$2</f>
        <v xml:space="preserve">I trimestre 2014 </v>
      </c>
      <c r="C10" s="117">
        <v>10866</v>
      </c>
      <c r="D10" s="169">
        <v>0.37370417193426042</v>
      </c>
      <c r="E10" s="117">
        <v>24629</v>
      </c>
      <c r="F10" s="169">
        <v>0.31882195448460515</v>
      </c>
      <c r="G10" s="117">
        <v>63164</v>
      </c>
      <c r="H10" s="169">
        <v>0.55814297695988957</v>
      </c>
      <c r="I10" s="117">
        <v>50281</v>
      </c>
      <c r="J10" s="169">
        <v>0.1954304462566272</v>
      </c>
      <c r="K10" s="117">
        <v>148940</v>
      </c>
      <c r="L10" s="169">
        <v>0.36411928487690504</v>
      </c>
    </row>
    <row r="11" spans="2:12" outlineLevel="1" x14ac:dyDescent="0.25">
      <c r="B11" s="113" t="s">
        <v>84</v>
      </c>
      <c r="C11" s="126">
        <v>3290</v>
      </c>
      <c r="D11" s="115">
        <f>C11/C24-1</f>
        <v>0.86719636776390474</v>
      </c>
      <c r="E11" s="114">
        <v>8453</v>
      </c>
      <c r="F11" s="155">
        <f>E11/E24-1</f>
        <v>0.40228931652289313</v>
      </c>
      <c r="G11" s="126">
        <v>19308</v>
      </c>
      <c r="H11" s="115">
        <f>G11/G24-1</f>
        <v>0.54872864361915452</v>
      </c>
      <c r="I11" s="114">
        <v>17948</v>
      </c>
      <c r="J11" s="155">
        <f>I11/I24-1</f>
        <v>0.24267811396524275</v>
      </c>
      <c r="K11" s="126">
        <v>48999</v>
      </c>
      <c r="L11" s="115">
        <f t="shared" ref="L11:L74" si="5">K11/K24-1</f>
        <v>0.41207492795389045</v>
      </c>
    </row>
    <row r="12" spans="2:12" outlineLevel="1" x14ac:dyDescent="0.25">
      <c r="B12" s="113" t="s">
        <v>85</v>
      </c>
      <c r="C12" s="126">
        <v>3379</v>
      </c>
      <c r="D12" s="115">
        <f t="shared" ref="D12:D23" si="6">C12/C25-1</f>
        <v>0.74806001034661151</v>
      </c>
      <c r="E12" s="114">
        <v>7914</v>
      </c>
      <c r="F12" s="155">
        <f t="shared" ref="F12:F23" si="7">E12/E25-1</f>
        <v>0.31156778256546236</v>
      </c>
      <c r="G12" s="126">
        <v>18846</v>
      </c>
      <c r="H12" s="115">
        <f t="shared" ref="H12:H23" si="8">G12/G25-1</f>
        <v>0.35993649877327183</v>
      </c>
      <c r="I12" s="114">
        <v>17681</v>
      </c>
      <c r="J12" s="155">
        <f t="shared" ref="J12:J23" si="9">I12/I25-1</f>
        <v>0.42393492792139797</v>
      </c>
      <c r="K12" s="126">
        <v>47820</v>
      </c>
      <c r="L12" s="115">
        <f t="shared" si="5"/>
        <v>0.39653057648501844</v>
      </c>
    </row>
    <row r="13" spans="2:12" outlineLevel="1" x14ac:dyDescent="0.25">
      <c r="B13" s="113" t="s">
        <v>86</v>
      </c>
      <c r="C13" s="126">
        <v>2482</v>
      </c>
      <c r="D13" s="115">
        <f t="shared" si="6"/>
        <v>9.0989010989011021E-2</v>
      </c>
      <c r="E13" s="114">
        <v>5751</v>
      </c>
      <c r="F13" s="155">
        <f t="shared" si="7"/>
        <v>-5.1616094986807415E-2</v>
      </c>
      <c r="G13" s="126">
        <v>11805</v>
      </c>
      <c r="H13" s="115">
        <f t="shared" si="8"/>
        <v>-6.1458157939047187E-3</v>
      </c>
      <c r="I13" s="114">
        <v>12757</v>
      </c>
      <c r="J13" s="155">
        <f t="shared" si="9"/>
        <v>3.2537434237150942E-2</v>
      </c>
      <c r="K13" s="126">
        <v>32795</v>
      </c>
      <c r="L13" s="115">
        <f t="shared" si="5"/>
        <v>6.8463711162962682E-3</v>
      </c>
    </row>
    <row r="14" spans="2:12" outlineLevel="1" x14ac:dyDescent="0.25">
      <c r="B14" s="113" t="s">
        <v>87</v>
      </c>
      <c r="C14" s="126">
        <v>2902</v>
      </c>
      <c r="D14" s="115">
        <f t="shared" si="6"/>
        <v>0.72021339656194439</v>
      </c>
      <c r="E14" s="114">
        <v>5291</v>
      </c>
      <c r="F14" s="155">
        <f t="shared" si="7"/>
        <v>3.1183005262132246E-2</v>
      </c>
      <c r="G14" s="126">
        <v>8921</v>
      </c>
      <c r="H14" s="115">
        <f t="shared" si="8"/>
        <v>2.422502870264065E-2</v>
      </c>
      <c r="I14" s="114">
        <v>10770</v>
      </c>
      <c r="J14" s="155">
        <f t="shared" si="9"/>
        <v>-1.6617969320672055E-2</v>
      </c>
      <c r="K14" s="126">
        <v>27884</v>
      </c>
      <c r="L14" s="115">
        <f t="shared" si="5"/>
        <v>5.3021148036253685E-2</v>
      </c>
    </row>
    <row r="15" spans="2:12" outlineLevel="1" x14ac:dyDescent="0.25">
      <c r="B15" s="113" t="s">
        <v>88</v>
      </c>
      <c r="C15" s="126">
        <v>2984</v>
      </c>
      <c r="D15" s="115">
        <f t="shared" si="6"/>
        <v>0.54531330916623522</v>
      </c>
      <c r="E15" s="114">
        <v>3946</v>
      </c>
      <c r="F15" s="155">
        <f t="shared" si="7"/>
        <v>-6.7580340264650318E-2</v>
      </c>
      <c r="G15" s="126">
        <v>9471</v>
      </c>
      <c r="H15" s="115">
        <f t="shared" si="8"/>
        <v>0.11699492864724603</v>
      </c>
      <c r="I15" s="114">
        <v>12553</v>
      </c>
      <c r="J15" s="155">
        <f t="shared" si="9"/>
        <v>8.3182328069721256E-2</v>
      </c>
      <c r="K15" s="126">
        <v>28954</v>
      </c>
      <c r="L15" s="115">
        <f t="shared" si="5"/>
        <v>0.10380847089321787</v>
      </c>
    </row>
    <row r="16" spans="2:12" outlineLevel="1" x14ac:dyDescent="0.25">
      <c r="B16" s="113" t="s">
        <v>89</v>
      </c>
      <c r="C16" s="126">
        <v>3453</v>
      </c>
      <c r="D16" s="115">
        <f t="shared" si="6"/>
        <v>0.49674902470741222</v>
      </c>
      <c r="E16" s="114">
        <v>4311</v>
      </c>
      <c r="F16" s="155">
        <f t="shared" si="7"/>
        <v>-8.7232691086174041E-2</v>
      </c>
      <c r="G16" s="126">
        <v>9168</v>
      </c>
      <c r="H16" s="115">
        <f t="shared" si="8"/>
        <v>-6.410779910167419E-2</v>
      </c>
      <c r="I16" s="114">
        <v>13657</v>
      </c>
      <c r="J16" s="155">
        <f t="shared" si="9"/>
        <v>0.2537409345451207</v>
      </c>
      <c r="K16" s="126">
        <v>30589</v>
      </c>
      <c r="L16" s="115">
        <f t="shared" si="5"/>
        <v>0.10353908871171402</v>
      </c>
    </row>
    <row r="17" spans="2:12" outlineLevel="1" x14ac:dyDescent="0.25">
      <c r="B17" s="113" t="s">
        <v>90</v>
      </c>
      <c r="C17" s="126">
        <v>2012</v>
      </c>
      <c r="D17" s="115">
        <f t="shared" si="6"/>
        <v>-0.20127034537514887</v>
      </c>
      <c r="E17" s="114">
        <v>4485</v>
      </c>
      <c r="F17" s="155">
        <f t="shared" si="7"/>
        <v>-0.1655813953488372</v>
      </c>
      <c r="G17" s="126">
        <v>8920</v>
      </c>
      <c r="H17" s="115">
        <f t="shared" si="8"/>
        <v>-0.15144596651445963</v>
      </c>
      <c r="I17" s="114">
        <v>10221</v>
      </c>
      <c r="J17" s="155">
        <f t="shared" si="9"/>
        <v>3.6507453605111095E-2</v>
      </c>
      <c r="K17" s="126">
        <v>25638</v>
      </c>
      <c r="L17" s="115">
        <f t="shared" si="5"/>
        <v>-9.300597870308136E-2</v>
      </c>
    </row>
    <row r="18" spans="2:12" outlineLevel="1" x14ac:dyDescent="0.25">
      <c r="B18" s="113" t="s">
        <v>91</v>
      </c>
      <c r="C18" s="126">
        <v>2087</v>
      </c>
      <c r="D18" s="115">
        <f t="shared" si="6"/>
        <v>5.8853373921867069E-2</v>
      </c>
      <c r="E18" s="114">
        <v>4622</v>
      </c>
      <c r="F18" s="155">
        <f t="shared" si="7"/>
        <v>-0.526385900194692</v>
      </c>
      <c r="G18" s="126">
        <v>8612</v>
      </c>
      <c r="H18" s="115">
        <f t="shared" si="8"/>
        <v>-0.21358780020089485</v>
      </c>
      <c r="I18" s="114">
        <v>12846</v>
      </c>
      <c r="J18" s="155">
        <f t="shared" si="9"/>
        <v>0.40209561231172231</v>
      </c>
      <c r="K18" s="126">
        <v>28167</v>
      </c>
      <c r="L18" s="115">
        <f t="shared" si="5"/>
        <v>-0.11544138429168105</v>
      </c>
    </row>
    <row r="19" spans="2:12" outlineLevel="1" x14ac:dyDescent="0.25">
      <c r="B19" s="113" t="s">
        <v>92</v>
      </c>
      <c r="C19" s="126">
        <v>2271</v>
      </c>
      <c r="D19" s="115">
        <f t="shared" si="6"/>
        <v>7.2237960339943452E-2</v>
      </c>
      <c r="E19" s="114">
        <v>4613</v>
      </c>
      <c r="F19" s="155">
        <f t="shared" si="7"/>
        <v>-0.45850451930977809</v>
      </c>
      <c r="G19" s="126">
        <v>9509</v>
      </c>
      <c r="H19" s="115">
        <f t="shared" si="8"/>
        <v>3.01159137688225E-2</v>
      </c>
      <c r="I19" s="114">
        <v>12543</v>
      </c>
      <c r="J19" s="155">
        <f t="shared" si="9"/>
        <v>0.2913620920415938</v>
      </c>
      <c r="K19" s="126">
        <v>28936</v>
      </c>
      <c r="L19" s="115">
        <f t="shared" si="5"/>
        <v>-2.1804536695852028E-2</v>
      </c>
    </row>
    <row r="20" spans="2:12" outlineLevel="1" x14ac:dyDescent="0.25">
      <c r="B20" s="113" t="s">
        <v>93</v>
      </c>
      <c r="C20" s="126">
        <v>2556</v>
      </c>
      <c r="D20" s="115">
        <f t="shared" si="6"/>
        <v>0.41606648199445972</v>
      </c>
      <c r="E20" s="114">
        <v>4969</v>
      </c>
      <c r="F20" s="155">
        <f t="shared" si="7"/>
        <v>-0.22444201654440454</v>
      </c>
      <c r="G20" s="126">
        <v>11972</v>
      </c>
      <c r="H20" s="115">
        <f t="shared" si="8"/>
        <v>3.1001256807707822E-3</v>
      </c>
      <c r="I20" s="114">
        <v>14895</v>
      </c>
      <c r="J20" s="155">
        <f t="shared" si="9"/>
        <v>0.58373205741626788</v>
      </c>
      <c r="K20" s="126">
        <v>34392</v>
      </c>
      <c r="L20" s="115">
        <f t="shared" si="5"/>
        <v>0.16377910124526252</v>
      </c>
    </row>
    <row r="21" spans="2:12" outlineLevel="1" x14ac:dyDescent="0.25">
      <c r="B21" s="113" t="s">
        <v>94</v>
      </c>
      <c r="C21" s="126">
        <v>2823</v>
      </c>
      <c r="D21" s="115">
        <f t="shared" si="6"/>
        <v>-4.6283783783783838E-2</v>
      </c>
      <c r="E21" s="114">
        <v>7268</v>
      </c>
      <c r="F21" s="155">
        <f t="shared" si="7"/>
        <v>-0.44233867873858668</v>
      </c>
      <c r="G21" s="126">
        <v>14829</v>
      </c>
      <c r="H21" s="115">
        <f t="shared" si="8"/>
        <v>-1.6122611464968184E-2</v>
      </c>
      <c r="I21" s="114">
        <v>14028</v>
      </c>
      <c r="J21" s="155">
        <f t="shared" si="9"/>
        <v>0.3072407045009784</v>
      </c>
      <c r="K21" s="126">
        <v>38948</v>
      </c>
      <c r="L21" s="115">
        <f t="shared" si="5"/>
        <v>-6.8140491913101786E-2</v>
      </c>
    </row>
    <row r="22" spans="2:12" outlineLevel="1" x14ac:dyDescent="0.25">
      <c r="B22" s="113" t="s">
        <v>95</v>
      </c>
      <c r="C22" s="126">
        <v>2531</v>
      </c>
      <c r="D22" s="115">
        <f t="shared" si="6"/>
        <v>-0.26274395572385667</v>
      </c>
      <c r="E22" s="114">
        <v>6438</v>
      </c>
      <c r="F22" s="155">
        <f t="shared" si="7"/>
        <v>-0.39843019996262385</v>
      </c>
      <c r="G22" s="126">
        <v>13737</v>
      </c>
      <c r="H22" s="115">
        <f t="shared" si="8"/>
        <v>0.37631499849714456</v>
      </c>
      <c r="I22" s="114">
        <v>13138</v>
      </c>
      <c r="J22" s="155">
        <f t="shared" si="9"/>
        <v>0.50561540224616097</v>
      </c>
      <c r="K22" s="126">
        <v>35844</v>
      </c>
      <c r="L22" s="115">
        <f t="shared" si="5"/>
        <v>9.1407344254308409E-2</v>
      </c>
    </row>
    <row r="23" spans="2:12" x14ac:dyDescent="0.25">
      <c r="B23" s="156">
        <v>2013</v>
      </c>
      <c r="C23" s="120">
        <v>32770</v>
      </c>
      <c r="D23" s="121">
        <f t="shared" si="6"/>
        <v>0.22729485787049164</v>
      </c>
      <c r="E23" s="120">
        <v>68061</v>
      </c>
      <c r="F23" s="121">
        <f t="shared" si="7"/>
        <v>-0.20865743485995325</v>
      </c>
      <c r="G23" s="120">
        <v>145098</v>
      </c>
      <c r="H23" s="121">
        <f t="shared" si="8"/>
        <v>9.2029803567396762E-2</v>
      </c>
      <c r="I23" s="120">
        <v>163037</v>
      </c>
      <c r="J23" s="121">
        <f t="shared" si="9"/>
        <v>0.25175243959553772</v>
      </c>
      <c r="K23" s="120">
        <v>408966</v>
      </c>
      <c r="L23" s="121">
        <f t="shared" si="5"/>
        <v>8.8181999600878136E-2</v>
      </c>
    </row>
    <row r="24" spans="2:12" hidden="1" outlineLevel="1" x14ac:dyDescent="0.25">
      <c r="B24" s="113" t="s">
        <v>84</v>
      </c>
      <c r="C24" s="126">
        <v>1762</v>
      </c>
      <c r="D24" s="115">
        <f>C24/C37-1</f>
        <v>-0.47590719809637116</v>
      </c>
      <c r="E24" s="114">
        <v>6028</v>
      </c>
      <c r="F24" s="155">
        <f>E24/E37-1</f>
        <v>-0.46908578474546414</v>
      </c>
      <c r="G24" s="126">
        <v>12467</v>
      </c>
      <c r="H24" s="115">
        <f>G24/G37-1</f>
        <v>0.61783026213340264</v>
      </c>
      <c r="I24" s="114">
        <v>14443</v>
      </c>
      <c r="J24" s="155">
        <f>I24/I37-1</f>
        <v>1.2823957016434893</v>
      </c>
      <c r="K24" s="126">
        <v>34700</v>
      </c>
      <c r="L24" s="115">
        <f t="shared" si="5"/>
        <v>0.20695652173913048</v>
      </c>
    </row>
    <row r="25" spans="2:12" hidden="1" outlineLevel="1" x14ac:dyDescent="0.25">
      <c r="B25" s="113" t="s">
        <v>85</v>
      </c>
      <c r="C25" s="126">
        <v>1933</v>
      </c>
      <c r="D25" s="115">
        <f t="shared" ref="D25:D36" si="10">C25/C38-1</f>
        <v>-0.32223001402524543</v>
      </c>
      <c r="E25" s="114">
        <v>6034</v>
      </c>
      <c r="F25" s="155">
        <f t="shared" ref="F25:F36" si="11">E25/E38-1</f>
        <v>-0.44950278259282916</v>
      </c>
      <c r="G25" s="126">
        <v>13858</v>
      </c>
      <c r="H25" s="115">
        <f t="shared" ref="H25:H36" si="12">G25/G38-1</f>
        <v>0.50942163163054133</v>
      </c>
      <c r="I25" s="114">
        <v>12417</v>
      </c>
      <c r="J25" s="155">
        <f t="shared" ref="J25:J36" si="13">I25/I38-1</f>
        <v>0.73956290277388614</v>
      </c>
      <c r="K25" s="126">
        <v>34242</v>
      </c>
      <c r="L25" s="115">
        <f t="shared" si="5"/>
        <v>0.13639984070091593</v>
      </c>
    </row>
    <row r="26" spans="2:12" hidden="1" outlineLevel="1" x14ac:dyDescent="0.25">
      <c r="B26" s="113" t="s">
        <v>86</v>
      </c>
      <c r="C26" s="126">
        <v>2275</v>
      </c>
      <c r="D26" s="115">
        <f t="shared" si="10"/>
        <v>-0.12533640907343324</v>
      </c>
      <c r="E26" s="114">
        <v>6064</v>
      </c>
      <c r="F26" s="155">
        <f t="shared" si="11"/>
        <v>-0.41641805408526611</v>
      </c>
      <c r="G26" s="126">
        <v>11878</v>
      </c>
      <c r="H26" s="115">
        <f t="shared" si="12"/>
        <v>0.59243866470036188</v>
      </c>
      <c r="I26" s="114">
        <v>12355</v>
      </c>
      <c r="J26" s="155">
        <f t="shared" si="13"/>
        <v>0.73891625615763545</v>
      </c>
      <c r="K26" s="126">
        <v>32572</v>
      </c>
      <c r="L26" s="115">
        <f t="shared" si="5"/>
        <v>0.18202932210770784</v>
      </c>
    </row>
    <row r="27" spans="2:12" hidden="1" outlineLevel="1" x14ac:dyDescent="0.25">
      <c r="B27" s="113" t="s">
        <v>87</v>
      </c>
      <c r="C27" s="126">
        <v>1687</v>
      </c>
      <c r="D27" s="115">
        <f t="shared" si="10"/>
        <v>-4.4733861834654554E-2</v>
      </c>
      <c r="E27" s="114">
        <v>5131</v>
      </c>
      <c r="F27" s="155">
        <f t="shared" si="11"/>
        <v>-0.4821879099808255</v>
      </c>
      <c r="G27" s="126">
        <v>8710</v>
      </c>
      <c r="H27" s="115">
        <f t="shared" si="12"/>
        <v>7.0024570024570076E-2</v>
      </c>
      <c r="I27" s="114">
        <v>10952</v>
      </c>
      <c r="J27" s="155">
        <f t="shared" si="13"/>
        <v>0.57628094415659192</v>
      </c>
      <c r="K27" s="126">
        <v>26480</v>
      </c>
      <c r="L27" s="115">
        <f t="shared" si="5"/>
        <v>-1.0574300340021714E-2</v>
      </c>
    </row>
    <row r="28" spans="2:12" hidden="1" outlineLevel="1" x14ac:dyDescent="0.25">
      <c r="B28" s="113" t="s">
        <v>88</v>
      </c>
      <c r="C28" s="126">
        <v>1931</v>
      </c>
      <c r="D28" s="115">
        <f t="shared" si="10"/>
        <v>0.30737982396750163</v>
      </c>
      <c r="E28" s="114">
        <v>4232</v>
      </c>
      <c r="F28" s="155">
        <f t="shared" si="11"/>
        <v>-0.32048811817597944</v>
      </c>
      <c r="G28" s="126">
        <v>8479</v>
      </c>
      <c r="H28" s="115">
        <f t="shared" si="12"/>
        <v>0.57222325236417571</v>
      </c>
      <c r="I28" s="114">
        <v>11589</v>
      </c>
      <c r="J28" s="155">
        <f t="shared" si="13"/>
        <v>1.0256948085998951</v>
      </c>
      <c r="K28" s="126">
        <v>26231</v>
      </c>
      <c r="L28" s="115">
        <f t="shared" si="5"/>
        <v>0.39385727190605246</v>
      </c>
    </row>
    <row r="29" spans="2:12" hidden="1" outlineLevel="1" x14ac:dyDescent="0.25">
      <c r="B29" s="113" t="s">
        <v>89</v>
      </c>
      <c r="C29" s="126">
        <v>2307</v>
      </c>
      <c r="D29" s="115">
        <f t="shared" si="10"/>
        <v>0.1511976047904191</v>
      </c>
      <c r="E29" s="114">
        <v>4723</v>
      </c>
      <c r="F29" s="155">
        <f t="shared" si="11"/>
        <v>-0.45973461450469</v>
      </c>
      <c r="G29" s="126">
        <v>9796</v>
      </c>
      <c r="H29" s="115">
        <f t="shared" si="12"/>
        <v>0.28472131147540991</v>
      </c>
      <c r="I29" s="114">
        <v>10893</v>
      </c>
      <c r="J29" s="155">
        <f t="shared" si="13"/>
        <v>0.93069833392414036</v>
      </c>
      <c r="K29" s="126">
        <v>27719</v>
      </c>
      <c r="L29" s="115">
        <f t="shared" si="5"/>
        <v>0.15433306958730686</v>
      </c>
    </row>
    <row r="30" spans="2:12" hidden="1" outlineLevel="1" x14ac:dyDescent="0.25">
      <c r="B30" s="113" t="s">
        <v>90</v>
      </c>
      <c r="C30" s="126">
        <v>2519</v>
      </c>
      <c r="D30" s="115">
        <f t="shared" si="10"/>
        <v>1.5316404675534079E-2</v>
      </c>
      <c r="E30" s="114">
        <v>5375</v>
      </c>
      <c r="F30" s="155">
        <f t="shared" si="11"/>
        <v>-0.31806648058868303</v>
      </c>
      <c r="G30" s="126">
        <v>10512</v>
      </c>
      <c r="H30" s="115">
        <f t="shared" si="12"/>
        <v>0.31170451709508362</v>
      </c>
      <c r="I30" s="114">
        <v>9861</v>
      </c>
      <c r="J30" s="155">
        <f t="shared" si="13"/>
        <v>0.43474465298996079</v>
      </c>
      <c r="K30" s="126">
        <v>28267</v>
      </c>
      <c r="L30" s="115">
        <f t="shared" si="5"/>
        <v>0.11948514851485159</v>
      </c>
    </row>
    <row r="31" spans="2:12" hidden="1" outlineLevel="1" x14ac:dyDescent="0.25">
      <c r="B31" s="113" t="s">
        <v>91</v>
      </c>
      <c r="C31" s="126">
        <v>1971</v>
      </c>
      <c r="D31" s="115">
        <f t="shared" si="10"/>
        <v>4.8404255319148826E-2</v>
      </c>
      <c r="E31" s="114">
        <v>9759</v>
      </c>
      <c r="F31" s="155">
        <f t="shared" si="11"/>
        <v>1.3816746312071526E-2</v>
      </c>
      <c r="G31" s="126">
        <v>10951</v>
      </c>
      <c r="H31" s="115">
        <f t="shared" si="12"/>
        <v>0.36461059190031153</v>
      </c>
      <c r="I31" s="114">
        <v>9162</v>
      </c>
      <c r="J31" s="155">
        <f t="shared" si="13"/>
        <v>0.28951442646023917</v>
      </c>
      <c r="K31" s="126">
        <v>31843</v>
      </c>
      <c r="L31" s="115">
        <f t="shared" si="5"/>
        <v>0.1954873104069681</v>
      </c>
    </row>
    <row r="32" spans="2:12" hidden="1" outlineLevel="1" x14ac:dyDescent="0.25">
      <c r="B32" s="113" t="s">
        <v>92</v>
      </c>
      <c r="C32" s="126">
        <v>2118</v>
      </c>
      <c r="D32" s="115">
        <f t="shared" si="10"/>
        <v>0.35769230769230775</v>
      </c>
      <c r="E32" s="114">
        <v>8519</v>
      </c>
      <c r="F32" s="155">
        <f t="shared" si="11"/>
        <v>-0.11056588014199209</v>
      </c>
      <c r="G32" s="126">
        <v>9231</v>
      </c>
      <c r="H32" s="115">
        <f t="shared" si="12"/>
        <v>0.13389018548089915</v>
      </c>
      <c r="I32" s="114">
        <v>9713</v>
      </c>
      <c r="J32" s="155">
        <f t="shared" si="13"/>
        <v>0.30463398253861662</v>
      </c>
      <c r="K32" s="126">
        <v>29581</v>
      </c>
      <c r="L32" s="115">
        <f t="shared" si="5"/>
        <v>0.10690764855560553</v>
      </c>
    </row>
    <row r="33" spans="2:12" hidden="1" outlineLevel="1" x14ac:dyDescent="0.25">
      <c r="B33" s="113" t="s">
        <v>93</v>
      </c>
      <c r="C33" s="126">
        <v>1805</v>
      </c>
      <c r="D33" s="115">
        <f t="shared" si="10"/>
        <v>-0.2857142857142857</v>
      </c>
      <c r="E33" s="114">
        <v>6407</v>
      </c>
      <c r="F33" s="155">
        <f t="shared" si="11"/>
        <v>-0.48554681226915042</v>
      </c>
      <c r="G33" s="126">
        <v>11935</v>
      </c>
      <c r="H33" s="115">
        <f t="shared" si="12"/>
        <v>4.4730392156862697E-2</v>
      </c>
      <c r="I33" s="114">
        <v>9405</v>
      </c>
      <c r="J33" s="155">
        <f t="shared" si="13"/>
        <v>0.18840030326004542</v>
      </c>
      <c r="K33" s="126">
        <v>29552</v>
      </c>
      <c r="L33" s="115">
        <f t="shared" si="5"/>
        <v>-0.1389026486785746</v>
      </c>
    </row>
    <row r="34" spans="2:12" hidden="1" outlineLevel="1" x14ac:dyDescent="0.25">
      <c r="B34" s="113" t="s">
        <v>94</v>
      </c>
      <c r="C34" s="126">
        <v>2960</v>
      </c>
      <c r="D34" s="115">
        <f t="shared" si="10"/>
        <v>1.6134569172674196E-2</v>
      </c>
      <c r="E34" s="114">
        <v>13033</v>
      </c>
      <c r="F34" s="155">
        <f t="shared" si="11"/>
        <v>0.17045352492141896</v>
      </c>
      <c r="G34" s="126">
        <v>15072</v>
      </c>
      <c r="H34" s="115">
        <f t="shared" si="12"/>
        <v>0.47924232014918045</v>
      </c>
      <c r="I34" s="114">
        <v>10731</v>
      </c>
      <c r="J34" s="155">
        <f t="shared" si="13"/>
        <v>0.42775412453432682</v>
      </c>
      <c r="K34" s="126">
        <v>41796</v>
      </c>
      <c r="L34" s="115">
        <f t="shared" si="5"/>
        <v>0.31628507542594408</v>
      </c>
    </row>
    <row r="35" spans="2:12" hidden="1" outlineLevel="1" x14ac:dyDescent="0.25">
      <c r="B35" s="113" t="s">
        <v>95</v>
      </c>
      <c r="C35" s="126">
        <v>3433</v>
      </c>
      <c r="D35" s="115">
        <f t="shared" si="10"/>
        <v>0.26866223207686613</v>
      </c>
      <c r="E35" s="114">
        <v>10702</v>
      </c>
      <c r="F35" s="155">
        <f t="shared" si="11"/>
        <v>0.27861409796893666</v>
      </c>
      <c r="G35" s="126">
        <v>9981</v>
      </c>
      <c r="H35" s="115">
        <f t="shared" si="12"/>
        <v>-9.2471358428805273E-2</v>
      </c>
      <c r="I35" s="114">
        <v>8726</v>
      </c>
      <c r="J35" s="155">
        <f t="shared" si="13"/>
        <v>0.30413988940367664</v>
      </c>
      <c r="K35" s="126">
        <v>32842</v>
      </c>
      <c r="L35" s="115">
        <f t="shared" si="5"/>
        <v>0.14173474708847555</v>
      </c>
    </row>
    <row r="36" spans="2:12" collapsed="1" x14ac:dyDescent="0.25">
      <c r="B36" s="157">
        <v>2012</v>
      </c>
      <c r="C36" s="123">
        <v>26701</v>
      </c>
      <c r="D36" s="124">
        <f t="shared" si="10"/>
        <v>-5.0766113263891355E-2</v>
      </c>
      <c r="E36" s="123">
        <v>86007</v>
      </c>
      <c r="F36" s="124">
        <f t="shared" si="11"/>
        <v>-0.26256537769013122</v>
      </c>
      <c r="G36" s="123">
        <v>132870</v>
      </c>
      <c r="H36" s="124">
        <f t="shared" si="12"/>
        <v>0.29889046385453844</v>
      </c>
      <c r="I36" s="123">
        <v>130247</v>
      </c>
      <c r="J36" s="124">
        <f t="shared" si="13"/>
        <v>0.58016887875185019</v>
      </c>
      <c r="K36" s="123">
        <v>375825</v>
      </c>
      <c r="L36" s="124">
        <f t="shared" si="5"/>
        <v>0.14066104164137427</v>
      </c>
    </row>
    <row r="37" spans="2:12" ht="15" hidden="1" customHeight="1" outlineLevel="1" x14ac:dyDescent="0.25">
      <c r="B37" s="113" t="s">
        <v>84</v>
      </c>
      <c r="C37" s="126">
        <v>3362</v>
      </c>
      <c r="D37" s="115">
        <f>C37/C50-1</f>
        <v>0.2817384674037362</v>
      </c>
      <c r="E37" s="114">
        <v>11354</v>
      </c>
      <c r="F37" s="155">
        <f>E37/E50-1</f>
        <v>0.12426972967620564</v>
      </c>
      <c r="G37" s="126">
        <v>7706</v>
      </c>
      <c r="H37" s="115">
        <f>G37/G50-1</f>
        <v>-7.234862164439626E-2</v>
      </c>
      <c r="I37" s="114">
        <v>6328</v>
      </c>
      <c r="J37" s="155">
        <f>I37/I50-1</f>
        <v>-0.16107649476335673</v>
      </c>
      <c r="K37" s="126">
        <v>28750</v>
      </c>
      <c r="L37" s="115">
        <f t="shared" si="5"/>
        <v>6.229875402491869E-3</v>
      </c>
    </row>
    <row r="38" spans="2:12" ht="15" hidden="1" customHeight="1" outlineLevel="1" x14ac:dyDescent="0.25">
      <c r="B38" s="113" t="s">
        <v>85</v>
      </c>
      <c r="C38" s="126">
        <v>2852</v>
      </c>
      <c r="D38" s="115">
        <f t="shared" ref="D38:J49" si="14">C38/C51-1</f>
        <v>0.1819312059676752</v>
      </c>
      <c r="E38" s="114">
        <v>10961</v>
      </c>
      <c r="F38" s="155">
        <f t="shared" si="14"/>
        <v>8.6753916319650903E-2</v>
      </c>
      <c r="G38" s="126">
        <v>9181</v>
      </c>
      <c r="H38" s="115">
        <f t="shared" si="14"/>
        <v>4.7342003194159155E-2</v>
      </c>
      <c r="I38" s="114">
        <v>7138</v>
      </c>
      <c r="J38" s="155">
        <f t="shared" si="14"/>
        <v>-0.22023159274634041</v>
      </c>
      <c r="K38" s="126">
        <v>30132</v>
      </c>
      <c r="L38" s="115">
        <f t="shared" si="5"/>
        <v>-9.4348926657681353E-3</v>
      </c>
    </row>
    <row r="39" spans="2:12" ht="15" hidden="1" customHeight="1" outlineLevel="1" x14ac:dyDescent="0.25">
      <c r="B39" s="113" t="s">
        <v>86</v>
      </c>
      <c r="C39" s="126">
        <v>2601</v>
      </c>
      <c r="D39" s="115">
        <f t="shared" si="14"/>
        <v>0.27437530622243989</v>
      </c>
      <c r="E39" s="114">
        <v>10391</v>
      </c>
      <c r="F39" s="155">
        <f t="shared" si="14"/>
        <v>2.6271604938271631E-2</v>
      </c>
      <c r="G39" s="126">
        <v>7459</v>
      </c>
      <c r="H39" s="115">
        <f t="shared" si="14"/>
        <v>-0.17103800844632144</v>
      </c>
      <c r="I39" s="114">
        <v>7105</v>
      </c>
      <c r="J39" s="155">
        <f t="shared" si="14"/>
        <v>3.9654667837284219E-2</v>
      </c>
      <c r="K39" s="126">
        <v>27556</v>
      </c>
      <c r="L39" s="115">
        <f t="shared" si="5"/>
        <v>-1.5786841917279859E-2</v>
      </c>
    </row>
    <row r="40" spans="2:12" ht="15" hidden="1" customHeight="1" outlineLevel="1" x14ac:dyDescent="0.25">
      <c r="B40" s="113" t="s">
        <v>87</v>
      </c>
      <c r="C40" s="126">
        <v>1766</v>
      </c>
      <c r="D40" s="115">
        <f t="shared" si="14"/>
        <v>-0.16104513064133019</v>
      </c>
      <c r="E40" s="114">
        <v>9909</v>
      </c>
      <c r="F40" s="155">
        <f t="shared" si="14"/>
        <v>0.30124753775443214</v>
      </c>
      <c r="G40" s="126">
        <v>8140</v>
      </c>
      <c r="H40" s="115">
        <f t="shared" si="14"/>
        <v>8.0148619957537193E-2</v>
      </c>
      <c r="I40" s="114">
        <v>6948</v>
      </c>
      <c r="J40" s="155">
        <f t="shared" si="14"/>
        <v>0.30307576894223565</v>
      </c>
      <c r="K40" s="126">
        <v>26763</v>
      </c>
      <c r="L40" s="115">
        <f t="shared" si="5"/>
        <v>0.18483265450681774</v>
      </c>
    </row>
    <row r="41" spans="2:12" ht="15" hidden="1" customHeight="1" outlineLevel="1" x14ac:dyDescent="0.25">
      <c r="B41" s="113" t="s">
        <v>88</v>
      </c>
      <c r="C41" s="126">
        <v>1477</v>
      </c>
      <c r="D41" s="115">
        <f t="shared" si="14"/>
        <v>-0.23032829598749349</v>
      </c>
      <c r="E41" s="114">
        <v>6228</v>
      </c>
      <c r="F41" s="155">
        <f t="shared" si="14"/>
        <v>8.0124869927159281E-2</v>
      </c>
      <c r="G41" s="126">
        <v>5393</v>
      </c>
      <c r="H41" s="115">
        <f t="shared" si="14"/>
        <v>-0.12194724845327254</v>
      </c>
      <c r="I41" s="114">
        <v>5721</v>
      </c>
      <c r="J41" s="155">
        <f t="shared" si="14"/>
        <v>-0.34929481346678803</v>
      </c>
      <c r="K41" s="126">
        <v>18819</v>
      </c>
      <c r="L41" s="115">
        <f t="shared" si="5"/>
        <v>-0.16800035368495514</v>
      </c>
    </row>
    <row r="42" spans="2:12" ht="15" hidden="1" customHeight="1" outlineLevel="1" x14ac:dyDescent="0.25">
      <c r="B42" s="113" t="s">
        <v>89</v>
      </c>
      <c r="C42" s="126">
        <v>2004</v>
      </c>
      <c r="D42" s="115">
        <f t="shared" si="14"/>
        <v>-0.10215053763440862</v>
      </c>
      <c r="E42" s="114">
        <v>8742</v>
      </c>
      <c r="F42" s="155">
        <f t="shared" si="14"/>
        <v>0.20546056260341983</v>
      </c>
      <c r="G42" s="126">
        <v>7625</v>
      </c>
      <c r="H42" s="115">
        <f t="shared" si="14"/>
        <v>0.13687192485462951</v>
      </c>
      <c r="I42" s="114">
        <v>5642</v>
      </c>
      <c r="J42" s="155">
        <f t="shared" si="14"/>
        <v>-0.16328043897375055</v>
      </c>
      <c r="K42" s="126">
        <v>24013</v>
      </c>
      <c r="L42" s="115">
        <f t="shared" si="5"/>
        <v>4.7048050928752083E-2</v>
      </c>
    </row>
    <row r="43" spans="2:12" ht="15" hidden="1" customHeight="1" outlineLevel="1" x14ac:dyDescent="0.25">
      <c r="B43" s="113" t="s">
        <v>90</v>
      </c>
      <c r="C43" s="126">
        <v>2481</v>
      </c>
      <c r="D43" s="115">
        <f t="shared" si="14"/>
        <v>6.8935803532959916E-2</v>
      </c>
      <c r="E43" s="114">
        <v>7882</v>
      </c>
      <c r="F43" s="155">
        <f t="shared" si="14"/>
        <v>-0.12148907712884527</v>
      </c>
      <c r="G43" s="126">
        <v>8014</v>
      </c>
      <c r="H43" s="115">
        <f t="shared" si="14"/>
        <v>-6.2470753392606437E-2</v>
      </c>
      <c r="I43" s="114">
        <v>6873</v>
      </c>
      <c r="J43" s="155">
        <f t="shared" si="14"/>
        <v>9.3382118994591146E-2</v>
      </c>
      <c r="K43" s="126">
        <v>25250</v>
      </c>
      <c r="L43" s="115">
        <f t="shared" si="5"/>
        <v>-3.3566808282619487E-2</v>
      </c>
    </row>
    <row r="44" spans="2:12" ht="15" hidden="1" customHeight="1" outlineLevel="1" x14ac:dyDescent="0.25">
      <c r="B44" s="113" t="s">
        <v>91</v>
      </c>
      <c r="C44" s="126">
        <v>1880</v>
      </c>
      <c r="D44" s="115">
        <f t="shared" si="14"/>
        <v>-0.1403749428440787</v>
      </c>
      <c r="E44" s="114">
        <v>9626</v>
      </c>
      <c r="F44" s="155">
        <f t="shared" si="14"/>
        <v>0.16017837772688925</v>
      </c>
      <c r="G44" s="126">
        <v>8025</v>
      </c>
      <c r="H44" s="115">
        <f t="shared" si="14"/>
        <v>2.4642492339121524E-2</v>
      </c>
      <c r="I44" s="114">
        <v>7105</v>
      </c>
      <c r="J44" s="155">
        <f t="shared" si="14"/>
        <v>1.4999999999999902E-2</v>
      </c>
      <c r="K44" s="126">
        <v>26636</v>
      </c>
      <c r="L44" s="115">
        <f t="shared" si="5"/>
        <v>5.2140938536893611E-2</v>
      </c>
    </row>
    <row r="45" spans="2:12" ht="15" hidden="1" customHeight="1" outlineLevel="1" x14ac:dyDescent="0.25">
      <c r="B45" s="113" t="s">
        <v>92</v>
      </c>
      <c r="C45" s="126">
        <v>1560</v>
      </c>
      <c r="D45" s="115">
        <f t="shared" si="14"/>
        <v>-0.2844036697247706</v>
      </c>
      <c r="E45" s="114">
        <v>9578</v>
      </c>
      <c r="F45" s="155">
        <f t="shared" si="14"/>
        <v>0.13416222616933093</v>
      </c>
      <c r="G45" s="126">
        <v>8141</v>
      </c>
      <c r="H45" s="115">
        <f t="shared" si="14"/>
        <v>-0.10272236305521876</v>
      </c>
      <c r="I45" s="114">
        <v>7445</v>
      </c>
      <c r="J45" s="155">
        <f t="shared" si="14"/>
        <v>-5.1833927661742218E-2</v>
      </c>
      <c r="K45" s="126">
        <v>26724</v>
      </c>
      <c r="L45" s="115">
        <f t="shared" si="5"/>
        <v>-2.9981851179673336E-2</v>
      </c>
    </row>
    <row r="46" spans="2:12" ht="15" hidden="1" customHeight="1" outlineLevel="1" x14ac:dyDescent="0.25">
      <c r="B46" s="113" t="s">
        <v>93</v>
      </c>
      <c r="C46" s="126">
        <v>2527</v>
      </c>
      <c r="D46" s="115">
        <f t="shared" si="14"/>
        <v>-3.5864173979397229E-2</v>
      </c>
      <c r="E46" s="114">
        <v>12454</v>
      </c>
      <c r="F46" s="155">
        <f t="shared" si="14"/>
        <v>0.44628962954360696</v>
      </c>
      <c r="G46" s="126">
        <v>11424</v>
      </c>
      <c r="H46" s="115">
        <f t="shared" si="14"/>
        <v>0.34701096568800849</v>
      </c>
      <c r="I46" s="114">
        <v>7914</v>
      </c>
      <c r="J46" s="155">
        <f t="shared" si="14"/>
        <v>-9.5749542961608758E-2</v>
      </c>
      <c r="K46" s="126">
        <v>34319</v>
      </c>
      <c r="L46" s="115">
        <f t="shared" si="5"/>
        <v>0.20565606885649035</v>
      </c>
    </row>
    <row r="47" spans="2:12" ht="15" hidden="1" customHeight="1" outlineLevel="1" x14ac:dyDescent="0.25">
      <c r="B47" s="113" t="s">
        <v>94</v>
      </c>
      <c r="C47" s="126">
        <v>2913</v>
      </c>
      <c r="D47" s="115">
        <f t="shared" si="14"/>
        <v>-0.28951219512195125</v>
      </c>
      <c r="E47" s="114">
        <v>11135</v>
      </c>
      <c r="F47" s="155">
        <f t="shared" si="14"/>
        <v>-4.6089265827122472E-2</v>
      </c>
      <c r="G47" s="126">
        <v>10189</v>
      </c>
      <c r="H47" s="115">
        <f t="shared" si="14"/>
        <v>6.4458838278311781E-2</v>
      </c>
      <c r="I47" s="114">
        <v>7516</v>
      </c>
      <c r="J47" s="155">
        <f t="shared" si="14"/>
        <v>-0.19060951970708595</v>
      </c>
      <c r="K47" s="126">
        <v>31753</v>
      </c>
      <c r="L47" s="115">
        <f t="shared" si="5"/>
        <v>-8.3104732753891075E-2</v>
      </c>
    </row>
    <row r="48" spans="2:12" ht="15" hidden="1" customHeight="1" outlineLevel="1" x14ac:dyDescent="0.25">
      <c r="B48" s="113" t="s">
        <v>95</v>
      </c>
      <c r="C48" s="126">
        <v>2706</v>
      </c>
      <c r="D48" s="115">
        <f t="shared" si="14"/>
        <v>6.0344827586206851E-2</v>
      </c>
      <c r="E48" s="114">
        <v>8370</v>
      </c>
      <c r="F48" s="155">
        <f t="shared" si="14"/>
        <v>-1.8181818181818188E-2</v>
      </c>
      <c r="G48" s="126">
        <v>10998</v>
      </c>
      <c r="H48" s="115">
        <f t="shared" si="14"/>
        <v>0.3010765408730629</v>
      </c>
      <c r="I48" s="114">
        <v>6691</v>
      </c>
      <c r="J48" s="155">
        <f t="shared" si="14"/>
        <v>-0.26593527153044427</v>
      </c>
      <c r="K48" s="126">
        <v>28765</v>
      </c>
      <c r="L48" s="115">
        <f t="shared" si="5"/>
        <v>4.1892127770990495E-3</v>
      </c>
    </row>
    <row r="49" spans="2:12" collapsed="1" x14ac:dyDescent="0.25">
      <c r="B49" s="157">
        <v>2011</v>
      </c>
      <c r="C49" s="123">
        <v>28129</v>
      </c>
      <c r="D49" s="124">
        <f t="shared" si="14"/>
        <v>-3.976923602102822E-2</v>
      </c>
      <c r="E49" s="123">
        <v>116630</v>
      </c>
      <c r="F49" s="124">
        <f t="shared" si="14"/>
        <v>0.10585401930479965</v>
      </c>
      <c r="G49" s="123">
        <v>102295</v>
      </c>
      <c r="H49" s="124">
        <f t="shared" si="14"/>
        <v>3.9424884418025608E-2</v>
      </c>
      <c r="I49" s="123">
        <v>82426</v>
      </c>
      <c r="J49" s="124">
        <f t="shared" si="14"/>
        <v>-0.11072511301233157</v>
      </c>
      <c r="K49" s="123">
        <v>329480</v>
      </c>
      <c r="L49" s="124">
        <f t="shared" si="5"/>
        <v>1.1096653818771118E-2</v>
      </c>
    </row>
    <row r="50" spans="2:12" ht="15" hidden="1" customHeight="1" outlineLevel="1" x14ac:dyDescent="0.25">
      <c r="B50" s="113" t="s">
        <v>84</v>
      </c>
      <c r="C50" s="126">
        <v>2623</v>
      </c>
      <c r="D50" s="115">
        <f>C50/C63-1</f>
        <v>-4.8603554588320663E-2</v>
      </c>
      <c r="E50" s="114">
        <v>10099</v>
      </c>
      <c r="F50" s="155">
        <f>E50/E63-1</f>
        <v>7.7836543259155455E-3</v>
      </c>
      <c r="G50" s="126">
        <v>8307</v>
      </c>
      <c r="H50" s="115">
        <f>G50/G63-1</f>
        <v>-5.9655875028299721E-2</v>
      </c>
      <c r="I50" s="114">
        <v>7543</v>
      </c>
      <c r="J50" s="155">
        <f>I50/I63-1</f>
        <v>-0.4784983407079646</v>
      </c>
      <c r="K50" s="126">
        <v>28572</v>
      </c>
      <c r="L50" s="115">
        <f t="shared" si="5"/>
        <v>-0.20800532209779354</v>
      </c>
    </row>
    <row r="51" spans="2:12" ht="15" hidden="1" customHeight="1" outlineLevel="1" x14ac:dyDescent="0.25">
      <c r="B51" s="113" t="s">
        <v>85</v>
      </c>
      <c r="C51" s="126">
        <v>2413</v>
      </c>
      <c r="D51" s="115">
        <f t="shared" ref="D51:J101" si="15">C51/C64-1</f>
        <v>-8.633093525179858E-2</v>
      </c>
      <c r="E51" s="114">
        <v>10086</v>
      </c>
      <c r="F51" s="155">
        <f t="shared" si="15"/>
        <v>0.12091575905756824</v>
      </c>
      <c r="G51" s="126">
        <v>8766</v>
      </c>
      <c r="H51" s="115">
        <f t="shared" si="15"/>
        <v>7.0068359375E-2</v>
      </c>
      <c r="I51" s="114">
        <v>9154</v>
      </c>
      <c r="J51" s="155">
        <f t="shared" si="15"/>
        <v>0.16270798933062358</v>
      </c>
      <c r="K51" s="126">
        <v>30419</v>
      </c>
      <c r="L51" s="115">
        <f t="shared" si="5"/>
        <v>9.8000288766965094E-2</v>
      </c>
    </row>
    <row r="52" spans="2:12" ht="15" hidden="1" customHeight="1" outlineLevel="1" x14ac:dyDescent="0.25">
      <c r="B52" s="113" t="s">
        <v>86</v>
      </c>
      <c r="C52" s="126">
        <v>2041</v>
      </c>
      <c r="D52" s="115">
        <f t="shared" si="15"/>
        <v>-0.23184042152803919</v>
      </c>
      <c r="E52" s="114">
        <v>10125</v>
      </c>
      <c r="F52" s="155">
        <f t="shared" si="15"/>
        <v>0.17897065673032131</v>
      </c>
      <c r="G52" s="126">
        <v>8998</v>
      </c>
      <c r="H52" s="115">
        <f t="shared" si="15"/>
        <v>4.5914215971172956E-2</v>
      </c>
      <c r="I52" s="114">
        <v>6834</v>
      </c>
      <c r="J52" s="155">
        <f t="shared" si="15"/>
        <v>-0.25082218811664114</v>
      </c>
      <c r="K52" s="126">
        <v>27998</v>
      </c>
      <c r="L52" s="115">
        <f t="shared" si="5"/>
        <v>-3.3551950293406962E-2</v>
      </c>
    </row>
    <row r="53" spans="2:12" ht="15" hidden="1" customHeight="1" outlineLevel="1" x14ac:dyDescent="0.25">
      <c r="B53" s="113" t="s">
        <v>87</v>
      </c>
      <c r="C53" s="126">
        <v>2105</v>
      </c>
      <c r="D53" s="115">
        <f t="shared" si="15"/>
        <v>-0.194104134762634</v>
      </c>
      <c r="E53" s="114">
        <v>7615</v>
      </c>
      <c r="F53" s="155">
        <f t="shared" si="15"/>
        <v>0.10860387247051984</v>
      </c>
      <c r="G53" s="126">
        <v>7536</v>
      </c>
      <c r="H53" s="115">
        <f t="shared" si="15"/>
        <v>-7.4883378345200091E-2</v>
      </c>
      <c r="I53" s="114">
        <v>5332</v>
      </c>
      <c r="J53" s="155">
        <f t="shared" si="15"/>
        <v>-0.35244109788681077</v>
      </c>
      <c r="K53" s="126">
        <v>22588</v>
      </c>
      <c r="L53" s="115">
        <f t="shared" si="5"/>
        <v>-0.12656123119755613</v>
      </c>
    </row>
    <row r="54" spans="2:12" ht="15" hidden="1" customHeight="1" outlineLevel="1" x14ac:dyDescent="0.25">
      <c r="B54" s="113" t="s">
        <v>88</v>
      </c>
      <c r="C54" s="126">
        <v>1919</v>
      </c>
      <c r="D54" s="115">
        <f t="shared" si="15"/>
        <v>-0.23545816733067726</v>
      </c>
      <c r="E54" s="114">
        <v>5766</v>
      </c>
      <c r="F54" s="155">
        <f t="shared" si="15"/>
        <v>-3.8198498748957421E-2</v>
      </c>
      <c r="G54" s="126">
        <v>6142</v>
      </c>
      <c r="H54" s="115">
        <f t="shared" si="15"/>
        <v>5.3877831159917733E-2</v>
      </c>
      <c r="I54" s="114">
        <v>8792</v>
      </c>
      <c r="J54" s="155">
        <f t="shared" si="15"/>
        <v>0.2469153311587009</v>
      </c>
      <c r="K54" s="126">
        <v>22619</v>
      </c>
      <c r="L54" s="115">
        <f t="shared" si="5"/>
        <v>5.7753460531238199E-2</v>
      </c>
    </row>
    <row r="55" spans="2:12" ht="15" hidden="1" customHeight="1" outlineLevel="1" x14ac:dyDescent="0.25">
      <c r="B55" s="113" t="s">
        <v>89</v>
      </c>
      <c r="C55" s="126">
        <v>2232</v>
      </c>
      <c r="D55" s="115">
        <f t="shared" si="15"/>
        <v>-9.9636950383219069E-2</v>
      </c>
      <c r="E55" s="114">
        <v>7252</v>
      </c>
      <c r="F55" s="155">
        <f t="shared" si="15"/>
        <v>-0.18626570915619389</v>
      </c>
      <c r="G55" s="126">
        <v>6707</v>
      </c>
      <c r="H55" s="115">
        <f t="shared" si="15"/>
        <v>-0.15058257345491388</v>
      </c>
      <c r="I55" s="114">
        <v>6743</v>
      </c>
      <c r="J55" s="155">
        <f t="shared" si="15"/>
        <v>-0.15427066348927632</v>
      </c>
      <c r="K55" s="126">
        <v>22934</v>
      </c>
      <c r="L55" s="115">
        <f t="shared" si="5"/>
        <v>-0.15869405722670582</v>
      </c>
    </row>
    <row r="56" spans="2:12" ht="15" hidden="1" customHeight="1" outlineLevel="1" x14ac:dyDescent="0.25">
      <c r="B56" s="113" t="s">
        <v>90</v>
      </c>
      <c r="C56" s="126">
        <v>2321</v>
      </c>
      <c r="D56" s="115">
        <f t="shared" si="15"/>
        <v>-0.1435424354243543</v>
      </c>
      <c r="E56" s="114">
        <v>8972</v>
      </c>
      <c r="F56" s="155">
        <f t="shared" si="15"/>
        <v>5.4784857747472326E-2</v>
      </c>
      <c r="G56" s="126">
        <v>8548</v>
      </c>
      <c r="H56" s="115">
        <f t="shared" si="15"/>
        <v>0.16600736598008448</v>
      </c>
      <c r="I56" s="114">
        <v>6286</v>
      </c>
      <c r="J56" s="155">
        <f t="shared" si="15"/>
        <v>-0.34212454212454213</v>
      </c>
      <c r="K56" s="126">
        <v>26127</v>
      </c>
      <c r="L56" s="115">
        <f t="shared" si="5"/>
        <v>-7.0279695395345509E-2</v>
      </c>
    </row>
    <row r="57" spans="2:12" ht="15" hidden="1" customHeight="1" outlineLevel="1" x14ac:dyDescent="0.25">
      <c r="B57" s="113" t="s">
        <v>91</v>
      </c>
      <c r="C57" s="126">
        <v>2187</v>
      </c>
      <c r="D57" s="115">
        <f t="shared" si="15"/>
        <v>-0.15625</v>
      </c>
      <c r="E57" s="114">
        <v>8297</v>
      </c>
      <c r="F57" s="155">
        <f t="shared" si="15"/>
        <v>-0.17663987297806882</v>
      </c>
      <c r="G57" s="126">
        <v>7832</v>
      </c>
      <c r="H57" s="115">
        <f t="shared" si="15"/>
        <v>-7.5433833077558687E-2</v>
      </c>
      <c r="I57" s="114">
        <v>7000</v>
      </c>
      <c r="J57" s="155">
        <f t="shared" si="15"/>
        <v>-0.22230863237418064</v>
      </c>
      <c r="K57" s="126">
        <v>25316</v>
      </c>
      <c r="L57" s="115">
        <f t="shared" si="5"/>
        <v>-0.16008095285491519</v>
      </c>
    </row>
    <row r="58" spans="2:12" ht="15" hidden="1" customHeight="1" outlineLevel="1" x14ac:dyDescent="0.25">
      <c r="B58" s="113" t="s">
        <v>92</v>
      </c>
      <c r="C58" s="126">
        <v>2180</v>
      </c>
      <c r="D58" s="115">
        <f t="shared" si="15"/>
        <v>-0.21947726459004657</v>
      </c>
      <c r="E58" s="114">
        <v>8445</v>
      </c>
      <c r="F58" s="155">
        <f t="shared" si="15"/>
        <v>-0.16186978959904719</v>
      </c>
      <c r="G58" s="126">
        <v>9073</v>
      </c>
      <c r="H58" s="115">
        <f t="shared" si="15"/>
        <v>0.14760941057424737</v>
      </c>
      <c r="I58" s="114">
        <v>7852</v>
      </c>
      <c r="J58" s="155">
        <f t="shared" si="15"/>
        <v>-0.1335246082542485</v>
      </c>
      <c r="K58" s="126">
        <v>27550</v>
      </c>
      <c r="L58" s="115">
        <f t="shared" si="5"/>
        <v>-7.6649797231625127E-2</v>
      </c>
    </row>
    <row r="59" spans="2:12" ht="15" hidden="1" customHeight="1" outlineLevel="1" x14ac:dyDescent="0.25">
      <c r="B59" s="113" t="s">
        <v>93</v>
      </c>
      <c r="C59" s="126">
        <v>2621</v>
      </c>
      <c r="D59" s="115">
        <f t="shared" si="15"/>
        <v>-0.15858747993579458</v>
      </c>
      <c r="E59" s="114">
        <v>8611</v>
      </c>
      <c r="F59" s="155">
        <f t="shared" si="15"/>
        <v>-0.3987571568216729</v>
      </c>
      <c r="G59" s="126">
        <v>8481</v>
      </c>
      <c r="H59" s="115">
        <f t="shared" si="15"/>
        <v>-9.177554080102801E-2</v>
      </c>
      <c r="I59" s="114">
        <v>8752</v>
      </c>
      <c r="J59" s="155">
        <f t="shared" si="15"/>
        <v>-0.11497623622206488</v>
      </c>
      <c r="K59" s="126">
        <v>28465</v>
      </c>
      <c r="L59" s="115">
        <f t="shared" si="5"/>
        <v>-0.22362535457124155</v>
      </c>
    </row>
    <row r="60" spans="2:12" ht="15" hidden="1" customHeight="1" outlineLevel="1" x14ac:dyDescent="0.25">
      <c r="B60" s="113" t="s">
        <v>94</v>
      </c>
      <c r="C60" s="126">
        <v>4100</v>
      </c>
      <c r="D60" s="115">
        <f t="shared" si="15"/>
        <v>0.20552778594531018</v>
      </c>
      <c r="E60" s="114">
        <v>11673</v>
      </c>
      <c r="F60" s="155">
        <f t="shared" si="15"/>
        <v>-3.2731189923765336E-2</v>
      </c>
      <c r="G60" s="126">
        <v>9572</v>
      </c>
      <c r="H60" s="115">
        <f t="shared" si="15"/>
        <v>3.1132177097920932E-2</v>
      </c>
      <c r="I60" s="114">
        <v>9286</v>
      </c>
      <c r="J60" s="155">
        <f t="shared" si="15"/>
        <v>-0.36051236140761656</v>
      </c>
      <c r="K60" s="126">
        <v>34631</v>
      </c>
      <c r="L60" s="115">
        <f t="shared" si="5"/>
        <v>-0.11819825325287092</v>
      </c>
    </row>
    <row r="61" spans="2:12" ht="15" hidden="1" customHeight="1" outlineLevel="1" x14ac:dyDescent="0.25">
      <c r="B61" s="113" t="s">
        <v>95</v>
      </c>
      <c r="C61" s="126">
        <v>2552</v>
      </c>
      <c r="D61" s="115">
        <f t="shared" si="15"/>
        <v>-7.7034358047016305E-2</v>
      </c>
      <c r="E61" s="114">
        <v>8525</v>
      </c>
      <c r="F61" s="155">
        <f t="shared" si="15"/>
        <v>-0.25545851528384278</v>
      </c>
      <c r="G61" s="126">
        <v>8453</v>
      </c>
      <c r="H61" s="115">
        <f t="shared" si="15"/>
        <v>0.18273401427172242</v>
      </c>
      <c r="I61" s="114">
        <v>9115</v>
      </c>
      <c r="J61" s="155">
        <f t="shared" si="15"/>
        <v>-0.21537402083154</v>
      </c>
      <c r="K61" s="126">
        <v>28645</v>
      </c>
      <c r="L61" s="115">
        <f t="shared" si="5"/>
        <v>-0.13141696230934841</v>
      </c>
    </row>
    <row r="62" spans="2:12" ht="15" customHeight="1" collapsed="1" x14ac:dyDescent="0.25">
      <c r="B62" s="157">
        <v>2010</v>
      </c>
      <c r="C62" s="123">
        <v>29294</v>
      </c>
      <c r="D62" s="124">
        <f t="shared" si="15"/>
        <v>-0.11316299346088643</v>
      </c>
      <c r="E62" s="123">
        <v>105466</v>
      </c>
      <c r="F62" s="124">
        <f t="shared" si="15"/>
        <v>-8.9884537719404189E-2</v>
      </c>
      <c r="G62" s="123">
        <v>98415</v>
      </c>
      <c r="H62" s="124">
        <f t="shared" si="15"/>
        <v>1.4849187935034758E-2</v>
      </c>
      <c r="I62" s="123">
        <v>92689</v>
      </c>
      <c r="J62" s="124">
        <f t="shared" si="15"/>
        <v>-0.21690238421114882</v>
      </c>
      <c r="K62" s="123">
        <v>325864</v>
      </c>
      <c r="L62" s="124">
        <f t="shared" si="5"/>
        <v>-0.10538612110879586</v>
      </c>
    </row>
    <row r="63" spans="2:12" ht="15" hidden="1" customHeight="1" outlineLevel="1" x14ac:dyDescent="0.25">
      <c r="B63" s="113" t="s">
        <v>84</v>
      </c>
      <c r="C63" s="126">
        <v>2757</v>
      </c>
      <c r="D63" s="115">
        <f t="shared" si="15"/>
        <v>-0.39219576719576721</v>
      </c>
      <c r="E63" s="114">
        <v>10021</v>
      </c>
      <c r="F63" s="155">
        <f t="shared" si="15"/>
        <v>-0.36394795303078387</v>
      </c>
      <c r="G63" s="126">
        <v>8834</v>
      </c>
      <c r="H63" s="115">
        <f t="shared" si="15"/>
        <v>0.20683060109289619</v>
      </c>
      <c r="I63" s="114">
        <v>14464</v>
      </c>
      <c r="J63" s="155">
        <f t="shared" si="15"/>
        <v>0.37008619873070003</v>
      </c>
      <c r="K63" s="126">
        <v>36076</v>
      </c>
      <c r="L63" s="115">
        <f t="shared" si="5"/>
        <v>-5.4810312303500308E-2</v>
      </c>
    </row>
    <row r="64" spans="2:12" ht="15" hidden="1" customHeight="1" outlineLevel="1" x14ac:dyDescent="0.25">
      <c r="B64" s="113" t="s">
        <v>85</v>
      </c>
      <c r="C64" s="126">
        <v>2641</v>
      </c>
      <c r="D64" s="115">
        <f t="shared" si="15"/>
        <v>-0.42599434905455336</v>
      </c>
      <c r="E64" s="114">
        <v>8998</v>
      </c>
      <c r="F64" s="155">
        <f t="shared" si="15"/>
        <v>-0.45595259689219425</v>
      </c>
      <c r="G64" s="126">
        <v>8192</v>
      </c>
      <c r="H64" s="115">
        <f t="shared" si="15"/>
        <v>-0.13804713804713808</v>
      </c>
      <c r="I64" s="114">
        <v>7873</v>
      </c>
      <c r="J64" s="155">
        <f t="shared" si="15"/>
        <v>-0.33268350567892868</v>
      </c>
      <c r="K64" s="126">
        <v>27704</v>
      </c>
      <c r="L64" s="115">
        <f t="shared" si="5"/>
        <v>-0.34725036520427877</v>
      </c>
    </row>
    <row r="65" spans="2:12" ht="15" hidden="1" customHeight="1" outlineLevel="1" x14ac:dyDescent="0.25">
      <c r="B65" s="113" t="s">
        <v>86</v>
      </c>
      <c r="C65" s="126">
        <v>2657</v>
      </c>
      <c r="D65" s="115">
        <f t="shared" si="15"/>
        <v>-0.46592964824120608</v>
      </c>
      <c r="E65" s="114">
        <v>8588</v>
      </c>
      <c r="F65" s="155">
        <f t="shared" si="15"/>
        <v>-0.49815929410389759</v>
      </c>
      <c r="G65" s="126">
        <v>8603</v>
      </c>
      <c r="H65" s="115">
        <f t="shared" si="15"/>
        <v>-0.16951443189497051</v>
      </c>
      <c r="I65" s="114">
        <v>9122</v>
      </c>
      <c r="J65" s="155">
        <f t="shared" si="15"/>
        <v>-0.14483922377425706</v>
      </c>
      <c r="K65" s="126">
        <v>28970</v>
      </c>
      <c r="L65" s="115">
        <f t="shared" si="5"/>
        <v>-0.32806049079185418</v>
      </c>
    </row>
    <row r="66" spans="2:12" ht="15" hidden="1" customHeight="1" outlineLevel="1" x14ac:dyDescent="0.25">
      <c r="B66" s="113" t="s">
        <v>87</v>
      </c>
      <c r="C66" s="126">
        <v>2612</v>
      </c>
      <c r="D66" s="115">
        <f t="shared" si="15"/>
        <v>-0.35649174673564921</v>
      </c>
      <c r="E66" s="114">
        <v>6869</v>
      </c>
      <c r="F66" s="155">
        <f t="shared" si="15"/>
        <v>-0.4131567706108501</v>
      </c>
      <c r="G66" s="126">
        <v>8146</v>
      </c>
      <c r="H66" s="115">
        <f t="shared" si="15"/>
        <v>-8.6464057418414231E-2</v>
      </c>
      <c r="I66" s="114">
        <v>8234</v>
      </c>
      <c r="J66" s="155">
        <f t="shared" si="15"/>
        <v>-0.12987424706752615</v>
      </c>
      <c r="K66" s="126">
        <v>25861</v>
      </c>
      <c r="L66" s="115">
        <f t="shared" si="5"/>
        <v>-0.24259020618556704</v>
      </c>
    </row>
    <row r="67" spans="2:12" ht="15" hidden="1" customHeight="1" outlineLevel="1" x14ac:dyDescent="0.25">
      <c r="B67" s="113" t="s">
        <v>88</v>
      </c>
      <c r="C67" s="126">
        <v>2510</v>
      </c>
      <c r="D67" s="115">
        <f t="shared" si="15"/>
        <v>-0.43557454463683387</v>
      </c>
      <c r="E67" s="114">
        <v>5995</v>
      </c>
      <c r="F67" s="155">
        <f t="shared" si="15"/>
        <v>-0.39881668672282389</v>
      </c>
      <c r="G67" s="126">
        <v>5828</v>
      </c>
      <c r="H67" s="115">
        <f t="shared" si="15"/>
        <v>-0.30503219651800617</v>
      </c>
      <c r="I67" s="114">
        <v>7051</v>
      </c>
      <c r="J67" s="155">
        <f t="shared" si="15"/>
        <v>-0.22380008806693086</v>
      </c>
      <c r="K67" s="126">
        <v>21384</v>
      </c>
      <c r="L67" s="115">
        <f t="shared" si="5"/>
        <v>-0.32942393928941016</v>
      </c>
    </row>
    <row r="68" spans="2:12" ht="15" hidden="1" customHeight="1" outlineLevel="1" x14ac:dyDescent="0.25">
      <c r="B68" s="113" t="s">
        <v>89</v>
      </c>
      <c r="C68" s="126">
        <v>2479</v>
      </c>
      <c r="D68" s="115">
        <f t="shared" si="15"/>
        <v>-0.51817298347910601</v>
      </c>
      <c r="E68" s="114">
        <v>8912</v>
      </c>
      <c r="F68" s="155">
        <f t="shared" si="15"/>
        <v>-0.45492354740061158</v>
      </c>
      <c r="G68" s="126">
        <v>7896</v>
      </c>
      <c r="H68" s="115">
        <f t="shared" si="15"/>
        <v>-5.3804673457160002E-2</v>
      </c>
      <c r="I68" s="114">
        <v>7973</v>
      </c>
      <c r="J68" s="155">
        <f t="shared" si="15"/>
        <v>-0.35779299234796613</v>
      </c>
      <c r="K68" s="126">
        <v>27260</v>
      </c>
      <c r="L68" s="115">
        <f t="shared" si="5"/>
        <v>-0.35486924624304816</v>
      </c>
    </row>
    <row r="69" spans="2:12" ht="15" hidden="1" customHeight="1" outlineLevel="1" x14ac:dyDescent="0.25">
      <c r="B69" s="113" t="s">
        <v>90</v>
      </c>
      <c r="C69" s="126">
        <v>2710</v>
      </c>
      <c r="D69" s="115">
        <f t="shared" si="15"/>
        <v>-0.36444652908067543</v>
      </c>
      <c r="E69" s="114">
        <v>8506</v>
      </c>
      <c r="F69" s="155">
        <f t="shared" si="15"/>
        <v>-0.39729327570325235</v>
      </c>
      <c r="G69" s="126">
        <v>7331</v>
      </c>
      <c r="H69" s="115">
        <f t="shared" si="15"/>
        <v>-0.22799073294018535</v>
      </c>
      <c r="I69" s="114">
        <v>9555</v>
      </c>
      <c r="J69" s="155">
        <f t="shared" si="15"/>
        <v>-0.15164698570540713</v>
      </c>
      <c r="K69" s="126">
        <v>28102</v>
      </c>
      <c r="L69" s="115">
        <f t="shared" si="5"/>
        <v>-0.28193990188062146</v>
      </c>
    </row>
    <row r="70" spans="2:12" ht="15" hidden="1" customHeight="1" outlineLevel="1" x14ac:dyDescent="0.25">
      <c r="B70" s="113" t="s">
        <v>91</v>
      </c>
      <c r="C70" s="126">
        <v>2592</v>
      </c>
      <c r="D70" s="115">
        <f t="shared" si="15"/>
        <v>-0.40550458715596327</v>
      </c>
      <c r="E70" s="114">
        <v>10077</v>
      </c>
      <c r="F70" s="155">
        <f t="shared" si="15"/>
        <v>-0.39597194749145836</v>
      </c>
      <c r="G70" s="126">
        <v>8471</v>
      </c>
      <c r="H70" s="115">
        <f t="shared" si="15"/>
        <v>-5.9091413973120122E-2</v>
      </c>
      <c r="I70" s="114">
        <v>9001</v>
      </c>
      <c r="J70" s="155">
        <f t="shared" si="15"/>
        <v>-0.48198664825046045</v>
      </c>
      <c r="K70" s="126">
        <v>30141</v>
      </c>
      <c r="L70" s="115">
        <f t="shared" si="5"/>
        <v>-0.36440892412804182</v>
      </c>
    </row>
    <row r="71" spans="2:12" ht="15" hidden="1" customHeight="1" outlineLevel="1" x14ac:dyDescent="0.25">
      <c r="B71" s="113" t="s">
        <v>92</v>
      </c>
      <c r="C71" s="126">
        <v>2793</v>
      </c>
      <c r="D71" s="115">
        <f t="shared" si="15"/>
        <v>-0.38057218895542244</v>
      </c>
      <c r="E71" s="114">
        <v>10076</v>
      </c>
      <c r="F71" s="155">
        <f t="shared" si="15"/>
        <v>-0.36142974839977182</v>
      </c>
      <c r="G71" s="126">
        <v>7906</v>
      </c>
      <c r="H71" s="115">
        <f t="shared" si="15"/>
        <v>-0.144835045970795</v>
      </c>
      <c r="I71" s="114">
        <v>9062</v>
      </c>
      <c r="J71" s="155">
        <f t="shared" si="15"/>
        <v>-0.28583812751201831</v>
      </c>
      <c r="K71" s="126">
        <v>29837</v>
      </c>
      <c r="L71" s="115">
        <f t="shared" si="5"/>
        <v>-0.29333049121311161</v>
      </c>
    </row>
    <row r="72" spans="2:12" ht="15" hidden="1" customHeight="1" outlineLevel="1" x14ac:dyDescent="0.25">
      <c r="B72" s="113" t="s">
        <v>93</v>
      </c>
      <c r="C72" s="126">
        <v>3115</v>
      </c>
      <c r="D72" s="115">
        <f t="shared" si="15"/>
        <v>-0.38548037088183074</v>
      </c>
      <c r="E72" s="114">
        <v>14322</v>
      </c>
      <c r="F72" s="155">
        <f t="shared" si="15"/>
        <v>-7.8911827127146394E-2</v>
      </c>
      <c r="G72" s="126">
        <v>9338</v>
      </c>
      <c r="H72" s="115">
        <f t="shared" si="15"/>
        <v>-2.989536621823663E-3</v>
      </c>
      <c r="I72" s="114">
        <v>9889</v>
      </c>
      <c r="J72" s="155">
        <f t="shared" si="15"/>
        <v>-0.45352564102564108</v>
      </c>
      <c r="K72" s="126">
        <v>36664</v>
      </c>
      <c r="L72" s="115">
        <f t="shared" si="5"/>
        <v>-0.23743760399334446</v>
      </c>
    </row>
    <row r="73" spans="2:12" ht="15" hidden="1" customHeight="1" outlineLevel="1" x14ac:dyDescent="0.25">
      <c r="B73" s="113" t="s">
        <v>94</v>
      </c>
      <c r="C73" s="126">
        <v>3401</v>
      </c>
      <c r="D73" s="115">
        <f t="shared" si="15"/>
        <v>-0.42238451086956519</v>
      </c>
      <c r="E73" s="114">
        <v>12068</v>
      </c>
      <c r="F73" s="155">
        <f t="shared" si="15"/>
        <v>-0.36510942760942766</v>
      </c>
      <c r="G73" s="126">
        <v>9283</v>
      </c>
      <c r="H73" s="115">
        <f t="shared" si="15"/>
        <v>-0.11354087089381204</v>
      </c>
      <c r="I73" s="114">
        <v>14521</v>
      </c>
      <c r="J73" s="155">
        <f t="shared" si="15"/>
        <v>0.10166148243684092</v>
      </c>
      <c r="K73" s="126">
        <v>39273</v>
      </c>
      <c r="L73" s="115">
        <f t="shared" si="5"/>
        <v>-0.1910646975220911</v>
      </c>
    </row>
    <row r="74" spans="2:12" ht="15" hidden="1" customHeight="1" outlineLevel="1" x14ac:dyDescent="0.25">
      <c r="B74" s="113" t="s">
        <v>95</v>
      </c>
      <c r="C74" s="126">
        <v>2765</v>
      </c>
      <c r="D74" s="115">
        <f t="shared" si="15"/>
        <v>-0.43177147554459516</v>
      </c>
      <c r="E74" s="114">
        <v>11450</v>
      </c>
      <c r="F74" s="155">
        <f t="shared" si="15"/>
        <v>-0.36204591040784484</v>
      </c>
      <c r="G74" s="126">
        <v>7147</v>
      </c>
      <c r="H74" s="115">
        <f t="shared" si="15"/>
        <v>-6.8187744458930943E-2</v>
      </c>
      <c r="I74" s="114">
        <v>11617</v>
      </c>
      <c r="J74" s="155">
        <f t="shared" si="15"/>
        <v>-7.3604465709728895E-2</v>
      </c>
      <c r="K74" s="126">
        <v>32979</v>
      </c>
      <c r="L74" s="115">
        <f t="shared" si="5"/>
        <v>-0.23347433990330979</v>
      </c>
    </row>
    <row r="75" spans="2:12" collapsed="1" x14ac:dyDescent="0.25">
      <c r="B75" s="157">
        <v>2009</v>
      </c>
      <c r="C75" s="123">
        <v>33032</v>
      </c>
      <c r="D75" s="124">
        <f t="shared" si="15"/>
        <v>-0.41762019781730986</v>
      </c>
      <c r="E75" s="123">
        <v>115882</v>
      </c>
      <c r="F75" s="124">
        <f t="shared" si="15"/>
        <v>-0.37869543305060205</v>
      </c>
      <c r="G75" s="123">
        <v>96975</v>
      </c>
      <c r="H75" s="124">
        <f t="shared" si="15"/>
        <v>-0.10277286899882498</v>
      </c>
      <c r="I75" s="123">
        <v>118362</v>
      </c>
      <c r="J75" s="124">
        <f t="shared" si="15"/>
        <v>-0.20631131436541517</v>
      </c>
      <c r="K75" s="123">
        <v>364251</v>
      </c>
      <c r="L75" s="124">
        <f t="shared" ref="L75:L101" si="16">K75/K88-1</f>
        <v>-0.27214579024668051</v>
      </c>
    </row>
    <row r="76" spans="2:12" ht="15" hidden="1" customHeight="1" outlineLevel="1" x14ac:dyDescent="0.25">
      <c r="B76" s="113" t="s">
        <v>84</v>
      </c>
      <c r="C76" s="126">
        <v>4536</v>
      </c>
      <c r="D76" s="115">
        <f t="shared" si="15"/>
        <v>-6.7878257061528835E-3</v>
      </c>
      <c r="E76" s="114">
        <v>15755</v>
      </c>
      <c r="F76" s="155">
        <f t="shared" si="15"/>
        <v>-7.752210316763275E-2</v>
      </c>
      <c r="G76" s="126">
        <v>7320</v>
      </c>
      <c r="H76" s="115">
        <f t="shared" si="15"/>
        <v>-0.2729439809296782</v>
      </c>
      <c r="I76" s="114">
        <v>10557</v>
      </c>
      <c r="J76" s="155">
        <f t="shared" si="15"/>
        <v>5.930162552679108E-2</v>
      </c>
      <c r="K76" s="126">
        <v>38168</v>
      </c>
      <c r="L76" s="115">
        <f t="shared" si="16"/>
        <v>-8.4261036468330164E-2</v>
      </c>
    </row>
    <row r="77" spans="2:12" ht="15" hidden="1" customHeight="1" outlineLevel="1" x14ac:dyDescent="0.25">
      <c r="B77" s="113" t="s">
        <v>85</v>
      </c>
      <c r="C77" s="126">
        <v>4601</v>
      </c>
      <c r="D77" s="115">
        <f t="shared" si="15"/>
        <v>4.3487714720580328E-4</v>
      </c>
      <c r="E77" s="114">
        <v>16539</v>
      </c>
      <c r="F77" s="155">
        <f t="shared" si="15"/>
        <v>-9.9035790161791093E-2</v>
      </c>
      <c r="G77" s="126">
        <v>9504</v>
      </c>
      <c r="H77" s="115">
        <f t="shared" si="15"/>
        <v>-0.10651499482936921</v>
      </c>
      <c r="I77" s="114">
        <v>11798</v>
      </c>
      <c r="J77" s="155">
        <f t="shared" si="15"/>
        <v>0.21930549813972711</v>
      </c>
      <c r="K77" s="126">
        <v>42442</v>
      </c>
      <c r="L77" s="115">
        <f t="shared" si="16"/>
        <v>-1.911299082483997E-2</v>
      </c>
    </row>
    <row r="78" spans="2:12" ht="15" hidden="1" customHeight="1" outlineLevel="1" x14ac:dyDescent="0.25">
      <c r="B78" s="113" t="s">
        <v>86</v>
      </c>
      <c r="C78" s="126">
        <v>4975</v>
      </c>
      <c r="D78" s="115">
        <f t="shared" si="15"/>
        <v>4.670734273090682E-2</v>
      </c>
      <c r="E78" s="114">
        <v>17113</v>
      </c>
      <c r="F78" s="155">
        <f t="shared" si="15"/>
        <v>-1.5022447335098388E-2</v>
      </c>
      <c r="G78" s="126">
        <v>10359</v>
      </c>
      <c r="H78" s="115">
        <f t="shared" si="15"/>
        <v>1.5469399593928124E-3</v>
      </c>
      <c r="I78" s="114">
        <v>10667</v>
      </c>
      <c r="J78" s="155">
        <f t="shared" si="15"/>
        <v>-4.4432500223954174E-2</v>
      </c>
      <c r="K78" s="126">
        <v>43114</v>
      </c>
      <c r="L78" s="115">
        <f t="shared" si="16"/>
        <v>-1.1894666880572058E-2</v>
      </c>
    </row>
    <row r="79" spans="2:12" ht="15" hidden="1" customHeight="1" outlineLevel="1" x14ac:dyDescent="0.25">
      <c r="B79" s="113" t="s">
        <v>87</v>
      </c>
      <c r="C79" s="126">
        <v>4059</v>
      </c>
      <c r="D79" s="115">
        <f t="shared" si="15"/>
        <v>9.1129032258064457E-2</v>
      </c>
      <c r="E79" s="114">
        <v>11705</v>
      </c>
      <c r="F79" s="155">
        <f t="shared" si="15"/>
        <v>-0.20417459885776446</v>
      </c>
      <c r="G79" s="126">
        <v>8917</v>
      </c>
      <c r="H79" s="115">
        <f t="shared" si="15"/>
        <v>5.5254848894903397E-3</v>
      </c>
      <c r="I79" s="114">
        <v>9463</v>
      </c>
      <c r="J79" s="155">
        <f t="shared" si="15"/>
        <v>-1.4168142514845328E-2</v>
      </c>
      <c r="K79" s="126">
        <v>34144</v>
      </c>
      <c r="L79" s="115">
        <f t="shared" si="16"/>
        <v>-7.4562948909066229E-2</v>
      </c>
    </row>
    <row r="80" spans="2:12" ht="15" hidden="1" customHeight="1" outlineLevel="1" x14ac:dyDescent="0.25">
      <c r="B80" s="113" t="s">
        <v>88</v>
      </c>
      <c r="C80" s="126">
        <v>4447</v>
      </c>
      <c r="D80" s="115">
        <f t="shared" si="15"/>
        <v>0.24183189053337051</v>
      </c>
      <c r="E80" s="114">
        <v>9972</v>
      </c>
      <c r="F80" s="155">
        <f t="shared" si="15"/>
        <v>4.5502201719437974E-2</v>
      </c>
      <c r="G80" s="126">
        <v>8386</v>
      </c>
      <c r="H80" s="115">
        <f t="shared" si="15"/>
        <v>3.1488314883148849E-2</v>
      </c>
      <c r="I80" s="114">
        <v>9084</v>
      </c>
      <c r="J80" s="155">
        <f t="shared" si="15"/>
        <v>0.55468081465000862</v>
      </c>
      <c r="K80" s="126">
        <v>31889</v>
      </c>
      <c r="L80" s="115">
        <f t="shared" si="16"/>
        <v>0.17706333973128596</v>
      </c>
    </row>
    <row r="81" spans="2:12" ht="15" hidden="1" customHeight="1" outlineLevel="1" x14ac:dyDescent="0.25">
      <c r="B81" s="113" t="s">
        <v>89</v>
      </c>
      <c r="C81" s="126">
        <v>5145</v>
      </c>
      <c r="D81" s="115">
        <f t="shared" si="15"/>
        <v>2.4696275642302368E-2</v>
      </c>
      <c r="E81" s="114">
        <v>16350</v>
      </c>
      <c r="F81" s="155">
        <f t="shared" si="15"/>
        <v>0.4045185121553132</v>
      </c>
      <c r="G81" s="126">
        <v>8345</v>
      </c>
      <c r="H81" s="115">
        <f t="shared" si="15"/>
        <v>-3.8926638258666379E-2</v>
      </c>
      <c r="I81" s="114">
        <v>12415</v>
      </c>
      <c r="J81" s="155">
        <f t="shared" si="15"/>
        <v>-0.2522435704390773</v>
      </c>
      <c r="K81" s="126">
        <v>42255</v>
      </c>
      <c r="L81" s="115">
        <f t="shared" si="16"/>
        <v>7.318584914656201E-3</v>
      </c>
    </row>
    <row r="82" spans="2:12" ht="15" hidden="1" customHeight="1" outlineLevel="1" x14ac:dyDescent="0.25">
      <c r="B82" s="113" t="s">
        <v>90</v>
      </c>
      <c r="C82" s="126">
        <v>4264</v>
      </c>
      <c r="D82" s="115">
        <f t="shared" si="15"/>
        <v>-7.061900610287708E-2</v>
      </c>
      <c r="E82" s="114">
        <v>14113</v>
      </c>
      <c r="F82" s="155">
        <f t="shared" si="15"/>
        <v>0.65315684666744755</v>
      </c>
      <c r="G82" s="126">
        <v>9496</v>
      </c>
      <c r="H82" s="115">
        <f t="shared" si="15"/>
        <v>0.19747793190416152</v>
      </c>
      <c r="I82" s="114">
        <v>11263</v>
      </c>
      <c r="J82" s="155">
        <f t="shared" si="15"/>
        <v>-0.46920213016636036</v>
      </c>
      <c r="K82" s="126">
        <v>39136</v>
      </c>
      <c r="L82" s="115">
        <f t="shared" si="16"/>
        <v>-7.4230023182097704E-2</v>
      </c>
    </row>
    <row r="83" spans="2:12" ht="15" hidden="1" customHeight="1" outlineLevel="1" x14ac:dyDescent="0.25">
      <c r="B83" s="113" t="s">
        <v>91</v>
      </c>
      <c r="C83" s="126">
        <v>4360</v>
      </c>
      <c r="D83" s="115">
        <f t="shared" si="15"/>
        <v>-3.7315080591742156E-2</v>
      </c>
      <c r="E83" s="114">
        <v>16683</v>
      </c>
      <c r="F83" s="155">
        <f t="shared" si="15"/>
        <v>0.32058893374495367</v>
      </c>
      <c r="G83" s="126">
        <v>9003</v>
      </c>
      <c r="H83" s="115">
        <f t="shared" si="15"/>
        <v>4.1772737792177717E-2</v>
      </c>
      <c r="I83" s="114">
        <v>17376</v>
      </c>
      <c r="J83" s="155">
        <f t="shared" si="15"/>
        <v>-3.9787798408488118E-2</v>
      </c>
      <c r="K83" s="126">
        <v>47422</v>
      </c>
      <c r="L83" s="115">
        <f t="shared" si="16"/>
        <v>8.0227790432801926E-2</v>
      </c>
    </row>
    <row r="84" spans="2:12" ht="30" hidden="1" customHeight="1" outlineLevel="1" x14ac:dyDescent="0.25">
      <c r="B84" s="113" t="s">
        <v>92</v>
      </c>
      <c r="C84" s="126">
        <v>4509</v>
      </c>
      <c r="D84" s="115">
        <f t="shared" si="15"/>
        <v>-7.412731006160167E-2</v>
      </c>
      <c r="E84" s="114">
        <v>15779</v>
      </c>
      <c r="F84" s="155">
        <f t="shared" si="15"/>
        <v>0.17037531523512839</v>
      </c>
      <c r="G84" s="126">
        <v>9245</v>
      </c>
      <c r="H84" s="115">
        <f t="shared" si="15"/>
        <v>-4.2762476703251173E-2</v>
      </c>
      <c r="I84" s="114">
        <v>12689</v>
      </c>
      <c r="J84" s="155">
        <f t="shared" si="15"/>
        <v>-0.22736406259514097</v>
      </c>
      <c r="K84" s="126">
        <v>42222</v>
      </c>
      <c r="L84" s="115">
        <f t="shared" si="16"/>
        <v>-4.9760313280669766E-2</v>
      </c>
    </row>
    <row r="85" spans="2:12" ht="15" hidden="1" customHeight="1" outlineLevel="1" x14ac:dyDescent="0.25">
      <c r="B85" s="113" t="s">
        <v>93</v>
      </c>
      <c r="C85" s="126">
        <v>5069</v>
      </c>
      <c r="D85" s="115">
        <f t="shared" si="15"/>
        <v>-0.11950668751085636</v>
      </c>
      <c r="E85" s="114">
        <v>15549</v>
      </c>
      <c r="F85" s="155">
        <f t="shared" si="15"/>
        <v>-5.5001823264859584E-2</v>
      </c>
      <c r="G85" s="126">
        <v>9366</v>
      </c>
      <c r="H85" s="115">
        <f t="shared" si="15"/>
        <v>-9.6730639405921526E-2</v>
      </c>
      <c r="I85" s="114">
        <v>18096</v>
      </c>
      <c r="J85" s="155">
        <f t="shared" si="15"/>
        <v>6.7547637307533437E-2</v>
      </c>
      <c r="K85" s="126">
        <v>48080</v>
      </c>
      <c r="L85" s="115">
        <f t="shared" si="16"/>
        <v>-2.9294785084088781E-2</v>
      </c>
    </row>
    <row r="86" spans="2:12" ht="30" hidden="1" customHeight="1" outlineLevel="1" x14ac:dyDescent="0.25">
      <c r="B86" s="113" t="s">
        <v>94</v>
      </c>
      <c r="C86" s="126">
        <v>5888</v>
      </c>
      <c r="D86" s="115">
        <f t="shared" si="15"/>
        <v>5.2180128663330994E-2</v>
      </c>
      <c r="E86" s="114">
        <v>19008</v>
      </c>
      <c r="F86" s="155">
        <f t="shared" si="15"/>
        <v>0.37919024814976066</v>
      </c>
      <c r="G86" s="126">
        <v>10472</v>
      </c>
      <c r="H86" s="115">
        <f t="shared" si="15"/>
        <v>0.26062357048272533</v>
      </c>
      <c r="I86" s="114">
        <v>13181</v>
      </c>
      <c r="J86" s="155">
        <f t="shared" si="15"/>
        <v>5.0613741431531967E-2</v>
      </c>
      <c r="K86" s="126">
        <v>48549</v>
      </c>
      <c r="L86" s="115">
        <f t="shared" si="16"/>
        <v>0.20675598419129537</v>
      </c>
    </row>
    <row r="87" spans="2:12" ht="15" hidden="1" customHeight="1" outlineLevel="1" x14ac:dyDescent="0.25">
      <c r="B87" s="113" t="s">
        <v>95</v>
      </c>
      <c r="C87" s="126">
        <v>4866</v>
      </c>
      <c r="D87" s="115">
        <f t="shared" si="15"/>
        <v>-3.9857932123125495E-2</v>
      </c>
      <c r="E87" s="114">
        <v>17948</v>
      </c>
      <c r="F87" s="155">
        <f t="shared" si="15"/>
        <v>0.5464414957780459</v>
      </c>
      <c r="G87" s="126">
        <v>7670</v>
      </c>
      <c r="H87" s="115">
        <f t="shared" si="15"/>
        <v>4.595663439247244E-2</v>
      </c>
      <c r="I87" s="114">
        <v>12540</v>
      </c>
      <c r="J87" s="155">
        <f t="shared" si="15"/>
        <v>-0.15521422797089734</v>
      </c>
      <c r="K87" s="126">
        <v>43024</v>
      </c>
      <c r="L87" s="115">
        <f t="shared" si="16"/>
        <v>0.10741036266762771</v>
      </c>
    </row>
    <row r="88" spans="2:12" collapsed="1" x14ac:dyDescent="0.25">
      <c r="B88" s="157">
        <v>2008</v>
      </c>
      <c r="C88" s="123">
        <v>56719</v>
      </c>
      <c r="D88" s="124">
        <f t="shared" si="15"/>
        <v>1.2356793588590431E-3</v>
      </c>
      <c r="E88" s="123">
        <v>186514</v>
      </c>
      <c r="F88" s="124">
        <f t="shared" si="15"/>
        <v>0.12908088213038238</v>
      </c>
      <c r="G88" s="123">
        <v>108083</v>
      </c>
      <c r="H88" s="124">
        <f t="shared" si="15"/>
        <v>-8.1216503927759032E-3</v>
      </c>
      <c r="I88" s="123">
        <v>149129</v>
      </c>
      <c r="J88" s="124">
        <f t="shared" si="15"/>
        <v>-8.4699470321428327E-2</v>
      </c>
      <c r="K88" s="123">
        <v>500445</v>
      </c>
      <c r="L88" s="124">
        <f t="shared" si="16"/>
        <v>1.3586180496904188E-2</v>
      </c>
    </row>
    <row r="89" spans="2:12" ht="15" hidden="1" customHeight="1" outlineLevel="1" x14ac:dyDescent="0.25">
      <c r="B89" s="113" t="s">
        <v>84</v>
      </c>
      <c r="C89" s="126">
        <v>4567</v>
      </c>
      <c r="D89" s="115">
        <f t="shared" si="15"/>
        <v>-0.11165142968294106</v>
      </c>
      <c r="E89" s="114">
        <v>17079</v>
      </c>
      <c r="F89" s="155">
        <f t="shared" si="15"/>
        <v>6.3913287236030625E-2</v>
      </c>
      <c r="G89" s="126">
        <v>10068</v>
      </c>
      <c r="H89" s="115">
        <f t="shared" si="15"/>
        <v>0.26244514106583061</v>
      </c>
      <c r="I89" s="114">
        <v>9966</v>
      </c>
      <c r="J89" s="155">
        <f t="shared" si="15"/>
        <v>-0.39953003554859312</v>
      </c>
      <c r="K89" s="126">
        <v>41680</v>
      </c>
      <c r="L89" s="115">
        <f t="shared" si="16"/>
        <v>-8.9280251715247116E-2</v>
      </c>
    </row>
    <row r="90" spans="2:12" ht="15" hidden="1" customHeight="1" outlineLevel="1" x14ac:dyDescent="0.25">
      <c r="B90" s="113" t="s">
        <v>85</v>
      </c>
      <c r="C90" s="126">
        <v>4599</v>
      </c>
      <c r="D90" s="115">
        <f t="shared" si="15"/>
        <v>-0.11404353689077251</v>
      </c>
      <c r="E90" s="114">
        <v>18357</v>
      </c>
      <c r="F90" s="155">
        <f t="shared" si="15"/>
        <v>0.15090909090909088</v>
      </c>
      <c r="G90" s="126">
        <v>10637</v>
      </c>
      <c r="H90" s="115">
        <f t="shared" si="15"/>
        <v>0.21900068760027502</v>
      </c>
      <c r="I90" s="114">
        <v>9676</v>
      </c>
      <c r="J90" s="155">
        <f t="shared" si="15"/>
        <v>-0.39240188383045527</v>
      </c>
      <c r="K90" s="126">
        <v>43269</v>
      </c>
      <c r="L90" s="115">
        <f t="shared" si="16"/>
        <v>-5.5096960167714926E-2</v>
      </c>
    </row>
    <row r="91" spans="2:12" ht="15" hidden="1" customHeight="1" outlineLevel="1" x14ac:dyDescent="0.25">
      <c r="B91" s="113" t="s">
        <v>86</v>
      </c>
      <c r="C91" s="126">
        <v>4753</v>
      </c>
      <c r="D91" s="115">
        <f t="shared" si="15"/>
        <v>-5.6757293113713025E-2</v>
      </c>
      <c r="E91" s="114">
        <v>17374</v>
      </c>
      <c r="F91" s="155">
        <f t="shared" si="15"/>
        <v>0.22283220720720731</v>
      </c>
      <c r="G91" s="126">
        <v>10343</v>
      </c>
      <c r="H91" s="115">
        <f t="shared" si="15"/>
        <v>0.6588612670408982</v>
      </c>
      <c r="I91" s="114">
        <v>11163</v>
      </c>
      <c r="J91" s="155">
        <f t="shared" si="15"/>
        <v>-0.25979709568331011</v>
      </c>
      <c r="K91" s="126">
        <v>43633</v>
      </c>
      <c r="L91" s="115">
        <f t="shared" si="16"/>
        <v>7.5684737322190276E-2</v>
      </c>
    </row>
    <row r="92" spans="2:12" ht="15" hidden="1" customHeight="1" outlineLevel="1" x14ac:dyDescent="0.25">
      <c r="B92" s="113" t="s">
        <v>87</v>
      </c>
      <c r="C92" s="126">
        <v>3720</v>
      </c>
      <c r="D92" s="115">
        <f t="shared" si="15"/>
        <v>-0.33583288698446701</v>
      </c>
      <c r="E92" s="114">
        <v>14708</v>
      </c>
      <c r="F92" s="155">
        <f t="shared" si="15"/>
        <v>7.2402479037550149E-2</v>
      </c>
      <c r="G92" s="126">
        <v>8868</v>
      </c>
      <c r="H92" s="115">
        <f t="shared" si="15"/>
        <v>0.39193219274839119</v>
      </c>
      <c r="I92" s="114">
        <v>9599</v>
      </c>
      <c r="J92" s="155">
        <f t="shared" si="15"/>
        <v>-0.22657320119249058</v>
      </c>
      <c r="K92" s="126">
        <v>36895</v>
      </c>
      <c r="L92" s="115">
        <f t="shared" si="16"/>
        <v>-3.1576460706598808E-2</v>
      </c>
    </row>
    <row r="93" spans="2:12" ht="15" hidden="1" customHeight="1" outlineLevel="1" x14ac:dyDescent="0.25">
      <c r="B93" s="113" t="s">
        <v>88</v>
      </c>
      <c r="C93" s="126">
        <v>3581</v>
      </c>
      <c r="D93" s="115">
        <f t="shared" si="15"/>
        <v>-0.33027866093136338</v>
      </c>
      <c r="E93" s="114">
        <v>9538</v>
      </c>
      <c r="F93" s="155">
        <f t="shared" si="15"/>
        <v>-0.1942215088282504</v>
      </c>
      <c r="G93" s="126">
        <v>8130</v>
      </c>
      <c r="H93" s="115">
        <f t="shared" si="15"/>
        <v>0.45464304884594742</v>
      </c>
      <c r="I93" s="114">
        <v>5843</v>
      </c>
      <c r="J93" s="155">
        <f t="shared" si="15"/>
        <v>-0.42507133720358159</v>
      </c>
      <c r="K93" s="126">
        <v>27092</v>
      </c>
      <c r="L93" s="115">
        <f t="shared" si="16"/>
        <v>-0.1774350255040078</v>
      </c>
    </row>
    <row r="94" spans="2:12" ht="15" hidden="1" customHeight="1" outlineLevel="1" x14ac:dyDescent="0.25">
      <c r="B94" s="113" t="s">
        <v>89</v>
      </c>
      <c r="C94" s="126">
        <v>5021</v>
      </c>
      <c r="D94" s="115">
        <f t="shared" si="15"/>
        <v>0.40094866071428581</v>
      </c>
      <c r="E94" s="114">
        <v>11641</v>
      </c>
      <c r="F94" s="155">
        <f t="shared" si="15"/>
        <v>-0.12677218513239819</v>
      </c>
      <c r="G94" s="126">
        <v>8683</v>
      </c>
      <c r="H94" s="115">
        <f t="shared" si="15"/>
        <v>0.24398280802292271</v>
      </c>
      <c r="I94" s="114">
        <v>16603</v>
      </c>
      <c r="J94" s="155">
        <f t="shared" si="15"/>
        <v>0.32855885412498997</v>
      </c>
      <c r="K94" s="126">
        <v>41948</v>
      </c>
      <c r="L94" s="115">
        <f t="shared" si="16"/>
        <v>0.15267091668498578</v>
      </c>
    </row>
    <row r="95" spans="2:12" ht="15" hidden="1" customHeight="1" outlineLevel="1" x14ac:dyDescent="0.25">
      <c r="B95" s="113" t="s">
        <v>90</v>
      </c>
      <c r="C95" s="126">
        <v>4588</v>
      </c>
      <c r="D95" s="115">
        <f t="shared" si="15"/>
        <v>0.35259433962264142</v>
      </c>
      <c r="E95" s="114">
        <v>8537</v>
      </c>
      <c r="F95" s="155">
        <f t="shared" si="15"/>
        <v>-0.37476197451296323</v>
      </c>
      <c r="G95" s="126">
        <v>7930</v>
      </c>
      <c r="H95" s="115">
        <f t="shared" si="15"/>
        <v>-6.0092449922958369E-2</v>
      </c>
      <c r="I95" s="114">
        <v>21219</v>
      </c>
      <c r="J95" s="155">
        <f t="shared" si="15"/>
        <v>1.188428217821782</v>
      </c>
      <c r="K95" s="126">
        <v>42274</v>
      </c>
      <c r="L95" s="115">
        <f t="shared" si="16"/>
        <v>0.20168282213820743</v>
      </c>
    </row>
    <row r="96" spans="2:12" ht="15" hidden="1" customHeight="1" outlineLevel="1" x14ac:dyDescent="0.25">
      <c r="B96" s="113" t="s">
        <v>91</v>
      </c>
      <c r="C96" s="126">
        <v>4529</v>
      </c>
      <c r="D96" s="115">
        <f t="shared" si="15"/>
        <v>0.55422100205902547</v>
      </c>
      <c r="E96" s="114">
        <v>12633</v>
      </c>
      <c r="F96" s="155">
        <f t="shared" si="15"/>
        <v>5.5441153175994629E-4</v>
      </c>
      <c r="G96" s="126">
        <v>8642</v>
      </c>
      <c r="H96" s="115">
        <f t="shared" si="15"/>
        <v>-2.8988764044943771E-2</v>
      </c>
      <c r="I96" s="114">
        <v>18096</v>
      </c>
      <c r="J96" s="155">
        <f t="shared" si="15"/>
        <v>0.78743579612801273</v>
      </c>
      <c r="K96" s="126">
        <v>43900</v>
      </c>
      <c r="L96" s="115">
        <f t="shared" si="16"/>
        <v>0.27010762643212582</v>
      </c>
    </row>
    <row r="97" spans="2:12" ht="15" hidden="1" customHeight="1" outlineLevel="1" x14ac:dyDescent="0.25">
      <c r="B97" s="113" t="s">
        <v>92</v>
      </c>
      <c r="C97" s="126">
        <v>4870</v>
      </c>
      <c r="D97" s="115">
        <f t="shared" si="15"/>
        <v>0.97726349979699556</v>
      </c>
      <c r="E97" s="114">
        <v>13482</v>
      </c>
      <c r="F97" s="155">
        <f t="shared" si="15"/>
        <v>4.9672999065711654E-2</v>
      </c>
      <c r="G97" s="126">
        <v>9658</v>
      </c>
      <c r="H97" s="115">
        <f t="shared" si="15"/>
        <v>0.15789473684210531</v>
      </c>
      <c r="I97" s="114">
        <v>16423</v>
      </c>
      <c r="J97" s="155">
        <f t="shared" si="15"/>
        <v>0.21086780210867806</v>
      </c>
      <c r="K97" s="126">
        <v>44433</v>
      </c>
      <c r="L97" s="115">
        <f t="shared" si="16"/>
        <v>0.19408239499072866</v>
      </c>
    </row>
    <row r="98" spans="2:12" ht="15" hidden="1" customHeight="1" outlineLevel="1" x14ac:dyDescent="0.25">
      <c r="B98" s="113" t="s">
        <v>93</v>
      </c>
      <c r="C98" s="126">
        <v>5757</v>
      </c>
      <c r="D98" s="115">
        <f t="shared" si="15"/>
        <v>0.48261653360803503</v>
      </c>
      <c r="E98" s="114">
        <v>16454</v>
      </c>
      <c r="F98" s="155">
        <f t="shared" si="15"/>
        <v>3.0887788985652476E-2</v>
      </c>
      <c r="G98" s="126">
        <v>10369</v>
      </c>
      <c r="H98" s="115">
        <f t="shared" si="15"/>
        <v>0.1021471088435375</v>
      </c>
      <c r="I98" s="114">
        <v>16951</v>
      </c>
      <c r="J98" s="155">
        <f t="shared" si="15"/>
        <v>0.1620621100980324</v>
      </c>
      <c r="K98" s="126">
        <v>49531</v>
      </c>
      <c r="L98" s="115">
        <f t="shared" si="16"/>
        <v>0.12983872807317676</v>
      </c>
    </row>
    <row r="99" spans="2:12" ht="15" hidden="1" customHeight="1" outlineLevel="1" x14ac:dyDescent="0.25">
      <c r="B99" s="113" t="s">
        <v>94</v>
      </c>
      <c r="C99" s="126">
        <v>5596</v>
      </c>
      <c r="D99" s="115">
        <f t="shared" si="15"/>
        <v>0.65268753691671599</v>
      </c>
      <c r="E99" s="114">
        <v>13782</v>
      </c>
      <c r="F99" s="155">
        <f t="shared" si="15"/>
        <v>-0.12188595093978971</v>
      </c>
      <c r="G99" s="126">
        <v>8307</v>
      </c>
      <c r="H99" s="115">
        <f t="shared" si="15"/>
        <v>-0.14263597894519553</v>
      </c>
      <c r="I99" s="114">
        <v>12546</v>
      </c>
      <c r="J99" s="155">
        <f t="shared" si="15"/>
        <v>-0.13013936074325727</v>
      </c>
      <c r="K99" s="126">
        <v>40231</v>
      </c>
      <c r="L99" s="115">
        <f t="shared" si="16"/>
        <v>-6.8575926654782071E-2</v>
      </c>
    </row>
    <row r="100" spans="2:12" ht="15" hidden="1" customHeight="1" outlineLevel="1" x14ac:dyDescent="0.25">
      <c r="B100" s="113" t="s">
        <v>95</v>
      </c>
      <c r="C100" s="126">
        <v>5068</v>
      </c>
      <c r="D100" s="115">
        <f t="shared" si="15"/>
        <v>0.89883851629823908</v>
      </c>
      <c r="E100" s="114">
        <v>11606</v>
      </c>
      <c r="F100" s="155">
        <f t="shared" si="15"/>
        <v>-0.13972277814839518</v>
      </c>
      <c r="G100" s="126">
        <v>7333</v>
      </c>
      <c r="H100" s="115">
        <f t="shared" si="15"/>
        <v>-9.5249845774213471E-2</v>
      </c>
      <c r="I100" s="114">
        <v>14844</v>
      </c>
      <c r="J100" s="155">
        <f t="shared" si="15"/>
        <v>0.5541828080829232</v>
      </c>
      <c r="K100" s="126">
        <v>38851</v>
      </c>
      <c r="L100" s="115">
        <f t="shared" si="16"/>
        <v>0.14889401466761298</v>
      </c>
    </row>
    <row r="101" spans="2:12" collapsed="1" x14ac:dyDescent="0.25">
      <c r="B101" s="157">
        <v>2007</v>
      </c>
      <c r="C101" s="123">
        <v>56649</v>
      </c>
      <c r="D101" s="124">
        <f t="shared" si="15"/>
        <v>0.16537749434272775</v>
      </c>
      <c r="E101" s="123">
        <v>165191</v>
      </c>
      <c r="F101" s="124">
        <f t="shared" si="15"/>
        <v>-2.4644997490626763E-2</v>
      </c>
      <c r="G101" s="123">
        <v>108968</v>
      </c>
      <c r="H101" s="124">
        <f t="shared" si="15"/>
        <v>0.14998522521001312</v>
      </c>
      <c r="I101" s="123">
        <v>162929</v>
      </c>
      <c r="J101" s="124">
        <f t="shared" si="15"/>
        <v>5.3751827083521997E-2</v>
      </c>
      <c r="K101" s="123">
        <v>493737</v>
      </c>
      <c r="L101" s="124">
        <f t="shared" si="16"/>
        <v>5.6463157083892268E-2</v>
      </c>
    </row>
    <row r="102" spans="2:12" ht="15" hidden="1" customHeight="1" outlineLevel="1" x14ac:dyDescent="0.25">
      <c r="B102" s="113" t="s">
        <v>84</v>
      </c>
      <c r="C102" s="126">
        <v>5141</v>
      </c>
      <c r="D102" s="126"/>
      <c r="E102" s="114">
        <v>16053</v>
      </c>
      <c r="F102" s="114"/>
      <c r="G102" s="126">
        <v>7975</v>
      </c>
      <c r="H102" s="126"/>
      <c r="I102" s="114">
        <v>16597</v>
      </c>
      <c r="J102" s="114"/>
      <c r="K102" s="126">
        <v>45766</v>
      </c>
      <c r="L102" s="126"/>
    </row>
    <row r="103" spans="2:12" ht="15" hidden="1" customHeight="1" outlineLevel="1" x14ac:dyDescent="0.25">
      <c r="B103" s="113" t="s">
        <v>85</v>
      </c>
      <c r="C103" s="126">
        <v>5191</v>
      </c>
      <c r="D103" s="126"/>
      <c r="E103" s="114">
        <v>15950</v>
      </c>
      <c r="F103" s="114"/>
      <c r="G103" s="126">
        <v>8726</v>
      </c>
      <c r="H103" s="126"/>
      <c r="I103" s="114">
        <v>15925</v>
      </c>
      <c r="J103" s="114"/>
      <c r="K103" s="126">
        <v>45792</v>
      </c>
      <c r="L103" s="126"/>
    </row>
    <row r="104" spans="2:12" ht="15" hidden="1" customHeight="1" outlineLevel="1" x14ac:dyDescent="0.25">
      <c r="B104" s="113" t="s">
        <v>86</v>
      </c>
      <c r="C104" s="126">
        <v>5039</v>
      </c>
      <c r="D104" s="126"/>
      <c r="E104" s="114">
        <v>14208</v>
      </c>
      <c r="F104" s="114"/>
      <c r="G104" s="126">
        <v>6235</v>
      </c>
      <c r="H104" s="126"/>
      <c r="I104" s="114">
        <v>15081</v>
      </c>
      <c r="J104" s="114"/>
      <c r="K104" s="126">
        <v>40563</v>
      </c>
      <c r="L104" s="126"/>
    </row>
    <row r="105" spans="2:12" ht="15" hidden="1" customHeight="1" outlineLevel="1" x14ac:dyDescent="0.25">
      <c r="B105" s="113" t="s">
        <v>87</v>
      </c>
      <c r="C105" s="126">
        <v>5601</v>
      </c>
      <c r="D105" s="126"/>
      <c r="E105" s="114">
        <v>13715</v>
      </c>
      <c r="F105" s="114"/>
      <c r="G105" s="126">
        <v>6371</v>
      </c>
      <c r="H105" s="126"/>
      <c r="I105" s="114">
        <v>12411</v>
      </c>
      <c r="J105" s="114"/>
      <c r="K105" s="126">
        <v>38098</v>
      </c>
      <c r="L105" s="126"/>
    </row>
    <row r="106" spans="2:12" ht="15" hidden="1" customHeight="1" outlineLevel="1" x14ac:dyDescent="0.25">
      <c r="B106" s="113" t="s">
        <v>88</v>
      </c>
      <c r="C106" s="126">
        <v>5347</v>
      </c>
      <c r="D106" s="126"/>
      <c r="E106" s="114">
        <v>11837</v>
      </c>
      <c r="F106" s="114"/>
      <c r="G106" s="126">
        <v>5589</v>
      </c>
      <c r="H106" s="126"/>
      <c r="I106" s="114">
        <v>10163</v>
      </c>
      <c r="J106" s="114"/>
      <c r="K106" s="126">
        <v>32936</v>
      </c>
      <c r="L106" s="126"/>
    </row>
    <row r="107" spans="2:12" ht="15" hidden="1" customHeight="1" outlineLevel="1" x14ac:dyDescent="0.25">
      <c r="B107" s="113" t="s">
        <v>89</v>
      </c>
      <c r="C107" s="126">
        <v>3584</v>
      </c>
      <c r="D107" s="126"/>
      <c r="E107" s="114">
        <v>13331</v>
      </c>
      <c r="F107" s="114"/>
      <c r="G107" s="126">
        <v>6980</v>
      </c>
      <c r="H107" s="126"/>
      <c r="I107" s="114">
        <v>12497</v>
      </c>
      <c r="J107" s="114"/>
      <c r="K107" s="126">
        <v>36392</v>
      </c>
      <c r="L107" s="126"/>
    </row>
    <row r="108" spans="2:12" ht="15" hidden="1" customHeight="1" outlineLevel="1" x14ac:dyDescent="0.25">
      <c r="B108" s="113" t="s">
        <v>90</v>
      </c>
      <c r="C108" s="126">
        <v>3392</v>
      </c>
      <c r="D108" s="126"/>
      <c r="E108" s="114">
        <v>13654</v>
      </c>
      <c r="F108" s="114"/>
      <c r="G108" s="126">
        <v>8437</v>
      </c>
      <c r="H108" s="126"/>
      <c r="I108" s="114">
        <v>9696</v>
      </c>
      <c r="J108" s="114"/>
      <c r="K108" s="126">
        <v>35179</v>
      </c>
      <c r="L108" s="126"/>
    </row>
    <row r="109" spans="2:12" ht="15" hidden="1" customHeight="1" outlineLevel="1" x14ac:dyDescent="0.25">
      <c r="B109" s="113" t="s">
        <v>91</v>
      </c>
      <c r="C109" s="126">
        <v>2914</v>
      </c>
      <c r="D109" s="126"/>
      <c r="E109" s="114">
        <v>12626</v>
      </c>
      <c r="F109" s="114"/>
      <c r="G109" s="126">
        <v>8900</v>
      </c>
      <c r="H109" s="126"/>
      <c r="I109" s="114">
        <v>10124</v>
      </c>
      <c r="J109" s="114"/>
      <c r="K109" s="126">
        <v>34564</v>
      </c>
      <c r="L109" s="126"/>
    </row>
    <row r="110" spans="2:12" ht="15" hidden="1" customHeight="1" outlineLevel="1" x14ac:dyDescent="0.25">
      <c r="B110" s="113" t="s">
        <v>92</v>
      </c>
      <c r="C110" s="126">
        <v>2463</v>
      </c>
      <c r="D110" s="126"/>
      <c r="E110" s="114">
        <v>12844</v>
      </c>
      <c r="F110" s="114"/>
      <c r="G110" s="126">
        <v>8341</v>
      </c>
      <c r="H110" s="126"/>
      <c r="I110" s="114">
        <v>13563</v>
      </c>
      <c r="J110" s="114"/>
      <c r="K110" s="126">
        <v>37211</v>
      </c>
      <c r="L110" s="126"/>
    </row>
    <row r="111" spans="2:12" ht="15" hidden="1" customHeight="1" outlineLevel="1" x14ac:dyDescent="0.25">
      <c r="B111" s="113" t="s">
        <v>93</v>
      </c>
      <c r="C111" s="126">
        <v>3883</v>
      </c>
      <c r="D111" s="126"/>
      <c r="E111" s="114">
        <v>15961</v>
      </c>
      <c r="F111" s="114"/>
      <c r="G111" s="126">
        <v>9408</v>
      </c>
      <c r="H111" s="126"/>
      <c r="I111" s="114">
        <v>14587</v>
      </c>
      <c r="J111" s="114"/>
      <c r="K111" s="126">
        <v>43839</v>
      </c>
      <c r="L111" s="126"/>
    </row>
    <row r="112" spans="2:12" ht="15" hidden="1" customHeight="1" outlineLevel="1" x14ac:dyDescent="0.25">
      <c r="B112" s="113" t="s">
        <v>94</v>
      </c>
      <c r="C112" s="126">
        <v>3386</v>
      </c>
      <c r="D112" s="126"/>
      <c r="E112" s="114">
        <v>15695</v>
      </c>
      <c r="F112" s="114"/>
      <c r="G112" s="126">
        <v>9689</v>
      </c>
      <c r="H112" s="126"/>
      <c r="I112" s="114">
        <v>14423</v>
      </c>
      <c r="J112" s="114"/>
      <c r="K112" s="126">
        <v>43193</v>
      </c>
      <c r="L112" s="126"/>
    </row>
    <row r="113" spans="2:12" ht="15" hidden="1" customHeight="1" outlineLevel="1" x14ac:dyDescent="0.25">
      <c r="B113" s="113" t="s">
        <v>95</v>
      </c>
      <c r="C113" s="126">
        <v>2669</v>
      </c>
      <c r="D113" s="126"/>
      <c r="E113" s="114">
        <v>13491</v>
      </c>
      <c r="F113" s="114"/>
      <c r="G113" s="126">
        <v>8105</v>
      </c>
      <c r="H113" s="126"/>
      <c r="I113" s="114">
        <v>9551</v>
      </c>
      <c r="J113" s="114"/>
      <c r="K113" s="126">
        <v>33816</v>
      </c>
      <c r="L113" s="126"/>
    </row>
    <row r="114" spans="2:12" collapsed="1" x14ac:dyDescent="0.25">
      <c r="B114" s="157">
        <v>2006</v>
      </c>
      <c r="C114" s="123">
        <v>48610</v>
      </c>
      <c r="D114" s="123"/>
      <c r="E114" s="123">
        <v>169365</v>
      </c>
      <c r="F114" s="123"/>
      <c r="G114" s="123">
        <v>94756</v>
      </c>
      <c r="H114" s="123"/>
      <c r="I114" s="123">
        <v>154618</v>
      </c>
      <c r="J114" s="123"/>
      <c r="K114" s="123">
        <v>467349</v>
      </c>
      <c r="L114" s="123"/>
    </row>
    <row r="115" spans="2:12" ht="15" customHeight="1" x14ac:dyDescent="0.25">
      <c r="B115" s="373" t="s">
        <v>77</v>
      </c>
      <c r="C115" s="373"/>
      <c r="D115" s="373"/>
      <c r="E115" s="373"/>
      <c r="F115" s="373"/>
      <c r="G115" s="373"/>
      <c r="H115" s="373"/>
      <c r="I115" s="373"/>
      <c r="J115" s="373"/>
      <c r="K115" s="373"/>
      <c r="L115" s="373"/>
    </row>
  </sheetData>
  <mergeCells count="2">
    <mergeCell ref="B5:L5"/>
    <mergeCell ref="B115:L1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</sheetPr>
  <dimension ref="B1:G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customWidth="1"/>
    <col min="3" max="7" width="10.7109375" customWidth="1"/>
    <col min="8" max="8" width="11.42578125" style="163"/>
    <col min="9" max="9" width="12.85546875" style="163" customWidth="1"/>
    <col min="10" max="16384" width="11.42578125" style="163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69" t="s">
        <v>266</v>
      </c>
      <c r="C5" s="369"/>
      <c r="D5" s="369"/>
      <c r="E5" s="369"/>
      <c r="F5" s="369"/>
      <c r="G5" s="369"/>
    </row>
    <row r="6" spans="2:7" ht="15" customHeight="1" x14ac:dyDescent="0.2">
      <c r="B6" s="154"/>
      <c r="C6" s="132" t="s">
        <v>164</v>
      </c>
      <c r="D6" s="132" t="s">
        <v>163</v>
      </c>
      <c r="E6" s="132" t="s">
        <v>162</v>
      </c>
      <c r="F6" s="132" t="s">
        <v>265</v>
      </c>
      <c r="G6" s="158" t="s">
        <v>81</v>
      </c>
    </row>
    <row r="7" spans="2:7" x14ac:dyDescent="0.2">
      <c r="B7" s="113" t="s">
        <v>93</v>
      </c>
      <c r="C7" s="249">
        <f>IFERROR('tablas pernocta cat ev anual'!C7/'tablas pernocta cat ev anual'!C20-1,"-")</f>
        <v>0.37363067292644758</v>
      </c>
      <c r="D7" s="249">
        <f>IFERROR('tablas pernocta cat ev anual'!E7/'tablas pernocta cat ev anual'!E20-1,"-")</f>
        <v>0.54558261219561288</v>
      </c>
      <c r="E7" s="249">
        <f>IFERROR('tablas pernocta cat ev anual'!G7/'tablas pernocta cat ev anual'!G20-1,"-")</f>
        <v>0.69127965252255263</v>
      </c>
      <c r="F7" s="249">
        <f>IFERROR('tablas pernocta cat ev anual'!I7/'tablas pernocta cat ev anual'!I20-1,"-")</f>
        <v>9.9697885196374569E-2</v>
      </c>
      <c r="G7" s="250">
        <f>IFERROR('tablas pernocta cat ev anual'!K7/'tablas pernocta cat ev anual'!K20-1,"-")</f>
        <v>0.39041056059548729</v>
      </c>
    </row>
    <row r="8" spans="2:7" x14ac:dyDescent="0.2">
      <c r="B8" s="113" t="s">
        <v>94</v>
      </c>
      <c r="C8" s="249">
        <f>IFERROR('tablas pernocta cat ev anual'!C8/'tablas pernocta cat ev anual'!C21-1,"-")</f>
        <v>0.28657456606447052</v>
      </c>
      <c r="D8" s="249">
        <f>IFERROR('tablas pernocta cat ev anual'!E8/'tablas pernocta cat ev anual'!E21-1,"-")</f>
        <v>0.12052834342322516</v>
      </c>
      <c r="E8" s="249">
        <f>IFERROR('tablas pernocta cat ev anual'!G8/'tablas pernocta cat ev anual'!G21-1,"-")</f>
        <v>0.42727088812462077</v>
      </c>
      <c r="F8" s="249">
        <f>IFERROR('tablas pernocta cat ev anual'!I8/'tablas pernocta cat ev anual'!I21-1,"-")</f>
        <v>0.13900769888793851</v>
      </c>
      <c r="G8" s="250">
        <f>IFERROR('tablas pernocta cat ev anual'!K8/'tablas pernocta cat ev anual'!K21-1,"-")</f>
        <v>0.25600801068090795</v>
      </c>
    </row>
    <row r="9" spans="2:7" x14ac:dyDescent="0.2">
      <c r="B9" s="113" t="s">
        <v>95</v>
      </c>
      <c r="C9" s="249">
        <f>IFERROR('tablas pernocta cat ev anual'!C9/'tablas pernocta cat ev anual'!C22-1,"-")</f>
        <v>0.47096009482418011</v>
      </c>
      <c r="D9" s="249">
        <f>IFERROR('tablas pernocta cat ev anual'!E9/'tablas pernocta cat ev anual'!E22-1,"-")</f>
        <v>0.36766076421248828</v>
      </c>
      <c r="E9" s="249">
        <f>IFERROR('tablas pernocta cat ev anual'!G9/'tablas pernocta cat ev anual'!G22-1,"-")</f>
        <v>0.58338793040693027</v>
      </c>
      <c r="F9" s="249">
        <f>IFERROR('tablas pernocta cat ev anual'!I9/'tablas pernocta cat ev anual'!I22-1,"-")</f>
        <v>0.36421068655807587</v>
      </c>
      <c r="G9" s="250">
        <f>IFERROR('tablas pernocta cat ev anual'!K9/'tablas pernocta cat ev anual'!K22-1,"-")</f>
        <v>0.45636647695569699</v>
      </c>
    </row>
    <row r="10" spans="2:7" ht="30" customHeight="1" x14ac:dyDescent="0.25">
      <c r="B10" s="62" t="str">
        <f>actualizaciones!$A$2</f>
        <v xml:space="preserve">I trimestre 2014 </v>
      </c>
      <c r="C10" s="169">
        <v>0.37370417193426042</v>
      </c>
      <c r="D10" s="169">
        <v>0.31882195448460515</v>
      </c>
      <c r="E10" s="169">
        <v>0.55814297695988957</v>
      </c>
      <c r="F10" s="169">
        <v>0.1954304462566272</v>
      </c>
      <c r="G10" s="169">
        <v>0.36411928487690504</v>
      </c>
    </row>
    <row r="11" spans="2:7" outlineLevel="1" x14ac:dyDescent="0.2">
      <c r="B11" s="113" t="s">
        <v>84</v>
      </c>
      <c r="C11" s="249">
        <f>IFERROR('tablas pernocta cat ev anual'!C11/'tablas pernocta cat ev anual'!C24-1,"-")</f>
        <v>0.86719636776390474</v>
      </c>
      <c r="D11" s="249">
        <f>IFERROR('tablas pernocta cat ev anual'!E11/'tablas pernocta cat ev anual'!E24-1,"-")</f>
        <v>0.40228931652289313</v>
      </c>
      <c r="E11" s="249">
        <f>IFERROR('tablas pernocta cat ev anual'!G11/'tablas pernocta cat ev anual'!G24-1,"-")</f>
        <v>0.54872864361915452</v>
      </c>
      <c r="F11" s="249">
        <f>IFERROR('tablas pernocta cat ev anual'!I11/'tablas pernocta cat ev anual'!I24-1,"-")</f>
        <v>0.24267811396524275</v>
      </c>
      <c r="G11" s="250">
        <f>IFERROR('tablas pernocta cat ev anual'!K11/'tablas pernocta cat ev anual'!K24-1,"-")</f>
        <v>0.41207492795389045</v>
      </c>
    </row>
    <row r="12" spans="2:7" outlineLevel="1" x14ac:dyDescent="0.2">
      <c r="B12" s="113" t="s">
        <v>85</v>
      </c>
      <c r="C12" s="249">
        <f>IFERROR('tablas pernocta cat ev anual'!C12/'tablas pernocta cat ev anual'!C25-1,"-")</f>
        <v>0.74806001034661151</v>
      </c>
      <c r="D12" s="249">
        <f>IFERROR('tablas pernocta cat ev anual'!E12/'tablas pernocta cat ev anual'!E25-1,"-")</f>
        <v>0.31156778256546236</v>
      </c>
      <c r="E12" s="249">
        <f>IFERROR('tablas pernocta cat ev anual'!G12/'tablas pernocta cat ev anual'!G25-1,"-")</f>
        <v>0.35993649877327183</v>
      </c>
      <c r="F12" s="249">
        <f>IFERROR('tablas pernocta cat ev anual'!I12/'tablas pernocta cat ev anual'!I25-1,"-")</f>
        <v>0.42393492792139797</v>
      </c>
      <c r="G12" s="250">
        <f>IFERROR('tablas pernocta cat ev anual'!K12/'tablas pernocta cat ev anual'!K25-1,"-")</f>
        <v>0.39653057648501844</v>
      </c>
    </row>
    <row r="13" spans="2:7" outlineLevel="1" x14ac:dyDescent="0.2">
      <c r="B13" s="113" t="s">
        <v>86</v>
      </c>
      <c r="C13" s="249">
        <f>IFERROR('tablas pernocta cat ev anual'!C13/'tablas pernocta cat ev anual'!C26-1,"-")</f>
        <v>9.0989010989011021E-2</v>
      </c>
      <c r="D13" s="249">
        <f>IFERROR('tablas pernocta cat ev anual'!E13/'tablas pernocta cat ev anual'!E26-1,"-")</f>
        <v>-5.1616094986807415E-2</v>
      </c>
      <c r="E13" s="249">
        <f>IFERROR('tablas pernocta cat ev anual'!G13/'tablas pernocta cat ev anual'!G26-1,"-")</f>
        <v>-6.1458157939047187E-3</v>
      </c>
      <c r="F13" s="249">
        <f>IFERROR('tablas pernocta cat ev anual'!I13/'tablas pernocta cat ev anual'!I26-1,"-")</f>
        <v>3.2537434237150942E-2</v>
      </c>
      <c r="G13" s="250">
        <f>IFERROR('tablas pernocta cat ev anual'!K13/'tablas pernocta cat ev anual'!K26-1,"-")</f>
        <v>6.8463711162962682E-3</v>
      </c>
    </row>
    <row r="14" spans="2:7" outlineLevel="1" x14ac:dyDescent="0.2">
      <c r="B14" s="113" t="s">
        <v>87</v>
      </c>
      <c r="C14" s="249">
        <f>IFERROR('tablas pernocta cat ev anual'!C14/'tablas pernocta cat ev anual'!C27-1,"-")</f>
        <v>0.72021339656194439</v>
      </c>
      <c r="D14" s="249">
        <f>IFERROR('tablas pernocta cat ev anual'!E14/'tablas pernocta cat ev anual'!E27-1,"-")</f>
        <v>3.1183005262132246E-2</v>
      </c>
      <c r="E14" s="249">
        <f>IFERROR('tablas pernocta cat ev anual'!G14/'tablas pernocta cat ev anual'!G27-1,"-")</f>
        <v>2.422502870264065E-2</v>
      </c>
      <c r="F14" s="249">
        <f>IFERROR('tablas pernocta cat ev anual'!I14/'tablas pernocta cat ev anual'!I27-1,"-")</f>
        <v>-1.6617969320672055E-2</v>
      </c>
      <c r="G14" s="250">
        <f>IFERROR('tablas pernocta cat ev anual'!K14/'tablas pernocta cat ev anual'!K27-1,"-")</f>
        <v>5.3021148036253685E-2</v>
      </c>
    </row>
    <row r="15" spans="2:7" outlineLevel="1" x14ac:dyDescent="0.2">
      <c r="B15" s="113" t="s">
        <v>88</v>
      </c>
      <c r="C15" s="249">
        <f>IFERROR('tablas pernocta cat ev anual'!C15/'tablas pernocta cat ev anual'!C28-1,"-")</f>
        <v>0.54531330916623522</v>
      </c>
      <c r="D15" s="249">
        <f>IFERROR('tablas pernocta cat ev anual'!E15/'tablas pernocta cat ev anual'!E28-1,"-")</f>
        <v>-6.7580340264650318E-2</v>
      </c>
      <c r="E15" s="249">
        <f>IFERROR('tablas pernocta cat ev anual'!G15/'tablas pernocta cat ev anual'!G28-1,"-")</f>
        <v>0.11699492864724603</v>
      </c>
      <c r="F15" s="249">
        <f>IFERROR('tablas pernocta cat ev anual'!I15/'tablas pernocta cat ev anual'!I28-1,"-")</f>
        <v>8.3182328069721256E-2</v>
      </c>
      <c r="G15" s="250">
        <f>IFERROR('tablas pernocta cat ev anual'!K15/'tablas pernocta cat ev anual'!K28-1,"-")</f>
        <v>0.10380847089321787</v>
      </c>
    </row>
    <row r="16" spans="2:7" outlineLevel="1" x14ac:dyDescent="0.2">
      <c r="B16" s="113" t="s">
        <v>89</v>
      </c>
      <c r="C16" s="249">
        <f>IFERROR('tablas pernocta cat ev anual'!C16/'tablas pernocta cat ev anual'!C29-1,"-")</f>
        <v>0.49674902470741222</v>
      </c>
      <c r="D16" s="249">
        <f>IFERROR('tablas pernocta cat ev anual'!E16/'tablas pernocta cat ev anual'!E29-1,"-")</f>
        <v>-8.7232691086174041E-2</v>
      </c>
      <c r="E16" s="249">
        <f>IFERROR('tablas pernocta cat ev anual'!G16/'tablas pernocta cat ev anual'!G29-1,"-")</f>
        <v>-6.410779910167419E-2</v>
      </c>
      <c r="F16" s="249">
        <f>IFERROR('tablas pernocta cat ev anual'!I16/'tablas pernocta cat ev anual'!I29-1,"-")</f>
        <v>0.2537409345451207</v>
      </c>
      <c r="G16" s="250">
        <f>IFERROR('tablas pernocta cat ev anual'!K16/'tablas pernocta cat ev anual'!K29-1,"-")</f>
        <v>0.10353908871171402</v>
      </c>
    </row>
    <row r="17" spans="2:7" outlineLevel="1" x14ac:dyDescent="0.2">
      <c r="B17" s="113" t="s">
        <v>90</v>
      </c>
      <c r="C17" s="249">
        <f>IFERROR('tablas pernocta cat ev anual'!C17/'tablas pernocta cat ev anual'!C30-1,"-")</f>
        <v>-0.20127034537514887</v>
      </c>
      <c r="D17" s="249">
        <f>IFERROR('tablas pernocta cat ev anual'!E17/'tablas pernocta cat ev anual'!E30-1,"-")</f>
        <v>-0.1655813953488372</v>
      </c>
      <c r="E17" s="249">
        <f>IFERROR('tablas pernocta cat ev anual'!G17/'tablas pernocta cat ev anual'!G30-1,"-")</f>
        <v>-0.15144596651445963</v>
      </c>
      <c r="F17" s="249">
        <f>IFERROR('tablas pernocta cat ev anual'!I17/'tablas pernocta cat ev anual'!I30-1,"-")</f>
        <v>3.6507453605111095E-2</v>
      </c>
      <c r="G17" s="250">
        <f>IFERROR('tablas pernocta cat ev anual'!K17/'tablas pernocta cat ev anual'!K30-1,"-")</f>
        <v>-9.300597870308136E-2</v>
      </c>
    </row>
    <row r="18" spans="2:7" outlineLevel="1" x14ac:dyDescent="0.2">
      <c r="B18" s="113" t="s">
        <v>91</v>
      </c>
      <c r="C18" s="249">
        <f>IFERROR('tablas pernocta cat ev anual'!C18/'tablas pernocta cat ev anual'!C31-1,"-")</f>
        <v>5.8853373921867069E-2</v>
      </c>
      <c r="D18" s="249">
        <f>IFERROR('tablas pernocta cat ev anual'!E18/'tablas pernocta cat ev anual'!E31-1,"-")</f>
        <v>-0.526385900194692</v>
      </c>
      <c r="E18" s="249">
        <f>IFERROR('tablas pernocta cat ev anual'!G18/'tablas pernocta cat ev anual'!G31-1,"-")</f>
        <v>-0.21358780020089485</v>
      </c>
      <c r="F18" s="249">
        <f>IFERROR('tablas pernocta cat ev anual'!I18/'tablas pernocta cat ev anual'!I31-1,"-")</f>
        <v>0.40209561231172231</v>
      </c>
      <c r="G18" s="250">
        <f>IFERROR('tablas pernocta cat ev anual'!K18/'tablas pernocta cat ev anual'!K31-1,"-")</f>
        <v>-0.11544138429168105</v>
      </c>
    </row>
    <row r="19" spans="2:7" outlineLevel="1" x14ac:dyDescent="0.2">
      <c r="B19" s="113" t="s">
        <v>92</v>
      </c>
      <c r="C19" s="249">
        <f>IFERROR('tablas pernocta cat ev anual'!C19/'tablas pernocta cat ev anual'!C32-1,"-")</f>
        <v>7.2237960339943452E-2</v>
      </c>
      <c r="D19" s="249">
        <f>IFERROR('tablas pernocta cat ev anual'!E19/'tablas pernocta cat ev anual'!E32-1,"-")</f>
        <v>-0.45850451930977809</v>
      </c>
      <c r="E19" s="249">
        <f>IFERROR('tablas pernocta cat ev anual'!G19/'tablas pernocta cat ev anual'!G32-1,"-")</f>
        <v>3.01159137688225E-2</v>
      </c>
      <c r="F19" s="249">
        <f>IFERROR('tablas pernocta cat ev anual'!I19/'tablas pernocta cat ev anual'!I32-1,"-")</f>
        <v>0.2913620920415938</v>
      </c>
      <c r="G19" s="250">
        <f>IFERROR('tablas pernocta cat ev anual'!K19/'tablas pernocta cat ev anual'!K32-1,"-")</f>
        <v>-2.1804536695852028E-2</v>
      </c>
    </row>
    <row r="20" spans="2:7" outlineLevel="1" x14ac:dyDescent="0.2">
      <c r="B20" s="113" t="s">
        <v>93</v>
      </c>
      <c r="C20" s="249">
        <f>IFERROR('tablas pernocta cat ev anual'!C20/'tablas pernocta cat ev anual'!C33-1,"-")</f>
        <v>0.41606648199445972</v>
      </c>
      <c r="D20" s="249">
        <f>IFERROR('tablas pernocta cat ev anual'!E20/'tablas pernocta cat ev anual'!E33-1,"-")</f>
        <v>-0.22444201654440454</v>
      </c>
      <c r="E20" s="249">
        <f>IFERROR('tablas pernocta cat ev anual'!G20/'tablas pernocta cat ev anual'!G33-1,"-")</f>
        <v>3.1001256807707822E-3</v>
      </c>
      <c r="F20" s="249">
        <f>IFERROR('tablas pernocta cat ev anual'!I20/'tablas pernocta cat ev anual'!I33-1,"-")</f>
        <v>0.58373205741626788</v>
      </c>
      <c r="G20" s="250">
        <f>IFERROR('tablas pernocta cat ev anual'!K20/'tablas pernocta cat ev anual'!K33-1,"-")</f>
        <v>0.16377910124526252</v>
      </c>
    </row>
    <row r="21" spans="2:7" outlineLevel="1" x14ac:dyDescent="0.2">
      <c r="B21" s="113" t="s">
        <v>94</v>
      </c>
      <c r="C21" s="249">
        <f>IFERROR('tablas pernocta cat ev anual'!C21/'tablas pernocta cat ev anual'!C34-1,"-")</f>
        <v>-4.6283783783783838E-2</v>
      </c>
      <c r="D21" s="249">
        <f>IFERROR('tablas pernocta cat ev anual'!E21/'tablas pernocta cat ev anual'!E34-1,"-")</f>
        <v>-0.44233867873858668</v>
      </c>
      <c r="E21" s="249">
        <f>IFERROR('tablas pernocta cat ev anual'!G21/'tablas pernocta cat ev anual'!G34-1,"-")</f>
        <v>-1.6122611464968184E-2</v>
      </c>
      <c r="F21" s="249">
        <f>IFERROR('tablas pernocta cat ev anual'!I21/'tablas pernocta cat ev anual'!I34-1,"-")</f>
        <v>0.3072407045009784</v>
      </c>
      <c r="G21" s="250">
        <f>IFERROR('tablas pernocta cat ev anual'!K21/'tablas pernocta cat ev anual'!K34-1,"-")</f>
        <v>-6.8140491913101786E-2</v>
      </c>
    </row>
    <row r="22" spans="2:7" outlineLevel="1" x14ac:dyDescent="0.2">
      <c r="B22" s="113" t="s">
        <v>95</v>
      </c>
      <c r="C22" s="249">
        <f>IFERROR('tablas pernocta cat ev anual'!C22/'tablas pernocta cat ev anual'!C35-1,"-")</f>
        <v>-0.26274395572385667</v>
      </c>
      <c r="D22" s="249">
        <f>IFERROR('tablas pernocta cat ev anual'!E22/'tablas pernocta cat ev anual'!E35-1,"-")</f>
        <v>-0.39843019996262385</v>
      </c>
      <c r="E22" s="249">
        <f>IFERROR('tablas pernocta cat ev anual'!G22/'tablas pernocta cat ev anual'!G35-1,"-")</f>
        <v>0.37631499849714456</v>
      </c>
      <c r="F22" s="249">
        <f>IFERROR('tablas pernocta cat ev anual'!I22/'tablas pernocta cat ev anual'!I35-1,"-")</f>
        <v>0.50561540224616097</v>
      </c>
      <c r="G22" s="250">
        <f>IFERROR('tablas pernocta cat ev anual'!K22/'tablas pernocta cat ev anual'!K35-1,"-")</f>
        <v>9.1407344254308409E-2</v>
      </c>
    </row>
    <row r="23" spans="2:7" x14ac:dyDescent="0.2">
      <c r="B23" s="156">
        <v>2013</v>
      </c>
      <c r="C23" s="251">
        <f>IFERROR('tablas pernocta cat ev anual'!C23/'tablas pernocta cat ev anual'!C36-1,"-")</f>
        <v>0.22729485787049164</v>
      </c>
      <c r="D23" s="251">
        <f>IFERROR('tablas pernocta cat ev anual'!E23/'tablas pernocta cat ev anual'!E36-1,"-")</f>
        <v>-0.20865743485995325</v>
      </c>
      <c r="E23" s="251">
        <f>IFERROR('tablas pernocta cat ev anual'!G23/'tablas pernocta cat ev anual'!G36-1,"-")</f>
        <v>9.2029803567396762E-2</v>
      </c>
      <c r="F23" s="251">
        <f>IFERROR('tablas pernocta cat ev anual'!I23/'tablas pernocta cat ev anual'!I36-1,"-")</f>
        <v>0.25175243959553772</v>
      </c>
      <c r="G23" s="251">
        <f>IFERROR('tablas pernocta cat ev anual'!K23/'tablas pernocta cat ev anual'!K36-1,"-")</f>
        <v>8.8181999600878136E-2</v>
      </c>
    </row>
    <row r="24" spans="2:7" hidden="1" outlineLevel="1" x14ac:dyDescent="0.2">
      <c r="B24" s="113" t="s">
        <v>84</v>
      </c>
      <c r="C24" s="249">
        <f>IFERROR('tablas pernocta cat ev anual'!C24/'tablas pernocta cat ev anual'!C37-1,"-")</f>
        <v>-0.47590719809637116</v>
      </c>
      <c r="D24" s="249">
        <f>IFERROR('tablas pernocta cat ev anual'!E24/'tablas pernocta cat ev anual'!E37-1,"-")</f>
        <v>-0.46908578474546414</v>
      </c>
      <c r="E24" s="249">
        <f>IFERROR('tablas pernocta cat ev anual'!G24/'tablas pernocta cat ev anual'!G37-1,"-")</f>
        <v>0.61783026213340264</v>
      </c>
      <c r="F24" s="249">
        <f>IFERROR('tablas pernocta cat ev anual'!I24/'tablas pernocta cat ev anual'!I37-1,"-")</f>
        <v>1.2823957016434893</v>
      </c>
      <c r="G24" s="250">
        <f>IFERROR('tablas pernocta cat ev anual'!K24/'tablas pernocta cat ev anual'!K37-1,"-")</f>
        <v>0.20695652173913048</v>
      </c>
    </row>
    <row r="25" spans="2:7" hidden="1" outlineLevel="1" x14ac:dyDescent="0.2">
      <c r="B25" s="113" t="s">
        <v>85</v>
      </c>
      <c r="C25" s="249">
        <f>IFERROR('tablas pernocta cat ev anual'!C25/'tablas pernocta cat ev anual'!C38-1,"-")</f>
        <v>-0.32223001402524543</v>
      </c>
      <c r="D25" s="249">
        <f>IFERROR('tablas pernocta cat ev anual'!E25/'tablas pernocta cat ev anual'!E38-1,"-")</f>
        <v>-0.44950278259282916</v>
      </c>
      <c r="E25" s="249">
        <f>IFERROR('tablas pernocta cat ev anual'!G25/'tablas pernocta cat ev anual'!G38-1,"-")</f>
        <v>0.50942163163054133</v>
      </c>
      <c r="F25" s="249">
        <f>IFERROR('tablas pernocta cat ev anual'!I25/'tablas pernocta cat ev anual'!I38-1,"-")</f>
        <v>0.73956290277388614</v>
      </c>
      <c r="G25" s="250">
        <f>IFERROR('tablas pernocta cat ev anual'!K25/'tablas pernocta cat ev anual'!K38-1,"-")</f>
        <v>0.13639984070091593</v>
      </c>
    </row>
    <row r="26" spans="2:7" hidden="1" outlineLevel="1" x14ac:dyDescent="0.2">
      <c r="B26" s="113" t="s">
        <v>86</v>
      </c>
      <c r="C26" s="249">
        <f>IFERROR('tablas pernocta cat ev anual'!C26/'tablas pernocta cat ev anual'!C39-1,"-")</f>
        <v>-0.12533640907343324</v>
      </c>
      <c r="D26" s="249">
        <f>IFERROR('tablas pernocta cat ev anual'!E26/'tablas pernocta cat ev anual'!E39-1,"-")</f>
        <v>-0.41641805408526611</v>
      </c>
      <c r="E26" s="249">
        <f>IFERROR('tablas pernocta cat ev anual'!G26/'tablas pernocta cat ev anual'!G39-1,"-")</f>
        <v>0.59243866470036188</v>
      </c>
      <c r="F26" s="249">
        <f>IFERROR('tablas pernocta cat ev anual'!I26/'tablas pernocta cat ev anual'!I39-1,"-")</f>
        <v>0.73891625615763545</v>
      </c>
      <c r="G26" s="250">
        <f>IFERROR('tablas pernocta cat ev anual'!K26/'tablas pernocta cat ev anual'!K39-1,"-")</f>
        <v>0.18202932210770784</v>
      </c>
    </row>
    <row r="27" spans="2:7" hidden="1" outlineLevel="1" x14ac:dyDescent="0.2">
      <c r="B27" s="113" t="s">
        <v>87</v>
      </c>
      <c r="C27" s="249">
        <f>IFERROR('tablas pernocta cat ev anual'!C27/'tablas pernocta cat ev anual'!C40-1,"-")</f>
        <v>-4.4733861834654554E-2</v>
      </c>
      <c r="D27" s="249">
        <f>IFERROR('tablas pernocta cat ev anual'!E27/'tablas pernocta cat ev anual'!E40-1,"-")</f>
        <v>-0.4821879099808255</v>
      </c>
      <c r="E27" s="249">
        <f>IFERROR('tablas pernocta cat ev anual'!G27/'tablas pernocta cat ev anual'!G40-1,"-")</f>
        <v>7.0024570024570076E-2</v>
      </c>
      <c r="F27" s="249">
        <f>IFERROR('tablas pernocta cat ev anual'!I27/'tablas pernocta cat ev anual'!I40-1,"-")</f>
        <v>0.57628094415659192</v>
      </c>
      <c r="G27" s="250">
        <f>IFERROR('tablas pernocta cat ev anual'!K27/'tablas pernocta cat ev anual'!K40-1,"-")</f>
        <v>-1.0574300340021714E-2</v>
      </c>
    </row>
    <row r="28" spans="2:7" hidden="1" outlineLevel="1" x14ac:dyDescent="0.2">
      <c r="B28" s="113" t="s">
        <v>88</v>
      </c>
      <c r="C28" s="249">
        <f>IFERROR('tablas pernocta cat ev anual'!C28/'tablas pernocta cat ev anual'!C41-1,"-")</f>
        <v>0.30737982396750163</v>
      </c>
      <c r="D28" s="249">
        <f>IFERROR('tablas pernocta cat ev anual'!E28/'tablas pernocta cat ev anual'!E41-1,"-")</f>
        <v>-0.32048811817597944</v>
      </c>
      <c r="E28" s="249">
        <f>IFERROR('tablas pernocta cat ev anual'!G28/'tablas pernocta cat ev anual'!G41-1,"-")</f>
        <v>0.57222325236417571</v>
      </c>
      <c r="F28" s="249">
        <f>IFERROR('tablas pernocta cat ev anual'!I28/'tablas pernocta cat ev anual'!I41-1,"-")</f>
        <v>1.0256948085998951</v>
      </c>
      <c r="G28" s="250">
        <f>IFERROR('tablas pernocta cat ev anual'!K28/'tablas pernocta cat ev anual'!K41-1,"-")</f>
        <v>0.39385727190605246</v>
      </c>
    </row>
    <row r="29" spans="2:7" hidden="1" outlineLevel="1" x14ac:dyDescent="0.2">
      <c r="B29" s="113" t="s">
        <v>89</v>
      </c>
      <c r="C29" s="249">
        <f>IFERROR('tablas pernocta cat ev anual'!C29/'tablas pernocta cat ev anual'!C42-1,"-")</f>
        <v>0.1511976047904191</v>
      </c>
      <c r="D29" s="249">
        <f>IFERROR('tablas pernocta cat ev anual'!E29/'tablas pernocta cat ev anual'!E42-1,"-")</f>
        <v>-0.45973461450469</v>
      </c>
      <c r="E29" s="249">
        <f>IFERROR('tablas pernocta cat ev anual'!G29/'tablas pernocta cat ev anual'!G42-1,"-")</f>
        <v>0.28472131147540991</v>
      </c>
      <c r="F29" s="249">
        <f>IFERROR('tablas pernocta cat ev anual'!I29/'tablas pernocta cat ev anual'!I42-1,"-")</f>
        <v>0.93069833392414036</v>
      </c>
      <c r="G29" s="250">
        <f>IFERROR('tablas pernocta cat ev anual'!K29/'tablas pernocta cat ev anual'!K42-1,"-")</f>
        <v>0.15433306958730686</v>
      </c>
    </row>
    <row r="30" spans="2:7" hidden="1" outlineLevel="1" x14ac:dyDescent="0.2">
      <c r="B30" s="113" t="s">
        <v>90</v>
      </c>
      <c r="C30" s="249">
        <f>IFERROR('tablas pernocta cat ev anual'!C30/'tablas pernocta cat ev anual'!C43-1,"-")</f>
        <v>1.5316404675534079E-2</v>
      </c>
      <c r="D30" s="249">
        <f>IFERROR('tablas pernocta cat ev anual'!E30/'tablas pernocta cat ev anual'!E43-1,"-")</f>
        <v>-0.31806648058868303</v>
      </c>
      <c r="E30" s="249">
        <f>IFERROR('tablas pernocta cat ev anual'!G30/'tablas pernocta cat ev anual'!G43-1,"-")</f>
        <v>0.31170451709508362</v>
      </c>
      <c r="F30" s="249">
        <f>IFERROR('tablas pernocta cat ev anual'!I30/'tablas pernocta cat ev anual'!I43-1,"-")</f>
        <v>0.43474465298996079</v>
      </c>
      <c r="G30" s="250">
        <f>IFERROR('tablas pernocta cat ev anual'!K30/'tablas pernocta cat ev anual'!K43-1,"-")</f>
        <v>0.11948514851485159</v>
      </c>
    </row>
    <row r="31" spans="2:7" hidden="1" outlineLevel="1" x14ac:dyDescent="0.2">
      <c r="B31" s="113" t="s">
        <v>91</v>
      </c>
      <c r="C31" s="249">
        <f>IFERROR('tablas pernocta cat ev anual'!C31/'tablas pernocta cat ev anual'!C44-1,"-")</f>
        <v>4.8404255319148826E-2</v>
      </c>
      <c r="D31" s="249">
        <f>IFERROR('tablas pernocta cat ev anual'!E31/'tablas pernocta cat ev anual'!E44-1,"-")</f>
        <v>1.3816746312071526E-2</v>
      </c>
      <c r="E31" s="249">
        <f>IFERROR('tablas pernocta cat ev anual'!G31/'tablas pernocta cat ev anual'!G44-1,"-")</f>
        <v>0.36461059190031153</v>
      </c>
      <c r="F31" s="249">
        <f>IFERROR('tablas pernocta cat ev anual'!I31/'tablas pernocta cat ev anual'!I44-1,"-")</f>
        <v>0.28951442646023917</v>
      </c>
      <c r="G31" s="250">
        <f>IFERROR('tablas pernocta cat ev anual'!K31/'tablas pernocta cat ev anual'!K44-1,"-")</f>
        <v>0.1954873104069681</v>
      </c>
    </row>
    <row r="32" spans="2:7" hidden="1" outlineLevel="1" x14ac:dyDescent="0.2">
      <c r="B32" s="113" t="s">
        <v>92</v>
      </c>
      <c r="C32" s="249">
        <f>IFERROR('tablas pernocta cat ev anual'!C32/'tablas pernocta cat ev anual'!C45-1,"-")</f>
        <v>0.35769230769230775</v>
      </c>
      <c r="D32" s="249">
        <f>IFERROR('tablas pernocta cat ev anual'!E32/'tablas pernocta cat ev anual'!E45-1,"-")</f>
        <v>-0.11056588014199209</v>
      </c>
      <c r="E32" s="249">
        <f>IFERROR('tablas pernocta cat ev anual'!G32/'tablas pernocta cat ev anual'!G45-1,"-")</f>
        <v>0.13389018548089915</v>
      </c>
      <c r="F32" s="249">
        <f>IFERROR('tablas pernocta cat ev anual'!I32/'tablas pernocta cat ev anual'!I45-1,"-")</f>
        <v>0.30463398253861662</v>
      </c>
      <c r="G32" s="250">
        <f>IFERROR('tablas pernocta cat ev anual'!K32/'tablas pernocta cat ev anual'!K45-1,"-")</f>
        <v>0.10690764855560553</v>
      </c>
    </row>
    <row r="33" spans="2:7" hidden="1" outlineLevel="1" x14ac:dyDescent="0.2">
      <c r="B33" s="113" t="s">
        <v>93</v>
      </c>
      <c r="C33" s="249">
        <f>IFERROR('tablas pernocta cat ev anual'!C33/'tablas pernocta cat ev anual'!C46-1,"-")</f>
        <v>-0.2857142857142857</v>
      </c>
      <c r="D33" s="249">
        <f>IFERROR('tablas pernocta cat ev anual'!E33/'tablas pernocta cat ev anual'!E46-1,"-")</f>
        <v>-0.48554681226915042</v>
      </c>
      <c r="E33" s="249">
        <f>IFERROR('tablas pernocta cat ev anual'!G33/'tablas pernocta cat ev anual'!G46-1,"-")</f>
        <v>4.4730392156862697E-2</v>
      </c>
      <c r="F33" s="249">
        <f>IFERROR('tablas pernocta cat ev anual'!I33/'tablas pernocta cat ev anual'!I46-1,"-")</f>
        <v>0.18840030326004542</v>
      </c>
      <c r="G33" s="250">
        <f>IFERROR('tablas pernocta cat ev anual'!K33/'tablas pernocta cat ev anual'!K46-1,"-")</f>
        <v>-0.1389026486785746</v>
      </c>
    </row>
    <row r="34" spans="2:7" hidden="1" outlineLevel="1" x14ac:dyDescent="0.2">
      <c r="B34" s="113" t="s">
        <v>94</v>
      </c>
      <c r="C34" s="249">
        <f>IFERROR('tablas pernocta cat ev anual'!C34/'tablas pernocta cat ev anual'!C47-1,"-")</f>
        <v>1.6134569172674196E-2</v>
      </c>
      <c r="D34" s="249">
        <f>IFERROR('tablas pernocta cat ev anual'!E34/'tablas pernocta cat ev anual'!E47-1,"-")</f>
        <v>0.17045352492141896</v>
      </c>
      <c r="E34" s="249">
        <f>IFERROR('tablas pernocta cat ev anual'!G34/'tablas pernocta cat ev anual'!G47-1,"-")</f>
        <v>0.47924232014918045</v>
      </c>
      <c r="F34" s="249">
        <f>IFERROR('tablas pernocta cat ev anual'!I34/'tablas pernocta cat ev anual'!I47-1,"-")</f>
        <v>0.42775412453432682</v>
      </c>
      <c r="G34" s="250">
        <f>IFERROR('tablas pernocta cat ev anual'!K34/'tablas pernocta cat ev anual'!K47-1,"-")</f>
        <v>0.31628507542594408</v>
      </c>
    </row>
    <row r="35" spans="2:7" hidden="1" outlineLevel="1" x14ac:dyDescent="0.2">
      <c r="B35" s="113" t="s">
        <v>95</v>
      </c>
      <c r="C35" s="249">
        <f>IFERROR('tablas pernocta cat ev anual'!C35/'tablas pernocta cat ev anual'!C48-1,"-")</f>
        <v>0.26866223207686613</v>
      </c>
      <c r="D35" s="249">
        <f>IFERROR('tablas pernocta cat ev anual'!E35/'tablas pernocta cat ev anual'!E48-1,"-")</f>
        <v>0.27861409796893666</v>
      </c>
      <c r="E35" s="249">
        <f>IFERROR('tablas pernocta cat ev anual'!G35/'tablas pernocta cat ev anual'!G48-1,"-")</f>
        <v>-9.2471358428805273E-2</v>
      </c>
      <c r="F35" s="249">
        <f>IFERROR('tablas pernocta cat ev anual'!I35/'tablas pernocta cat ev anual'!I48-1,"-")</f>
        <v>0.30413988940367664</v>
      </c>
      <c r="G35" s="250">
        <f>IFERROR('tablas pernocta cat ev anual'!K35/'tablas pernocta cat ev anual'!K48-1,"-")</f>
        <v>0.14173474708847555</v>
      </c>
    </row>
    <row r="36" spans="2:7" collapsed="1" x14ac:dyDescent="0.2">
      <c r="B36" s="157">
        <v>2012</v>
      </c>
      <c r="C36" s="95">
        <f>IFERROR('tablas pernocta cat ev anual'!C36/'tablas pernocta cat ev anual'!C49-1,"-")</f>
        <v>-5.0766113263891355E-2</v>
      </c>
      <c r="D36" s="95">
        <f>IFERROR('tablas pernocta cat ev anual'!E36/'tablas pernocta cat ev anual'!E49-1,"-")</f>
        <v>-0.26256537769013122</v>
      </c>
      <c r="E36" s="95">
        <f>IFERROR('tablas pernocta cat ev anual'!G36/'tablas pernocta cat ev anual'!G49-1,"-")</f>
        <v>0.29889046385453844</v>
      </c>
      <c r="F36" s="95">
        <f>IFERROR('tablas pernocta cat ev anual'!I36/'tablas pernocta cat ev anual'!I49-1,"-")</f>
        <v>0.58016887875185019</v>
      </c>
      <c r="G36" s="95">
        <f>IFERROR('tablas pernocta cat ev anual'!K36/'tablas pernocta cat ev anual'!K49-1,"-")</f>
        <v>0.14066104164137427</v>
      </c>
    </row>
    <row r="37" spans="2:7" ht="15" hidden="1" customHeight="1" outlineLevel="1" x14ac:dyDescent="0.2">
      <c r="B37" s="113" t="s">
        <v>84</v>
      </c>
      <c r="C37" s="249">
        <f>IFERROR('tablas pernocta cat ev anual'!C37/'tablas pernocta cat ev anual'!C50-1,"-")</f>
        <v>0.2817384674037362</v>
      </c>
      <c r="D37" s="249">
        <f>IFERROR('tablas pernocta cat ev anual'!E37/'tablas pernocta cat ev anual'!E50-1,"-")</f>
        <v>0.12426972967620564</v>
      </c>
      <c r="E37" s="249">
        <f>IFERROR('tablas pernocta cat ev anual'!G37/'tablas pernocta cat ev anual'!G50-1,"-")</f>
        <v>-7.234862164439626E-2</v>
      </c>
      <c r="F37" s="249">
        <f>IFERROR('tablas pernocta cat ev anual'!I37/'tablas pernocta cat ev anual'!I50-1,"-")</f>
        <v>-0.16107649476335673</v>
      </c>
      <c r="G37" s="250">
        <f>IFERROR('tablas pernocta cat ev anual'!K37/'tablas pernocta cat ev anual'!K50-1,"-")</f>
        <v>6.229875402491869E-3</v>
      </c>
    </row>
    <row r="38" spans="2:7" ht="15" hidden="1" customHeight="1" outlineLevel="1" x14ac:dyDescent="0.2">
      <c r="B38" s="113" t="s">
        <v>85</v>
      </c>
      <c r="C38" s="249">
        <f>IFERROR('tablas pernocta cat ev anual'!C38/'tablas pernocta cat ev anual'!C51-1,"-")</f>
        <v>0.1819312059676752</v>
      </c>
      <c r="D38" s="249">
        <f>IFERROR('tablas pernocta cat ev anual'!E38/'tablas pernocta cat ev anual'!E51-1,"-")</f>
        <v>8.6753916319650903E-2</v>
      </c>
      <c r="E38" s="249">
        <f>IFERROR('tablas pernocta cat ev anual'!G38/'tablas pernocta cat ev anual'!G51-1,"-")</f>
        <v>4.7342003194159155E-2</v>
      </c>
      <c r="F38" s="249">
        <f>IFERROR('tablas pernocta cat ev anual'!I38/'tablas pernocta cat ev anual'!I51-1,"-")</f>
        <v>-0.22023159274634041</v>
      </c>
      <c r="G38" s="250">
        <f>IFERROR('tablas pernocta cat ev anual'!K38/'tablas pernocta cat ev anual'!K51-1,"-")</f>
        <v>-9.4348926657681353E-3</v>
      </c>
    </row>
    <row r="39" spans="2:7" ht="15" hidden="1" customHeight="1" outlineLevel="1" x14ac:dyDescent="0.2">
      <c r="B39" s="113" t="s">
        <v>86</v>
      </c>
      <c r="C39" s="249">
        <f>IFERROR('tablas pernocta cat ev anual'!C39/'tablas pernocta cat ev anual'!C52-1,"-")</f>
        <v>0.27437530622243989</v>
      </c>
      <c r="D39" s="249">
        <f>IFERROR('tablas pernocta cat ev anual'!E39/'tablas pernocta cat ev anual'!E52-1,"-")</f>
        <v>2.6271604938271631E-2</v>
      </c>
      <c r="E39" s="249">
        <f>IFERROR('tablas pernocta cat ev anual'!G39/'tablas pernocta cat ev anual'!G52-1,"-")</f>
        <v>-0.17103800844632144</v>
      </c>
      <c r="F39" s="249">
        <f>IFERROR('tablas pernocta cat ev anual'!I39/'tablas pernocta cat ev anual'!I52-1,"-")</f>
        <v>3.9654667837284219E-2</v>
      </c>
      <c r="G39" s="250">
        <f>IFERROR('tablas pernocta cat ev anual'!K39/'tablas pernocta cat ev anual'!K52-1,"-")</f>
        <v>-1.5786841917279859E-2</v>
      </c>
    </row>
    <row r="40" spans="2:7" ht="15" hidden="1" customHeight="1" outlineLevel="1" x14ac:dyDescent="0.2">
      <c r="B40" s="113" t="s">
        <v>87</v>
      </c>
      <c r="C40" s="249">
        <f>IFERROR('tablas pernocta cat ev anual'!C40/'tablas pernocta cat ev anual'!C53-1,"-")</f>
        <v>-0.16104513064133019</v>
      </c>
      <c r="D40" s="249">
        <f>IFERROR('tablas pernocta cat ev anual'!E40/'tablas pernocta cat ev anual'!E53-1,"-")</f>
        <v>0.30124753775443214</v>
      </c>
      <c r="E40" s="249">
        <f>IFERROR('tablas pernocta cat ev anual'!G40/'tablas pernocta cat ev anual'!G53-1,"-")</f>
        <v>8.0148619957537193E-2</v>
      </c>
      <c r="F40" s="249">
        <f>IFERROR('tablas pernocta cat ev anual'!I40/'tablas pernocta cat ev anual'!I53-1,"-")</f>
        <v>0.30307576894223565</v>
      </c>
      <c r="G40" s="250">
        <f>IFERROR('tablas pernocta cat ev anual'!K40/'tablas pernocta cat ev anual'!K53-1,"-")</f>
        <v>0.18483265450681774</v>
      </c>
    </row>
    <row r="41" spans="2:7" ht="15" hidden="1" customHeight="1" outlineLevel="1" x14ac:dyDescent="0.2">
      <c r="B41" s="113" t="s">
        <v>88</v>
      </c>
      <c r="C41" s="249">
        <f>IFERROR('tablas pernocta cat ev anual'!C41/'tablas pernocta cat ev anual'!C54-1,"-")</f>
        <v>-0.23032829598749349</v>
      </c>
      <c r="D41" s="249">
        <f>IFERROR('tablas pernocta cat ev anual'!E41/'tablas pernocta cat ev anual'!E54-1,"-")</f>
        <v>8.0124869927159281E-2</v>
      </c>
      <c r="E41" s="249">
        <f>IFERROR('tablas pernocta cat ev anual'!G41/'tablas pernocta cat ev anual'!G54-1,"-")</f>
        <v>-0.12194724845327254</v>
      </c>
      <c r="F41" s="249">
        <f>IFERROR('tablas pernocta cat ev anual'!I41/'tablas pernocta cat ev anual'!I54-1,"-")</f>
        <v>-0.34929481346678803</v>
      </c>
      <c r="G41" s="250">
        <f>IFERROR('tablas pernocta cat ev anual'!K41/'tablas pernocta cat ev anual'!K54-1,"-")</f>
        <v>-0.16800035368495514</v>
      </c>
    </row>
    <row r="42" spans="2:7" ht="15" hidden="1" customHeight="1" outlineLevel="1" x14ac:dyDescent="0.2">
      <c r="B42" s="113" t="s">
        <v>89</v>
      </c>
      <c r="C42" s="249">
        <f>IFERROR('tablas pernocta cat ev anual'!C42/'tablas pernocta cat ev anual'!C55-1,"-")</f>
        <v>-0.10215053763440862</v>
      </c>
      <c r="D42" s="249">
        <f>IFERROR('tablas pernocta cat ev anual'!E42/'tablas pernocta cat ev anual'!E55-1,"-")</f>
        <v>0.20546056260341983</v>
      </c>
      <c r="E42" s="249">
        <f>IFERROR('tablas pernocta cat ev anual'!G42/'tablas pernocta cat ev anual'!G55-1,"-")</f>
        <v>0.13687192485462951</v>
      </c>
      <c r="F42" s="249">
        <f>IFERROR('tablas pernocta cat ev anual'!I42/'tablas pernocta cat ev anual'!I55-1,"-")</f>
        <v>-0.16328043897375055</v>
      </c>
      <c r="G42" s="250">
        <f>IFERROR('tablas pernocta cat ev anual'!K42/'tablas pernocta cat ev anual'!K55-1,"-")</f>
        <v>4.7048050928752083E-2</v>
      </c>
    </row>
    <row r="43" spans="2:7" ht="15" hidden="1" customHeight="1" outlineLevel="1" x14ac:dyDescent="0.2">
      <c r="B43" s="113" t="s">
        <v>90</v>
      </c>
      <c r="C43" s="249">
        <f>IFERROR('tablas pernocta cat ev anual'!C43/'tablas pernocta cat ev anual'!C56-1,"-")</f>
        <v>6.8935803532959916E-2</v>
      </c>
      <c r="D43" s="249">
        <f>IFERROR('tablas pernocta cat ev anual'!E43/'tablas pernocta cat ev anual'!E56-1,"-")</f>
        <v>-0.12148907712884527</v>
      </c>
      <c r="E43" s="249">
        <f>IFERROR('tablas pernocta cat ev anual'!G43/'tablas pernocta cat ev anual'!G56-1,"-")</f>
        <v>-6.2470753392606437E-2</v>
      </c>
      <c r="F43" s="249">
        <f>IFERROR('tablas pernocta cat ev anual'!I43/'tablas pernocta cat ev anual'!I56-1,"-")</f>
        <v>9.3382118994591146E-2</v>
      </c>
      <c r="G43" s="250">
        <f>IFERROR('tablas pernocta cat ev anual'!K43/'tablas pernocta cat ev anual'!K56-1,"-")</f>
        <v>-3.3566808282619487E-2</v>
      </c>
    </row>
    <row r="44" spans="2:7" ht="15" hidden="1" customHeight="1" outlineLevel="1" x14ac:dyDescent="0.2">
      <c r="B44" s="113" t="s">
        <v>91</v>
      </c>
      <c r="C44" s="249">
        <f>IFERROR('tablas pernocta cat ev anual'!C44/'tablas pernocta cat ev anual'!C57-1,"-")</f>
        <v>-0.1403749428440787</v>
      </c>
      <c r="D44" s="249">
        <f>IFERROR('tablas pernocta cat ev anual'!E44/'tablas pernocta cat ev anual'!E57-1,"-")</f>
        <v>0.16017837772688925</v>
      </c>
      <c r="E44" s="249">
        <f>IFERROR('tablas pernocta cat ev anual'!G44/'tablas pernocta cat ev anual'!G57-1,"-")</f>
        <v>2.4642492339121524E-2</v>
      </c>
      <c r="F44" s="249">
        <f>IFERROR('tablas pernocta cat ev anual'!I44/'tablas pernocta cat ev anual'!I57-1,"-")</f>
        <v>1.4999999999999902E-2</v>
      </c>
      <c r="G44" s="250">
        <f>IFERROR('tablas pernocta cat ev anual'!K44/'tablas pernocta cat ev anual'!K57-1,"-")</f>
        <v>5.2140938536893611E-2</v>
      </c>
    </row>
    <row r="45" spans="2:7" ht="15" hidden="1" customHeight="1" outlineLevel="1" x14ac:dyDescent="0.2">
      <c r="B45" s="113" t="s">
        <v>92</v>
      </c>
      <c r="C45" s="249">
        <f>IFERROR('tablas pernocta cat ev anual'!C45/'tablas pernocta cat ev anual'!C58-1,"-")</f>
        <v>-0.2844036697247706</v>
      </c>
      <c r="D45" s="249">
        <f>IFERROR('tablas pernocta cat ev anual'!E45/'tablas pernocta cat ev anual'!E58-1,"-")</f>
        <v>0.13416222616933093</v>
      </c>
      <c r="E45" s="249">
        <f>IFERROR('tablas pernocta cat ev anual'!G45/'tablas pernocta cat ev anual'!G58-1,"-")</f>
        <v>-0.10272236305521876</v>
      </c>
      <c r="F45" s="249">
        <f>IFERROR('tablas pernocta cat ev anual'!I45/'tablas pernocta cat ev anual'!I58-1,"-")</f>
        <v>-5.1833927661742218E-2</v>
      </c>
      <c r="G45" s="250">
        <f>IFERROR('tablas pernocta cat ev anual'!K45/'tablas pernocta cat ev anual'!K58-1,"-")</f>
        <v>-2.9981851179673336E-2</v>
      </c>
    </row>
    <row r="46" spans="2:7" ht="15" hidden="1" customHeight="1" outlineLevel="1" x14ac:dyDescent="0.2">
      <c r="B46" s="113" t="s">
        <v>93</v>
      </c>
      <c r="C46" s="249">
        <f>IFERROR('tablas pernocta cat ev anual'!C46/'tablas pernocta cat ev anual'!C59-1,"-")</f>
        <v>-3.5864173979397229E-2</v>
      </c>
      <c r="D46" s="249">
        <f>IFERROR('tablas pernocta cat ev anual'!E46/'tablas pernocta cat ev anual'!E59-1,"-")</f>
        <v>0.44628962954360696</v>
      </c>
      <c r="E46" s="249">
        <f>IFERROR('tablas pernocta cat ev anual'!G46/'tablas pernocta cat ev anual'!G59-1,"-")</f>
        <v>0.34701096568800849</v>
      </c>
      <c r="F46" s="249">
        <f>IFERROR('tablas pernocta cat ev anual'!I46/'tablas pernocta cat ev anual'!I59-1,"-")</f>
        <v>-9.5749542961608758E-2</v>
      </c>
      <c r="G46" s="250">
        <f>IFERROR('tablas pernocta cat ev anual'!K46/'tablas pernocta cat ev anual'!K59-1,"-")</f>
        <v>0.20565606885649035</v>
      </c>
    </row>
    <row r="47" spans="2:7" ht="15" hidden="1" customHeight="1" outlineLevel="1" x14ac:dyDescent="0.2">
      <c r="B47" s="113" t="s">
        <v>94</v>
      </c>
      <c r="C47" s="249">
        <f>IFERROR('tablas pernocta cat ev anual'!C47/'tablas pernocta cat ev anual'!C60-1,"-")</f>
        <v>-0.28951219512195125</v>
      </c>
      <c r="D47" s="249">
        <f>IFERROR('tablas pernocta cat ev anual'!E47/'tablas pernocta cat ev anual'!E60-1,"-")</f>
        <v>-4.6089265827122472E-2</v>
      </c>
      <c r="E47" s="249">
        <f>IFERROR('tablas pernocta cat ev anual'!G47/'tablas pernocta cat ev anual'!G60-1,"-")</f>
        <v>6.4458838278311781E-2</v>
      </c>
      <c r="F47" s="249">
        <f>IFERROR('tablas pernocta cat ev anual'!I47/'tablas pernocta cat ev anual'!I60-1,"-")</f>
        <v>-0.19060951970708595</v>
      </c>
      <c r="G47" s="250">
        <f>IFERROR('tablas pernocta cat ev anual'!K47/'tablas pernocta cat ev anual'!K60-1,"-")</f>
        <v>-8.3104732753891075E-2</v>
      </c>
    </row>
    <row r="48" spans="2:7" ht="15" hidden="1" customHeight="1" outlineLevel="1" x14ac:dyDescent="0.2">
      <c r="B48" s="113" t="s">
        <v>95</v>
      </c>
      <c r="C48" s="249">
        <f>IFERROR('tablas pernocta cat ev anual'!C48/'tablas pernocta cat ev anual'!C61-1,"-")</f>
        <v>6.0344827586206851E-2</v>
      </c>
      <c r="D48" s="249">
        <f>IFERROR('tablas pernocta cat ev anual'!E48/'tablas pernocta cat ev anual'!E61-1,"-")</f>
        <v>-1.8181818181818188E-2</v>
      </c>
      <c r="E48" s="249">
        <f>IFERROR('tablas pernocta cat ev anual'!G48/'tablas pernocta cat ev anual'!G61-1,"-")</f>
        <v>0.3010765408730629</v>
      </c>
      <c r="F48" s="249">
        <f>IFERROR('tablas pernocta cat ev anual'!I48/'tablas pernocta cat ev anual'!I61-1,"-")</f>
        <v>-0.26593527153044427</v>
      </c>
      <c r="G48" s="250">
        <f>IFERROR('tablas pernocta cat ev anual'!K48/'tablas pernocta cat ev anual'!K61-1,"-")</f>
        <v>4.1892127770990495E-3</v>
      </c>
    </row>
    <row r="49" spans="2:7" collapsed="1" x14ac:dyDescent="0.2">
      <c r="B49" s="157">
        <v>2011</v>
      </c>
      <c r="C49" s="95">
        <f>IFERROR('tablas pernocta cat ev anual'!C49/'tablas pernocta cat ev anual'!C62-1,"-")</f>
        <v>-3.976923602102822E-2</v>
      </c>
      <c r="D49" s="95">
        <f>IFERROR('tablas pernocta cat ev anual'!E49/'tablas pernocta cat ev anual'!E62-1,"-")</f>
        <v>0.10585401930479965</v>
      </c>
      <c r="E49" s="95">
        <f>IFERROR('tablas pernocta cat ev anual'!G49/'tablas pernocta cat ev anual'!G62-1,"-")</f>
        <v>3.9424884418025608E-2</v>
      </c>
      <c r="F49" s="95">
        <f>IFERROR('tablas pernocta cat ev anual'!I49/'tablas pernocta cat ev anual'!I62-1,"-")</f>
        <v>-0.11072511301233157</v>
      </c>
      <c r="G49" s="95">
        <f>IFERROR('tablas pernocta cat ev anual'!K49/'tablas pernocta cat ev anual'!K62-1,"-")</f>
        <v>1.1096653818771118E-2</v>
      </c>
    </row>
    <row r="50" spans="2:7" ht="15" hidden="1" customHeight="1" outlineLevel="1" x14ac:dyDescent="0.2">
      <c r="B50" s="113" t="s">
        <v>84</v>
      </c>
      <c r="C50" s="249">
        <f>IFERROR('tablas pernocta cat ev anual'!C50/'tablas pernocta cat ev anual'!C63-1,"-")</f>
        <v>-4.8603554588320663E-2</v>
      </c>
      <c r="D50" s="249">
        <f>IFERROR('tablas pernocta cat ev anual'!E50/'tablas pernocta cat ev anual'!E63-1,"-")</f>
        <v>7.7836543259155455E-3</v>
      </c>
      <c r="E50" s="249">
        <f>IFERROR('tablas pernocta cat ev anual'!G50/'tablas pernocta cat ev anual'!G63-1,"-")</f>
        <v>-5.9655875028299721E-2</v>
      </c>
      <c r="F50" s="249">
        <f>IFERROR('tablas pernocta cat ev anual'!I50/'tablas pernocta cat ev anual'!I63-1,"-")</f>
        <v>-0.4784983407079646</v>
      </c>
      <c r="G50" s="250">
        <f>IFERROR('tablas pernocta cat ev anual'!K50/'tablas pernocta cat ev anual'!K63-1,"-")</f>
        <v>-0.20800532209779354</v>
      </c>
    </row>
    <row r="51" spans="2:7" ht="15" hidden="1" customHeight="1" outlineLevel="1" x14ac:dyDescent="0.2">
      <c r="B51" s="113" t="s">
        <v>85</v>
      </c>
      <c r="C51" s="249">
        <f>IFERROR('tablas pernocta cat ev anual'!C51/'tablas pernocta cat ev anual'!C64-1,"-")</f>
        <v>-8.633093525179858E-2</v>
      </c>
      <c r="D51" s="249">
        <f>IFERROR('tablas pernocta cat ev anual'!E51/'tablas pernocta cat ev anual'!E64-1,"-")</f>
        <v>0.12091575905756824</v>
      </c>
      <c r="E51" s="249">
        <f>IFERROR('tablas pernocta cat ev anual'!G51/'tablas pernocta cat ev anual'!G64-1,"-")</f>
        <v>7.0068359375E-2</v>
      </c>
      <c r="F51" s="249">
        <f>IFERROR('tablas pernocta cat ev anual'!I51/'tablas pernocta cat ev anual'!I64-1,"-")</f>
        <v>0.16270798933062358</v>
      </c>
      <c r="G51" s="250">
        <f>IFERROR('tablas pernocta cat ev anual'!K51/'tablas pernocta cat ev anual'!K64-1,"-")</f>
        <v>9.8000288766965094E-2</v>
      </c>
    </row>
    <row r="52" spans="2:7" ht="15" hidden="1" customHeight="1" outlineLevel="1" x14ac:dyDescent="0.2">
      <c r="B52" s="113" t="s">
        <v>86</v>
      </c>
      <c r="C52" s="249">
        <f>IFERROR('tablas pernocta cat ev anual'!C52/'tablas pernocta cat ev anual'!C65-1,"-")</f>
        <v>-0.23184042152803919</v>
      </c>
      <c r="D52" s="249">
        <f>IFERROR('tablas pernocta cat ev anual'!E52/'tablas pernocta cat ev anual'!E65-1,"-")</f>
        <v>0.17897065673032131</v>
      </c>
      <c r="E52" s="249">
        <f>IFERROR('tablas pernocta cat ev anual'!G52/'tablas pernocta cat ev anual'!G65-1,"-")</f>
        <v>4.5914215971172956E-2</v>
      </c>
      <c r="F52" s="249">
        <f>IFERROR('tablas pernocta cat ev anual'!I52/'tablas pernocta cat ev anual'!I65-1,"-")</f>
        <v>-0.25082218811664114</v>
      </c>
      <c r="G52" s="250">
        <f>IFERROR('tablas pernocta cat ev anual'!K52/'tablas pernocta cat ev anual'!K65-1,"-")</f>
        <v>-3.3551950293406962E-2</v>
      </c>
    </row>
    <row r="53" spans="2:7" ht="15" hidden="1" customHeight="1" outlineLevel="1" x14ac:dyDescent="0.2">
      <c r="B53" s="113" t="s">
        <v>87</v>
      </c>
      <c r="C53" s="249">
        <f>IFERROR('tablas pernocta cat ev anual'!C53/'tablas pernocta cat ev anual'!C66-1,"-")</f>
        <v>-0.194104134762634</v>
      </c>
      <c r="D53" s="249">
        <f>IFERROR('tablas pernocta cat ev anual'!E53/'tablas pernocta cat ev anual'!E66-1,"-")</f>
        <v>0.10860387247051984</v>
      </c>
      <c r="E53" s="249">
        <f>IFERROR('tablas pernocta cat ev anual'!G53/'tablas pernocta cat ev anual'!G66-1,"-")</f>
        <v>-7.4883378345200091E-2</v>
      </c>
      <c r="F53" s="249">
        <f>IFERROR('tablas pernocta cat ev anual'!I53/'tablas pernocta cat ev anual'!I66-1,"-")</f>
        <v>-0.35244109788681077</v>
      </c>
      <c r="G53" s="250">
        <f>IFERROR('tablas pernocta cat ev anual'!K53/'tablas pernocta cat ev anual'!K66-1,"-")</f>
        <v>-0.12656123119755613</v>
      </c>
    </row>
    <row r="54" spans="2:7" ht="15" hidden="1" customHeight="1" outlineLevel="1" x14ac:dyDescent="0.2">
      <c r="B54" s="113" t="s">
        <v>88</v>
      </c>
      <c r="C54" s="249">
        <f>IFERROR('tablas pernocta cat ev anual'!C54/'tablas pernocta cat ev anual'!C67-1,"-")</f>
        <v>-0.23545816733067726</v>
      </c>
      <c r="D54" s="249">
        <f>IFERROR('tablas pernocta cat ev anual'!E54/'tablas pernocta cat ev anual'!E67-1,"-")</f>
        <v>-3.8198498748957421E-2</v>
      </c>
      <c r="E54" s="249">
        <f>IFERROR('tablas pernocta cat ev anual'!G54/'tablas pernocta cat ev anual'!G67-1,"-")</f>
        <v>5.3877831159917733E-2</v>
      </c>
      <c r="F54" s="249">
        <f>IFERROR('tablas pernocta cat ev anual'!I54/'tablas pernocta cat ev anual'!I67-1,"-")</f>
        <v>0.2469153311587009</v>
      </c>
      <c r="G54" s="250">
        <f>IFERROR('tablas pernocta cat ev anual'!K54/'tablas pernocta cat ev anual'!K67-1,"-")</f>
        <v>5.7753460531238199E-2</v>
      </c>
    </row>
    <row r="55" spans="2:7" ht="15" hidden="1" customHeight="1" outlineLevel="1" x14ac:dyDescent="0.2">
      <c r="B55" s="113" t="s">
        <v>89</v>
      </c>
      <c r="C55" s="249">
        <f>IFERROR('tablas pernocta cat ev anual'!C55/'tablas pernocta cat ev anual'!C68-1,"-")</f>
        <v>-9.9636950383219069E-2</v>
      </c>
      <c r="D55" s="249">
        <f>IFERROR('tablas pernocta cat ev anual'!E55/'tablas pernocta cat ev anual'!E68-1,"-")</f>
        <v>-0.18626570915619389</v>
      </c>
      <c r="E55" s="249">
        <f>IFERROR('tablas pernocta cat ev anual'!G55/'tablas pernocta cat ev anual'!G68-1,"-")</f>
        <v>-0.15058257345491388</v>
      </c>
      <c r="F55" s="249">
        <f>IFERROR('tablas pernocta cat ev anual'!I55/'tablas pernocta cat ev anual'!I68-1,"-")</f>
        <v>-0.15427066348927632</v>
      </c>
      <c r="G55" s="250">
        <f>IFERROR('tablas pernocta cat ev anual'!K55/'tablas pernocta cat ev anual'!K68-1,"-")</f>
        <v>-0.15869405722670582</v>
      </c>
    </row>
    <row r="56" spans="2:7" ht="15" hidden="1" customHeight="1" outlineLevel="1" x14ac:dyDescent="0.2">
      <c r="B56" s="113" t="s">
        <v>90</v>
      </c>
      <c r="C56" s="249">
        <f>IFERROR('tablas pernocta cat ev anual'!C56/'tablas pernocta cat ev anual'!C69-1,"-")</f>
        <v>-0.1435424354243543</v>
      </c>
      <c r="D56" s="249">
        <f>IFERROR('tablas pernocta cat ev anual'!E56/'tablas pernocta cat ev anual'!E69-1,"-")</f>
        <v>5.4784857747472326E-2</v>
      </c>
      <c r="E56" s="249">
        <f>IFERROR('tablas pernocta cat ev anual'!G56/'tablas pernocta cat ev anual'!G69-1,"-")</f>
        <v>0.16600736598008448</v>
      </c>
      <c r="F56" s="249">
        <f>IFERROR('tablas pernocta cat ev anual'!I56/'tablas pernocta cat ev anual'!I69-1,"-")</f>
        <v>-0.34212454212454213</v>
      </c>
      <c r="G56" s="250">
        <f>IFERROR('tablas pernocta cat ev anual'!K56/'tablas pernocta cat ev anual'!K69-1,"-")</f>
        <v>-7.0279695395345509E-2</v>
      </c>
    </row>
    <row r="57" spans="2:7" ht="15" hidden="1" customHeight="1" outlineLevel="1" x14ac:dyDescent="0.2">
      <c r="B57" s="113" t="s">
        <v>91</v>
      </c>
      <c r="C57" s="249">
        <f>IFERROR('tablas pernocta cat ev anual'!C57/'tablas pernocta cat ev anual'!C70-1,"-")</f>
        <v>-0.15625</v>
      </c>
      <c r="D57" s="249">
        <f>IFERROR('tablas pernocta cat ev anual'!E57/'tablas pernocta cat ev anual'!E70-1,"-")</f>
        <v>-0.17663987297806882</v>
      </c>
      <c r="E57" s="249">
        <f>IFERROR('tablas pernocta cat ev anual'!G57/'tablas pernocta cat ev anual'!G70-1,"-")</f>
        <v>-7.5433833077558687E-2</v>
      </c>
      <c r="F57" s="249">
        <f>IFERROR('tablas pernocta cat ev anual'!I57/'tablas pernocta cat ev anual'!I70-1,"-")</f>
        <v>-0.22230863237418064</v>
      </c>
      <c r="G57" s="250">
        <f>IFERROR('tablas pernocta cat ev anual'!K57/'tablas pernocta cat ev anual'!K70-1,"-")</f>
        <v>-0.16008095285491519</v>
      </c>
    </row>
    <row r="58" spans="2:7" ht="15" hidden="1" customHeight="1" outlineLevel="1" x14ac:dyDescent="0.2">
      <c r="B58" s="113" t="s">
        <v>92</v>
      </c>
      <c r="C58" s="249">
        <f>IFERROR('tablas pernocta cat ev anual'!C58/'tablas pernocta cat ev anual'!C71-1,"-")</f>
        <v>-0.21947726459004657</v>
      </c>
      <c r="D58" s="249">
        <f>IFERROR('tablas pernocta cat ev anual'!E58/'tablas pernocta cat ev anual'!E71-1,"-")</f>
        <v>-0.16186978959904719</v>
      </c>
      <c r="E58" s="249">
        <f>IFERROR('tablas pernocta cat ev anual'!G58/'tablas pernocta cat ev anual'!G71-1,"-")</f>
        <v>0.14760941057424737</v>
      </c>
      <c r="F58" s="249">
        <f>IFERROR('tablas pernocta cat ev anual'!I58/'tablas pernocta cat ev anual'!I71-1,"-")</f>
        <v>-0.1335246082542485</v>
      </c>
      <c r="G58" s="250">
        <f>IFERROR('tablas pernocta cat ev anual'!K58/'tablas pernocta cat ev anual'!K71-1,"-")</f>
        <v>-7.6649797231625127E-2</v>
      </c>
    </row>
    <row r="59" spans="2:7" ht="15" hidden="1" customHeight="1" outlineLevel="1" x14ac:dyDescent="0.2">
      <c r="B59" s="113" t="s">
        <v>93</v>
      </c>
      <c r="C59" s="249">
        <f>IFERROR('tablas pernocta cat ev anual'!C59/'tablas pernocta cat ev anual'!C72-1,"-")</f>
        <v>-0.15858747993579458</v>
      </c>
      <c r="D59" s="249">
        <f>IFERROR('tablas pernocta cat ev anual'!E59/'tablas pernocta cat ev anual'!E72-1,"-")</f>
        <v>-0.3987571568216729</v>
      </c>
      <c r="E59" s="249">
        <f>IFERROR('tablas pernocta cat ev anual'!G59/'tablas pernocta cat ev anual'!G72-1,"-")</f>
        <v>-9.177554080102801E-2</v>
      </c>
      <c r="F59" s="249">
        <f>IFERROR('tablas pernocta cat ev anual'!I59/'tablas pernocta cat ev anual'!I72-1,"-")</f>
        <v>-0.11497623622206488</v>
      </c>
      <c r="G59" s="250">
        <f>IFERROR('tablas pernocta cat ev anual'!K59/'tablas pernocta cat ev anual'!K72-1,"-")</f>
        <v>-0.22362535457124155</v>
      </c>
    </row>
    <row r="60" spans="2:7" ht="15" hidden="1" customHeight="1" outlineLevel="1" x14ac:dyDescent="0.2">
      <c r="B60" s="113" t="s">
        <v>94</v>
      </c>
      <c r="C60" s="249">
        <f>IFERROR('tablas pernocta cat ev anual'!C60/'tablas pernocta cat ev anual'!C73-1,"-")</f>
        <v>0.20552778594531018</v>
      </c>
      <c r="D60" s="249">
        <f>IFERROR('tablas pernocta cat ev anual'!E60/'tablas pernocta cat ev anual'!E73-1,"-")</f>
        <v>-3.2731189923765336E-2</v>
      </c>
      <c r="E60" s="249">
        <f>IFERROR('tablas pernocta cat ev anual'!G60/'tablas pernocta cat ev anual'!G73-1,"-")</f>
        <v>3.1132177097920932E-2</v>
      </c>
      <c r="F60" s="249">
        <f>IFERROR('tablas pernocta cat ev anual'!I60/'tablas pernocta cat ev anual'!I73-1,"-")</f>
        <v>-0.36051236140761656</v>
      </c>
      <c r="G60" s="250">
        <f>IFERROR('tablas pernocta cat ev anual'!K60/'tablas pernocta cat ev anual'!K73-1,"-")</f>
        <v>-0.11819825325287092</v>
      </c>
    </row>
    <row r="61" spans="2:7" ht="15" hidden="1" customHeight="1" outlineLevel="1" x14ac:dyDescent="0.2">
      <c r="B61" s="113" t="s">
        <v>95</v>
      </c>
      <c r="C61" s="249">
        <f>IFERROR('tablas pernocta cat ev anual'!C61/'tablas pernocta cat ev anual'!C74-1,"-")</f>
        <v>-7.7034358047016305E-2</v>
      </c>
      <c r="D61" s="249">
        <f>IFERROR('tablas pernocta cat ev anual'!E61/'tablas pernocta cat ev anual'!E74-1,"-")</f>
        <v>-0.25545851528384278</v>
      </c>
      <c r="E61" s="249">
        <f>IFERROR('tablas pernocta cat ev anual'!G61/'tablas pernocta cat ev anual'!G74-1,"-")</f>
        <v>0.18273401427172242</v>
      </c>
      <c r="F61" s="249">
        <f>IFERROR('tablas pernocta cat ev anual'!I61/'tablas pernocta cat ev anual'!I74-1,"-")</f>
        <v>-0.21537402083154</v>
      </c>
      <c r="G61" s="250">
        <f>IFERROR('tablas pernocta cat ev anual'!K61/'tablas pernocta cat ev anual'!K74-1,"-")</f>
        <v>-0.13141696230934841</v>
      </c>
    </row>
    <row r="62" spans="2:7" collapsed="1" x14ac:dyDescent="0.2">
      <c r="B62" s="157">
        <v>2010</v>
      </c>
      <c r="C62" s="95">
        <f>IFERROR('tablas pernocta cat ev anual'!C62/'tablas pernocta cat ev anual'!C75-1,"-")</f>
        <v>-0.11316299346088643</v>
      </c>
      <c r="D62" s="95">
        <f>IFERROR('tablas pernocta cat ev anual'!E62/'tablas pernocta cat ev anual'!E75-1,"-")</f>
        <v>-8.9884537719404189E-2</v>
      </c>
      <c r="E62" s="95">
        <f>IFERROR('tablas pernocta cat ev anual'!G62/'tablas pernocta cat ev anual'!G75-1,"-")</f>
        <v>1.4849187935034758E-2</v>
      </c>
      <c r="F62" s="95">
        <f>IFERROR('tablas pernocta cat ev anual'!I62/'tablas pernocta cat ev anual'!I75-1,"-")</f>
        <v>-0.21690238421114882</v>
      </c>
      <c r="G62" s="95">
        <f>IFERROR('tablas pernocta cat ev anual'!K62/'tablas pernocta cat ev anual'!K75-1,"-")</f>
        <v>-0.10538612110879586</v>
      </c>
    </row>
    <row r="63" spans="2:7" ht="15" hidden="1" customHeight="1" outlineLevel="1" x14ac:dyDescent="0.2">
      <c r="B63" s="113" t="s">
        <v>84</v>
      </c>
      <c r="C63" s="249">
        <f>IFERROR('tablas pernocta cat ev anual'!C63/'tablas pernocta cat ev anual'!C76-1,"-")</f>
        <v>-0.39219576719576721</v>
      </c>
      <c r="D63" s="249">
        <f>IFERROR('tablas pernocta cat ev anual'!E63/'tablas pernocta cat ev anual'!E76-1,"-")</f>
        <v>-0.36394795303078387</v>
      </c>
      <c r="E63" s="249">
        <f>IFERROR('tablas pernocta cat ev anual'!G63/'tablas pernocta cat ev anual'!G76-1,"-")</f>
        <v>0.20683060109289619</v>
      </c>
      <c r="F63" s="249">
        <f>IFERROR('tablas pernocta cat ev anual'!I63/'tablas pernocta cat ev anual'!I76-1,"-")</f>
        <v>0.37008619873070003</v>
      </c>
      <c r="G63" s="250">
        <f>IFERROR('tablas pernocta cat ev anual'!K63/'tablas pernocta cat ev anual'!K76-1,"-")</f>
        <v>-5.4810312303500308E-2</v>
      </c>
    </row>
    <row r="64" spans="2:7" ht="15" hidden="1" customHeight="1" outlineLevel="1" x14ac:dyDescent="0.2">
      <c r="B64" s="113" t="s">
        <v>85</v>
      </c>
      <c r="C64" s="249">
        <f>IFERROR('tablas pernocta cat ev anual'!C64/'tablas pernocta cat ev anual'!C77-1,"-")</f>
        <v>-0.42599434905455336</v>
      </c>
      <c r="D64" s="249">
        <f>IFERROR('tablas pernocta cat ev anual'!E64/'tablas pernocta cat ev anual'!E77-1,"-")</f>
        <v>-0.45595259689219425</v>
      </c>
      <c r="E64" s="249">
        <f>IFERROR('tablas pernocta cat ev anual'!G64/'tablas pernocta cat ev anual'!G77-1,"-")</f>
        <v>-0.13804713804713808</v>
      </c>
      <c r="F64" s="249">
        <f>IFERROR('tablas pernocta cat ev anual'!I64/'tablas pernocta cat ev anual'!I77-1,"-")</f>
        <v>-0.33268350567892868</v>
      </c>
      <c r="G64" s="250">
        <f>IFERROR('tablas pernocta cat ev anual'!K64/'tablas pernocta cat ev anual'!K77-1,"-")</f>
        <v>-0.34725036520427877</v>
      </c>
    </row>
    <row r="65" spans="2:7" ht="15" hidden="1" customHeight="1" outlineLevel="1" x14ac:dyDescent="0.2">
      <c r="B65" s="113" t="s">
        <v>86</v>
      </c>
      <c r="C65" s="249">
        <f>IFERROR('tablas pernocta cat ev anual'!C65/'tablas pernocta cat ev anual'!C78-1,"-")</f>
        <v>-0.46592964824120608</v>
      </c>
      <c r="D65" s="249">
        <f>IFERROR('tablas pernocta cat ev anual'!E65/'tablas pernocta cat ev anual'!E78-1,"-")</f>
        <v>-0.49815929410389759</v>
      </c>
      <c r="E65" s="249">
        <f>IFERROR('tablas pernocta cat ev anual'!G65/'tablas pernocta cat ev anual'!G78-1,"-")</f>
        <v>-0.16951443189497051</v>
      </c>
      <c r="F65" s="249">
        <f>IFERROR('tablas pernocta cat ev anual'!I65/'tablas pernocta cat ev anual'!I78-1,"-")</f>
        <v>-0.14483922377425706</v>
      </c>
      <c r="G65" s="250">
        <f>IFERROR('tablas pernocta cat ev anual'!K65/'tablas pernocta cat ev anual'!K78-1,"-")</f>
        <v>-0.32806049079185418</v>
      </c>
    </row>
    <row r="66" spans="2:7" ht="15" hidden="1" customHeight="1" outlineLevel="1" x14ac:dyDescent="0.2">
      <c r="B66" s="113" t="s">
        <v>87</v>
      </c>
      <c r="C66" s="249">
        <f>IFERROR('tablas pernocta cat ev anual'!C66/'tablas pernocta cat ev anual'!C79-1,"-")</f>
        <v>-0.35649174673564921</v>
      </c>
      <c r="D66" s="249">
        <f>IFERROR('tablas pernocta cat ev anual'!E66/'tablas pernocta cat ev anual'!E79-1,"-")</f>
        <v>-0.4131567706108501</v>
      </c>
      <c r="E66" s="249">
        <f>IFERROR('tablas pernocta cat ev anual'!G66/'tablas pernocta cat ev anual'!G79-1,"-")</f>
        <v>-8.6464057418414231E-2</v>
      </c>
      <c r="F66" s="249">
        <f>IFERROR('tablas pernocta cat ev anual'!I66/'tablas pernocta cat ev anual'!I79-1,"-")</f>
        <v>-0.12987424706752615</v>
      </c>
      <c r="G66" s="250">
        <f>IFERROR('tablas pernocta cat ev anual'!K66/'tablas pernocta cat ev anual'!K79-1,"-")</f>
        <v>-0.24259020618556704</v>
      </c>
    </row>
    <row r="67" spans="2:7" ht="15" hidden="1" customHeight="1" outlineLevel="1" x14ac:dyDescent="0.2">
      <c r="B67" s="113" t="s">
        <v>88</v>
      </c>
      <c r="C67" s="249">
        <f>IFERROR('tablas pernocta cat ev anual'!C67/'tablas pernocta cat ev anual'!C80-1,"-")</f>
        <v>-0.43557454463683387</v>
      </c>
      <c r="D67" s="249">
        <f>IFERROR('tablas pernocta cat ev anual'!E67/'tablas pernocta cat ev anual'!E80-1,"-")</f>
        <v>-0.39881668672282389</v>
      </c>
      <c r="E67" s="249">
        <f>IFERROR('tablas pernocta cat ev anual'!G67/'tablas pernocta cat ev anual'!G80-1,"-")</f>
        <v>-0.30503219651800617</v>
      </c>
      <c r="F67" s="249">
        <f>IFERROR('tablas pernocta cat ev anual'!I67/'tablas pernocta cat ev anual'!I80-1,"-")</f>
        <v>-0.22380008806693086</v>
      </c>
      <c r="G67" s="250">
        <f>IFERROR('tablas pernocta cat ev anual'!K67/'tablas pernocta cat ev anual'!K80-1,"-")</f>
        <v>-0.32942393928941016</v>
      </c>
    </row>
    <row r="68" spans="2:7" ht="15" hidden="1" customHeight="1" outlineLevel="1" x14ac:dyDescent="0.2">
      <c r="B68" s="113" t="s">
        <v>89</v>
      </c>
      <c r="C68" s="249">
        <f>IFERROR('tablas pernocta cat ev anual'!C68/'tablas pernocta cat ev anual'!C81-1,"-")</f>
        <v>-0.51817298347910601</v>
      </c>
      <c r="D68" s="249">
        <f>IFERROR('tablas pernocta cat ev anual'!E68/'tablas pernocta cat ev anual'!E81-1,"-")</f>
        <v>-0.45492354740061158</v>
      </c>
      <c r="E68" s="249">
        <f>IFERROR('tablas pernocta cat ev anual'!G68/'tablas pernocta cat ev anual'!G81-1,"-")</f>
        <v>-5.3804673457160002E-2</v>
      </c>
      <c r="F68" s="249">
        <f>IFERROR('tablas pernocta cat ev anual'!I68/'tablas pernocta cat ev anual'!I81-1,"-")</f>
        <v>-0.35779299234796613</v>
      </c>
      <c r="G68" s="250">
        <f>IFERROR('tablas pernocta cat ev anual'!K68/'tablas pernocta cat ev anual'!K81-1,"-")</f>
        <v>-0.35486924624304816</v>
      </c>
    </row>
    <row r="69" spans="2:7" ht="15" hidden="1" customHeight="1" outlineLevel="1" x14ac:dyDescent="0.2">
      <c r="B69" s="113" t="s">
        <v>90</v>
      </c>
      <c r="C69" s="249">
        <f>IFERROR('tablas pernocta cat ev anual'!C69/'tablas pernocta cat ev anual'!C82-1,"-")</f>
        <v>-0.36444652908067543</v>
      </c>
      <c r="D69" s="249">
        <f>IFERROR('tablas pernocta cat ev anual'!E69/'tablas pernocta cat ev anual'!E82-1,"-")</f>
        <v>-0.39729327570325235</v>
      </c>
      <c r="E69" s="249">
        <f>IFERROR('tablas pernocta cat ev anual'!G69/'tablas pernocta cat ev anual'!G82-1,"-")</f>
        <v>-0.22799073294018535</v>
      </c>
      <c r="F69" s="249">
        <f>IFERROR('tablas pernocta cat ev anual'!I69/'tablas pernocta cat ev anual'!I82-1,"-")</f>
        <v>-0.15164698570540713</v>
      </c>
      <c r="G69" s="250">
        <f>IFERROR('tablas pernocta cat ev anual'!K69/'tablas pernocta cat ev anual'!K82-1,"-")</f>
        <v>-0.28193990188062146</v>
      </c>
    </row>
    <row r="70" spans="2:7" ht="15" hidden="1" customHeight="1" outlineLevel="1" x14ac:dyDescent="0.2">
      <c r="B70" s="113" t="s">
        <v>91</v>
      </c>
      <c r="C70" s="249">
        <f>IFERROR('tablas pernocta cat ev anual'!C70/'tablas pernocta cat ev anual'!C83-1,"-")</f>
        <v>-0.40550458715596327</v>
      </c>
      <c r="D70" s="249">
        <f>IFERROR('tablas pernocta cat ev anual'!E70/'tablas pernocta cat ev anual'!E83-1,"-")</f>
        <v>-0.39597194749145836</v>
      </c>
      <c r="E70" s="249">
        <f>IFERROR('tablas pernocta cat ev anual'!G70/'tablas pernocta cat ev anual'!G83-1,"-")</f>
        <v>-5.9091413973120122E-2</v>
      </c>
      <c r="F70" s="249">
        <f>IFERROR('tablas pernocta cat ev anual'!I70/'tablas pernocta cat ev anual'!I83-1,"-")</f>
        <v>-0.48198664825046045</v>
      </c>
      <c r="G70" s="250">
        <f>IFERROR('tablas pernocta cat ev anual'!K70/'tablas pernocta cat ev anual'!K83-1,"-")</f>
        <v>-0.36440892412804182</v>
      </c>
    </row>
    <row r="71" spans="2:7" ht="15" hidden="1" customHeight="1" outlineLevel="1" x14ac:dyDescent="0.2">
      <c r="B71" s="113" t="s">
        <v>92</v>
      </c>
      <c r="C71" s="249">
        <f>IFERROR('tablas pernocta cat ev anual'!C71/'tablas pernocta cat ev anual'!C84-1,"-")</f>
        <v>-0.38057218895542244</v>
      </c>
      <c r="D71" s="249">
        <f>IFERROR('tablas pernocta cat ev anual'!E71/'tablas pernocta cat ev anual'!E84-1,"-")</f>
        <v>-0.36142974839977182</v>
      </c>
      <c r="E71" s="249">
        <f>IFERROR('tablas pernocta cat ev anual'!G71/'tablas pernocta cat ev anual'!G84-1,"-")</f>
        <v>-0.144835045970795</v>
      </c>
      <c r="F71" s="249">
        <f>IFERROR('tablas pernocta cat ev anual'!I71/'tablas pernocta cat ev anual'!I84-1,"-")</f>
        <v>-0.28583812751201831</v>
      </c>
      <c r="G71" s="250">
        <f>IFERROR('tablas pernocta cat ev anual'!K71/'tablas pernocta cat ev anual'!K84-1,"-")</f>
        <v>-0.29333049121311161</v>
      </c>
    </row>
    <row r="72" spans="2:7" ht="15" hidden="1" customHeight="1" outlineLevel="1" x14ac:dyDescent="0.2">
      <c r="B72" s="113" t="s">
        <v>93</v>
      </c>
      <c r="C72" s="249">
        <f>IFERROR('tablas pernocta cat ev anual'!C72/'tablas pernocta cat ev anual'!C85-1,"-")</f>
        <v>-0.38548037088183074</v>
      </c>
      <c r="D72" s="249">
        <f>IFERROR('tablas pernocta cat ev anual'!E72/'tablas pernocta cat ev anual'!E85-1,"-")</f>
        <v>-7.8911827127146394E-2</v>
      </c>
      <c r="E72" s="249">
        <f>IFERROR('tablas pernocta cat ev anual'!G72/'tablas pernocta cat ev anual'!G85-1,"-")</f>
        <v>-2.989536621823663E-3</v>
      </c>
      <c r="F72" s="249">
        <f>IFERROR('tablas pernocta cat ev anual'!I72/'tablas pernocta cat ev anual'!I85-1,"-")</f>
        <v>-0.45352564102564108</v>
      </c>
      <c r="G72" s="250">
        <f>IFERROR('tablas pernocta cat ev anual'!K72/'tablas pernocta cat ev anual'!K85-1,"-")</f>
        <v>-0.23743760399334446</v>
      </c>
    </row>
    <row r="73" spans="2:7" ht="15" hidden="1" customHeight="1" outlineLevel="1" x14ac:dyDescent="0.2">
      <c r="B73" s="113" t="s">
        <v>94</v>
      </c>
      <c r="C73" s="249">
        <f>IFERROR('tablas pernocta cat ev anual'!C73/'tablas pernocta cat ev anual'!C86-1,"-")</f>
        <v>-0.42238451086956519</v>
      </c>
      <c r="D73" s="249">
        <f>IFERROR('tablas pernocta cat ev anual'!E73/'tablas pernocta cat ev anual'!E86-1,"-")</f>
        <v>-0.36510942760942766</v>
      </c>
      <c r="E73" s="249">
        <f>IFERROR('tablas pernocta cat ev anual'!G73/'tablas pernocta cat ev anual'!G86-1,"-")</f>
        <v>-0.11354087089381204</v>
      </c>
      <c r="F73" s="249">
        <f>IFERROR('tablas pernocta cat ev anual'!I73/'tablas pernocta cat ev anual'!I86-1,"-")</f>
        <v>0.10166148243684092</v>
      </c>
      <c r="G73" s="250">
        <f>IFERROR('tablas pernocta cat ev anual'!K73/'tablas pernocta cat ev anual'!K86-1,"-")</f>
        <v>-0.1910646975220911</v>
      </c>
    </row>
    <row r="74" spans="2:7" ht="15" hidden="1" customHeight="1" outlineLevel="1" x14ac:dyDescent="0.2">
      <c r="B74" s="113" t="s">
        <v>95</v>
      </c>
      <c r="C74" s="249">
        <f>IFERROR('tablas pernocta cat ev anual'!C74/'tablas pernocta cat ev anual'!C87-1,"-")</f>
        <v>-0.43177147554459516</v>
      </c>
      <c r="D74" s="249">
        <f>IFERROR('tablas pernocta cat ev anual'!E74/'tablas pernocta cat ev anual'!E87-1,"-")</f>
        <v>-0.36204591040784484</v>
      </c>
      <c r="E74" s="249">
        <f>IFERROR('tablas pernocta cat ev anual'!G74/'tablas pernocta cat ev anual'!G87-1,"-")</f>
        <v>-6.8187744458930943E-2</v>
      </c>
      <c r="F74" s="249">
        <f>IFERROR('tablas pernocta cat ev anual'!I74/'tablas pernocta cat ev anual'!I87-1,"-")</f>
        <v>-7.3604465709728895E-2</v>
      </c>
      <c r="G74" s="250">
        <f>IFERROR('tablas pernocta cat ev anual'!K74/'tablas pernocta cat ev anual'!K87-1,"-")</f>
        <v>-0.23347433990330979</v>
      </c>
    </row>
    <row r="75" spans="2:7" collapsed="1" x14ac:dyDescent="0.2">
      <c r="B75" s="157">
        <v>2009</v>
      </c>
      <c r="C75" s="95">
        <f>IFERROR('tablas pernocta cat ev anual'!C75/'tablas pernocta cat ev anual'!C88-1,"-")</f>
        <v>-0.41762019781730986</v>
      </c>
      <c r="D75" s="95">
        <f>IFERROR('tablas pernocta cat ev anual'!E75/'tablas pernocta cat ev anual'!E88-1,"-")</f>
        <v>-0.37869543305060205</v>
      </c>
      <c r="E75" s="95">
        <f>IFERROR('tablas pernocta cat ev anual'!G75/'tablas pernocta cat ev anual'!G88-1,"-")</f>
        <v>-0.10277286899882498</v>
      </c>
      <c r="F75" s="95">
        <f>IFERROR('tablas pernocta cat ev anual'!I75/'tablas pernocta cat ev anual'!I88-1,"-")</f>
        <v>-0.20631131436541517</v>
      </c>
      <c r="G75" s="95">
        <f>IFERROR('tablas pernocta cat ev anual'!K75/'tablas pernocta cat ev anual'!K88-1,"-")</f>
        <v>-0.27214579024668051</v>
      </c>
    </row>
    <row r="76" spans="2:7" ht="15" hidden="1" customHeight="1" outlineLevel="1" x14ac:dyDescent="0.2">
      <c r="B76" s="113" t="s">
        <v>84</v>
      </c>
      <c r="C76" s="249">
        <f>IFERROR('tablas pernocta cat ev anual'!C76/'tablas pernocta cat ev anual'!C89-1,"-")</f>
        <v>-6.7878257061528835E-3</v>
      </c>
      <c r="D76" s="249">
        <f>IFERROR('tablas pernocta cat ev anual'!E76/'tablas pernocta cat ev anual'!E89-1,"-")</f>
        <v>-7.752210316763275E-2</v>
      </c>
      <c r="E76" s="249">
        <f>IFERROR('tablas pernocta cat ev anual'!G76/'tablas pernocta cat ev anual'!G89-1,"-")</f>
        <v>-0.2729439809296782</v>
      </c>
      <c r="F76" s="249">
        <f>IFERROR('tablas pernocta cat ev anual'!I76/'tablas pernocta cat ev anual'!I89-1,"-")</f>
        <v>5.930162552679108E-2</v>
      </c>
      <c r="G76" s="250">
        <f>IFERROR('tablas pernocta cat ev anual'!K76/'tablas pernocta cat ev anual'!K89-1,"-")</f>
        <v>-8.4261036468330164E-2</v>
      </c>
    </row>
    <row r="77" spans="2:7" ht="15" hidden="1" customHeight="1" outlineLevel="1" x14ac:dyDescent="0.2">
      <c r="B77" s="113" t="s">
        <v>85</v>
      </c>
      <c r="C77" s="249">
        <f>IFERROR('tablas pernocta cat ev anual'!C77/'tablas pernocta cat ev anual'!C90-1,"-")</f>
        <v>4.3487714720580328E-4</v>
      </c>
      <c r="D77" s="249">
        <f>IFERROR('tablas pernocta cat ev anual'!E77/'tablas pernocta cat ev anual'!E90-1,"-")</f>
        <v>-9.9035790161791093E-2</v>
      </c>
      <c r="E77" s="249">
        <f>IFERROR('tablas pernocta cat ev anual'!G77/'tablas pernocta cat ev anual'!G90-1,"-")</f>
        <v>-0.10651499482936921</v>
      </c>
      <c r="F77" s="249">
        <f>IFERROR('tablas pernocta cat ev anual'!I77/'tablas pernocta cat ev anual'!I90-1,"-")</f>
        <v>0.21930549813972711</v>
      </c>
      <c r="G77" s="250">
        <f>IFERROR('tablas pernocta cat ev anual'!K77/'tablas pernocta cat ev anual'!K90-1,"-")</f>
        <v>-1.911299082483997E-2</v>
      </c>
    </row>
    <row r="78" spans="2:7" ht="15" hidden="1" customHeight="1" outlineLevel="1" x14ac:dyDescent="0.2">
      <c r="B78" s="113" t="s">
        <v>86</v>
      </c>
      <c r="C78" s="249">
        <f>IFERROR('tablas pernocta cat ev anual'!C78/'tablas pernocta cat ev anual'!C91-1,"-")</f>
        <v>4.670734273090682E-2</v>
      </c>
      <c r="D78" s="249">
        <f>IFERROR('tablas pernocta cat ev anual'!E78/'tablas pernocta cat ev anual'!E91-1,"-")</f>
        <v>-1.5022447335098388E-2</v>
      </c>
      <c r="E78" s="249">
        <f>IFERROR('tablas pernocta cat ev anual'!G78/'tablas pernocta cat ev anual'!G91-1,"-")</f>
        <v>1.5469399593928124E-3</v>
      </c>
      <c r="F78" s="249">
        <f>IFERROR('tablas pernocta cat ev anual'!I78/'tablas pernocta cat ev anual'!I91-1,"-")</f>
        <v>-4.4432500223954174E-2</v>
      </c>
      <c r="G78" s="250">
        <f>IFERROR('tablas pernocta cat ev anual'!K78/'tablas pernocta cat ev anual'!K91-1,"-")</f>
        <v>-1.1894666880572058E-2</v>
      </c>
    </row>
    <row r="79" spans="2:7" ht="15" hidden="1" customHeight="1" outlineLevel="1" x14ac:dyDescent="0.2">
      <c r="B79" s="113" t="s">
        <v>87</v>
      </c>
      <c r="C79" s="249">
        <f>IFERROR('tablas pernocta cat ev anual'!C79/'tablas pernocta cat ev anual'!C92-1,"-")</f>
        <v>9.1129032258064457E-2</v>
      </c>
      <c r="D79" s="249">
        <f>IFERROR('tablas pernocta cat ev anual'!E79/'tablas pernocta cat ev anual'!E92-1,"-")</f>
        <v>-0.20417459885776446</v>
      </c>
      <c r="E79" s="249">
        <f>IFERROR('tablas pernocta cat ev anual'!G79/'tablas pernocta cat ev anual'!G92-1,"-")</f>
        <v>5.5254848894903397E-3</v>
      </c>
      <c r="F79" s="249">
        <f>IFERROR('tablas pernocta cat ev anual'!I79/'tablas pernocta cat ev anual'!I92-1,"-")</f>
        <v>-1.4168142514845328E-2</v>
      </c>
      <c r="G79" s="250">
        <f>IFERROR('tablas pernocta cat ev anual'!K79/'tablas pernocta cat ev anual'!K92-1,"-")</f>
        <v>-7.4562948909066229E-2</v>
      </c>
    </row>
    <row r="80" spans="2:7" ht="15" hidden="1" customHeight="1" outlineLevel="1" x14ac:dyDescent="0.2">
      <c r="B80" s="113" t="s">
        <v>88</v>
      </c>
      <c r="C80" s="249">
        <f>IFERROR('tablas pernocta cat ev anual'!C80/'tablas pernocta cat ev anual'!C93-1,"-")</f>
        <v>0.24183189053337051</v>
      </c>
      <c r="D80" s="249">
        <f>IFERROR('tablas pernocta cat ev anual'!E80/'tablas pernocta cat ev anual'!E93-1,"-")</f>
        <v>4.5502201719437974E-2</v>
      </c>
      <c r="E80" s="249">
        <f>IFERROR('tablas pernocta cat ev anual'!G80/'tablas pernocta cat ev anual'!G93-1,"-")</f>
        <v>3.1488314883148849E-2</v>
      </c>
      <c r="F80" s="249">
        <f>IFERROR('tablas pernocta cat ev anual'!I80/'tablas pernocta cat ev anual'!I93-1,"-")</f>
        <v>0.55468081465000862</v>
      </c>
      <c r="G80" s="250">
        <f>IFERROR('tablas pernocta cat ev anual'!K80/'tablas pernocta cat ev anual'!K93-1,"-")</f>
        <v>0.17706333973128596</v>
      </c>
    </row>
    <row r="81" spans="2:7" ht="15" hidden="1" customHeight="1" outlineLevel="1" x14ac:dyDescent="0.2">
      <c r="B81" s="113" t="s">
        <v>89</v>
      </c>
      <c r="C81" s="249">
        <f>IFERROR('tablas pernocta cat ev anual'!C81/'tablas pernocta cat ev anual'!C94-1,"-")</f>
        <v>2.4696275642302368E-2</v>
      </c>
      <c r="D81" s="249">
        <f>IFERROR('tablas pernocta cat ev anual'!E81/'tablas pernocta cat ev anual'!E94-1,"-")</f>
        <v>0.4045185121553132</v>
      </c>
      <c r="E81" s="249">
        <f>IFERROR('tablas pernocta cat ev anual'!G81/'tablas pernocta cat ev anual'!G94-1,"-")</f>
        <v>-3.8926638258666379E-2</v>
      </c>
      <c r="F81" s="249">
        <f>IFERROR('tablas pernocta cat ev anual'!I81/'tablas pernocta cat ev anual'!I94-1,"-")</f>
        <v>-0.2522435704390773</v>
      </c>
      <c r="G81" s="250">
        <f>IFERROR('tablas pernocta cat ev anual'!K81/'tablas pernocta cat ev anual'!K94-1,"-")</f>
        <v>7.318584914656201E-3</v>
      </c>
    </row>
    <row r="82" spans="2:7" ht="15" hidden="1" customHeight="1" outlineLevel="1" x14ac:dyDescent="0.2">
      <c r="B82" s="113" t="s">
        <v>90</v>
      </c>
      <c r="C82" s="249">
        <f>IFERROR('tablas pernocta cat ev anual'!C82/'tablas pernocta cat ev anual'!C95-1,"-")</f>
        <v>-7.061900610287708E-2</v>
      </c>
      <c r="D82" s="249">
        <f>IFERROR('tablas pernocta cat ev anual'!E82/'tablas pernocta cat ev anual'!E95-1,"-")</f>
        <v>0.65315684666744755</v>
      </c>
      <c r="E82" s="249">
        <f>IFERROR('tablas pernocta cat ev anual'!G82/'tablas pernocta cat ev anual'!G95-1,"-")</f>
        <v>0.19747793190416152</v>
      </c>
      <c r="F82" s="249">
        <f>IFERROR('tablas pernocta cat ev anual'!I82/'tablas pernocta cat ev anual'!I95-1,"-")</f>
        <v>-0.46920213016636036</v>
      </c>
      <c r="G82" s="250">
        <f>IFERROR('tablas pernocta cat ev anual'!K82/'tablas pernocta cat ev anual'!K95-1,"-")</f>
        <v>-7.4230023182097704E-2</v>
      </c>
    </row>
    <row r="83" spans="2:7" ht="15" hidden="1" customHeight="1" outlineLevel="1" x14ac:dyDescent="0.2">
      <c r="B83" s="113" t="s">
        <v>91</v>
      </c>
      <c r="C83" s="249">
        <f>IFERROR('tablas pernocta cat ev anual'!C83/'tablas pernocta cat ev anual'!C96-1,"-")</f>
        <v>-3.7315080591742156E-2</v>
      </c>
      <c r="D83" s="249">
        <f>IFERROR('tablas pernocta cat ev anual'!E83/'tablas pernocta cat ev anual'!E96-1,"-")</f>
        <v>0.32058893374495367</v>
      </c>
      <c r="E83" s="249">
        <f>IFERROR('tablas pernocta cat ev anual'!G83/'tablas pernocta cat ev anual'!G96-1,"-")</f>
        <v>4.1772737792177717E-2</v>
      </c>
      <c r="F83" s="249">
        <f>IFERROR('tablas pernocta cat ev anual'!I83/'tablas pernocta cat ev anual'!I96-1,"-")</f>
        <v>-3.9787798408488118E-2</v>
      </c>
      <c r="G83" s="250">
        <f>IFERROR('tablas pernocta cat ev anual'!K83/'tablas pernocta cat ev anual'!K96-1,"-")</f>
        <v>8.0227790432801926E-2</v>
      </c>
    </row>
    <row r="84" spans="2:7" ht="30" hidden="1" customHeight="1" outlineLevel="1" x14ac:dyDescent="0.2">
      <c r="B84" s="113" t="s">
        <v>92</v>
      </c>
      <c r="C84" s="249">
        <f>IFERROR('tablas pernocta cat ev anual'!C84/'tablas pernocta cat ev anual'!C97-1,"-")</f>
        <v>-7.412731006160167E-2</v>
      </c>
      <c r="D84" s="249">
        <f>IFERROR('tablas pernocta cat ev anual'!E84/'tablas pernocta cat ev anual'!E97-1,"-")</f>
        <v>0.17037531523512839</v>
      </c>
      <c r="E84" s="249">
        <f>IFERROR('tablas pernocta cat ev anual'!G84/'tablas pernocta cat ev anual'!G97-1,"-")</f>
        <v>-4.2762476703251173E-2</v>
      </c>
      <c r="F84" s="249">
        <f>IFERROR('tablas pernocta cat ev anual'!I84/'tablas pernocta cat ev anual'!I97-1,"-")</f>
        <v>-0.22736406259514097</v>
      </c>
      <c r="G84" s="250">
        <f>IFERROR('tablas pernocta cat ev anual'!K84/'tablas pernocta cat ev anual'!K97-1,"-")</f>
        <v>-4.9760313280669766E-2</v>
      </c>
    </row>
    <row r="85" spans="2:7" ht="15" hidden="1" customHeight="1" outlineLevel="1" x14ac:dyDescent="0.2">
      <c r="B85" s="113" t="s">
        <v>93</v>
      </c>
      <c r="C85" s="249">
        <f>IFERROR('tablas pernocta cat ev anual'!C85/'tablas pernocta cat ev anual'!C98-1,"-")</f>
        <v>-0.11950668751085636</v>
      </c>
      <c r="D85" s="249">
        <f>IFERROR('tablas pernocta cat ev anual'!E85/'tablas pernocta cat ev anual'!E98-1,"-")</f>
        <v>-5.5001823264859584E-2</v>
      </c>
      <c r="E85" s="249">
        <f>IFERROR('tablas pernocta cat ev anual'!G85/'tablas pernocta cat ev anual'!G98-1,"-")</f>
        <v>-9.6730639405921526E-2</v>
      </c>
      <c r="F85" s="249">
        <f>IFERROR('tablas pernocta cat ev anual'!I85/'tablas pernocta cat ev anual'!I98-1,"-")</f>
        <v>6.7547637307533437E-2</v>
      </c>
      <c r="G85" s="250">
        <f>IFERROR('tablas pernocta cat ev anual'!K85/'tablas pernocta cat ev anual'!K98-1,"-")</f>
        <v>-2.9294785084088781E-2</v>
      </c>
    </row>
    <row r="86" spans="2:7" ht="30" hidden="1" customHeight="1" outlineLevel="1" x14ac:dyDescent="0.2">
      <c r="B86" s="113" t="s">
        <v>94</v>
      </c>
      <c r="C86" s="249">
        <f>IFERROR('tablas pernocta cat ev anual'!C86/'tablas pernocta cat ev anual'!C99-1,"-")</f>
        <v>5.2180128663330994E-2</v>
      </c>
      <c r="D86" s="249">
        <f>IFERROR('tablas pernocta cat ev anual'!E86/'tablas pernocta cat ev anual'!E99-1,"-")</f>
        <v>0.37919024814976066</v>
      </c>
      <c r="E86" s="249">
        <f>IFERROR('tablas pernocta cat ev anual'!G86/'tablas pernocta cat ev anual'!G99-1,"-")</f>
        <v>0.26062357048272533</v>
      </c>
      <c r="F86" s="249">
        <f>IFERROR('tablas pernocta cat ev anual'!I86/'tablas pernocta cat ev anual'!I99-1,"-")</f>
        <v>5.0613741431531967E-2</v>
      </c>
      <c r="G86" s="250">
        <f>IFERROR('tablas pernocta cat ev anual'!K86/'tablas pernocta cat ev anual'!K99-1,"-")</f>
        <v>0.20675598419129537</v>
      </c>
    </row>
    <row r="87" spans="2:7" ht="15" hidden="1" customHeight="1" outlineLevel="1" x14ac:dyDescent="0.2">
      <c r="B87" s="113" t="s">
        <v>95</v>
      </c>
      <c r="C87" s="249">
        <f>IFERROR('tablas pernocta cat ev anual'!C87/'tablas pernocta cat ev anual'!C100-1,"-")</f>
        <v>-3.9857932123125495E-2</v>
      </c>
      <c r="D87" s="249">
        <f>IFERROR('tablas pernocta cat ev anual'!E87/'tablas pernocta cat ev anual'!E100-1,"-")</f>
        <v>0.5464414957780459</v>
      </c>
      <c r="E87" s="249">
        <f>IFERROR('tablas pernocta cat ev anual'!G87/'tablas pernocta cat ev anual'!G100-1,"-")</f>
        <v>4.595663439247244E-2</v>
      </c>
      <c r="F87" s="249">
        <f>IFERROR('tablas pernocta cat ev anual'!I87/'tablas pernocta cat ev anual'!I100-1,"-")</f>
        <v>-0.15521422797089734</v>
      </c>
      <c r="G87" s="250">
        <f>IFERROR('tablas pernocta cat ev anual'!K87/'tablas pernocta cat ev anual'!K100-1,"-")</f>
        <v>0.10741036266762771</v>
      </c>
    </row>
    <row r="88" spans="2:7" collapsed="1" x14ac:dyDescent="0.2">
      <c r="B88" s="157">
        <v>2008</v>
      </c>
      <c r="C88" s="95">
        <f>IFERROR('tablas pernocta cat ev anual'!C88/'tablas pernocta cat ev anual'!C101-1,"-")</f>
        <v>1.2356793588590431E-3</v>
      </c>
      <c r="D88" s="95">
        <f>IFERROR('tablas pernocta cat ev anual'!E88/'tablas pernocta cat ev anual'!E101-1,"-")</f>
        <v>0.12908088213038238</v>
      </c>
      <c r="E88" s="95">
        <f>IFERROR('tablas pernocta cat ev anual'!G88/'tablas pernocta cat ev anual'!G101-1,"-")</f>
        <v>-8.1216503927759032E-3</v>
      </c>
      <c r="F88" s="95">
        <f>IFERROR('tablas pernocta cat ev anual'!I88/'tablas pernocta cat ev anual'!I101-1,"-")</f>
        <v>-8.4699470321428327E-2</v>
      </c>
      <c r="G88" s="95">
        <f>IFERROR('tablas pernocta cat ev anual'!K88/'tablas pernocta cat ev anual'!K101-1,"-")</f>
        <v>1.3586180496904188E-2</v>
      </c>
    </row>
    <row r="89" spans="2:7" ht="15" hidden="1" customHeight="1" outlineLevel="1" x14ac:dyDescent="0.2">
      <c r="B89" s="113" t="s">
        <v>84</v>
      </c>
      <c r="C89" s="249">
        <f>IFERROR('tablas pernocta cat ev anual'!C89/'tablas pernocta cat ev anual'!C102-1,"-")</f>
        <v>-0.11165142968294106</v>
      </c>
      <c r="D89" s="249">
        <f>IFERROR('tablas pernocta cat ev anual'!E89/'tablas pernocta cat ev anual'!E102-1,"-")</f>
        <v>6.3913287236030625E-2</v>
      </c>
      <c r="E89" s="249">
        <f>IFERROR('tablas pernocta cat ev anual'!G89/'tablas pernocta cat ev anual'!G102-1,"-")</f>
        <v>0.26244514106583061</v>
      </c>
      <c r="F89" s="249">
        <f>IFERROR('tablas pernocta cat ev anual'!I89/'tablas pernocta cat ev anual'!I102-1,"-")</f>
        <v>-0.39953003554859312</v>
      </c>
      <c r="G89" s="250">
        <f>IFERROR('tablas pernocta cat ev anual'!K89/'tablas pernocta cat ev anual'!K102-1,"-")</f>
        <v>-8.9280251715247116E-2</v>
      </c>
    </row>
    <row r="90" spans="2:7" ht="15" hidden="1" customHeight="1" outlineLevel="1" x14ac:dyDescent="0.2">
      <c r="B90" s="113" t="s">
        <v>85</v>
      </c>
      <c r="C90" s="249">
        <f>IFERROR('tablas pernocta cat ev anual'!C90/'tablas pernocta cat ev anual'!C103-1,"-")</f>
        <v>-0.11404353689077251</v>
      </c>
      <c r="D90" s="249">
        <f>IFERROR('tablas pernocta cat ev anual'!E90/'tablas pernocta cat ev anual'!E103-1,"-")</f>
        <v>0.15090909090909088</v>
      </c>
      <c r="E90" s="249">
        <f>IFERROR('tablas pernocta cat ev anual'!G90/'tablas pernocta cat ev anual'!G103-1,"-")</f>
        <v>0.21900068760027502</v>
      </c>
      <c r="F90" s="249">
        <f>IFERROR('tablas pernocta cat ev anual'!I90/'tablas pernocta cat ev anual'!I103-1,"-")</f>
        <v>-0.39240188383045527</v>
      </c>
      <c r="G90" s="250">
        <f>IFERROR('tablas pernocta cat ev anual'!K90/'tablas pernocta cat ev anual'!K103-1,"-")</f>
        <v>-5.5096960167714926E-2</v>
      </c>
    </row>
    <row r="91" spans="2:7" ht="15" hidden="1" customHeight="1" outlineLevel="1" x14ac:dyDescent="0.2">
      <c r="B91" s="113" t="s">
        <v>86</v>
      </c>
      <c r="C91" s="249">
        <f>IFERROR('tablas pernocta cat ev anual'!C91/'tablas pernocta cat ev anual'!C104-1,"-")</f>
        <v>-5.6757293113713025E-2</v>
      </c>
      <c r="D91" s="249">
        <f>IFERROR('tablas pernocta cat ev anual'!E91/'tablas pernocta cat ev anual'!E104-1,"-")</f>
        <v>0.22283220720720731</v>
      </c>
      <c r="E91" s="249">
        <f>IFERROR('tablas pernocta cat ev anual'!G91/'tablas pernocta cat ev anual'!G104-1,"-")</f>
        <v>0.6588612670408982</v>
      </c>
      <c r="F91" s="249">
        <f>IFERROR('tablas pernocta cat ev anual'!I91/'tablas pernocta cat ev anual'!I104-1,"-")</f>
        <v>-0.25979709568331011</v>
      </c>
      <c r="G91" s="250">
        <f>IFERROR('tablas pernocta cat ev anual'!K91/'tablas pernocta cat ev anual'!K104-1,"-")</f>
        <v>7.5684737322190276E-2</v>
      </c>
    </row>
    <row r="92" spans="2:7" ht="15" hidden="1" customHeight="1" outlineLevel="1" x14ac:dyDescent="0.2">
      <c r="B92" s="113" t="s">
        <v>87</v>
      </c>
      <c r="C92" s="249">
        <f>IFERROR('tablas pernocta cat ev anual'!C92/'tablas pernocta cat ev anual'!C105-1,"-")</f>
        <v>-0.33583288698446701</v>
      </c>
      <c r="D92" s="249">
        <f>IFERROR('tablas pernocta cat ev anual'!E92/'tablas pernocta cat ev anual'!E105-1,"-")</f>
        <v>7.2402479037550149E-2</v>
      </c>
      <c r="E92" s="249">
        <f>IFERROR('tablas pernocta cat ev anual'!G92/'tablas pernocta cat ev anual'!G105-1,"-")</f>
        <v>0.39193219274839119</v>
      </c>
      <c r="F92" s="249">
        <f>IFERROR('tablas pernocta cat ev anual'!I92/'tablas pernocta cat ev anual'!I105-1,"-")</f>
        <v>-0.22657320119249058</v>
      </c>
      <c r="G92" s="250">
        <f>IFERROR('tablas pernocta cat ev anual'!K92/'tablas pernocta cat ev anual'!K105-1,"-")</f>
        <v>-3.1576460706598808E-2</v>
      </c>
    </row>
    <row r="93" spans="2:7" ht="15" hidden="1" customHeight="1" outlineLevel="1" x14ac:dyDescent="0.2">
      <c r="B93" s="113" t="s">
        <v>88</v>
      </c>
      <c r="C93" s="249">
        <f>IFERROR('tablas pernocta cat ev anual'!C93/'tablas pernocta cat ev anual'!C106-1,"-")</f>
        <v>-0.33027866093136338</v>
      </c>
      <c r="D93" s="249">
        <f>IFERROR('tablas pernocta cat ev anual'!E93/'tablas pernocta cat ev anual'!E106-1,"-")</f>
        <v>-0.1942215088282504</v>
      </c>
      <c r="E93" s="249">
        <f>IFERROR('tablas pernocta cat ev anual'!G93/'tablas pernocta cat ev anual'!G106-1,"-")</f>
        <v>0.45464304884594742</v>
      </c>
      <c r="F93" s="249">
        <f>IFERROR('tablas pernocta cat ev anual'!I93/'tablas pernocta cat ev anual'!I106-1,"-")</f>
        <v>-0.42507133720358159</v>
      </c>
      <c r="G93" s="250">
        <f>IFERROR('tablas pernocta cat ev anual'!K93/'tablas pernocta cat ev anual'!K106-1,"-")</f>
        <v>-0.1774350255040078</v>
      </c>
    </row>
    <row r="94" spans="2:7" ht="15" hidden="1" customHeight="1" outlineLevel="1" x14ac:dyDescent="0.2">
      <c r="B94" s="113" t="s">
        <v>89</v>
      </c>
      <c r="C94" s="249">
        <f>IFERROR('tablas pernocta cat ev anual'!C94/'tablas pernocta cat ev anual'!C107-1,"-")</f>
        <v>0.40094866071428581</v>
      </c>
      <c r="D94" s="249">
        <f>IFERROR('tablas pernocta cat ev anual'!E94/'tablas pernocta cat ev anual'!E107-1,"-")</f>
        <v>-0.12677218513239819</v>
      </c>
      <c r="E94" s="249">
        <f>IFERROR('tablas pernocta cat ev anual'!G94/'tablas pernocta cat ev anual'!G107-1,"-")</f>
        <v>0.24398280802292271</v>
      </c>
      <c r="F94" s="249">
        <f>IFERROR('tablas pernocta cat ev anual'!I94/'tablas pernocta cat ev anual'!I107-1,"-")</f>
        <v>0.32855885412498997</v>
      </c>
      <c r="G94" s="250">
        <f>IFERROR('tablas pernocta cat ev anual'!K94/'tablas pernocta cat ev anual'!K107-1,"-")</f>
        <v>0.15267091668498578</v>
      </c>
    </row>
    <row r="95" spans="2:7" ht="15" hidden="1" customHeight="1" outlineLevel="1" x14ac:dyDescent="0.2">
      <c r="B95" s="113" t="s">
        <v>90</v>
      </c>
      <c r="C95" s="249">
        <f>IFERROR('tablas pernocta cat ev anual'!C95/'tablas pernocta cat ev anual'!C108-1,"-")</f>
        <v>0.35259433962264142</v>
      </c>
      <c r="D95" s="249">
        <f>IFERROR('tablas pernocta cat ev anual'!E95/'tablas pernocta cat ev anual'!E108-1,"-")</f>
        <v>-0.37476197451296323</v>
      </c>
      <c r="E95" s="249">
        <f>IFERROR('tablas pernocta cat ev anual'!G95/'tablas pernocta cat ev anual'!G108-1,"-")</f>
        <v>-6.0092449922958369E-2</v>
      </c>
      <c r="F95" s="249">
        <f>IFERROR('tablas pernocta cat ev anual'!I95/'tablas pernocta cat ev anual'!I108-1,"-")</f>
        <v>1.188428217821782</v>
      </c>
      <c r="G95" s="250">
        <f>IFERROR('tablas pernocta cat ev anual'!K95/'tablas pernocta cat ev anual'!K108-1,"-")</f>
        <v>0.20168282213820743</v>
      </c>
    </row>
    <row r="96" spans="2:7" ht="15" hidden="1" customHeight="1" outlineLevel="1" x14ac:dyDescent="0.2">
      <c r="B96" s="113" t="s">
        <v>91</v>
      </c>
      <c r="C96" s="249">
        <f>IFERROR('tablas pernocta cat ev anual'!C96/'tablas pernocta cat ev anual'!C109-1,"-")</f>
        <v>0.55422100205902547</v>
      </c>
      <c r="D96" s="249">
        <f>IFERROR('tablas pernocta cat ev anual'!E96/'tablas pernocta cat ev anual'!E109-1,"-")</f>
        <v>5.5441153175994629E-4</v>
      </c>
      <c r="E96" s="249">
        <f>IFERROR('tablas pernocta cat ev anual'!G96/'tablas pernocta cat ev anual'!G109-1,"-")</f>
        <v>-2.8988764044943771E-2</v>
      </c>
      <c r="F96" s="249">
        <f>IFERROR('tablas pernocta cat ev anual'!I96/'tablas pernocta cat ev anual'!I109-1,"-")</f>
        <v>0.78743579612801273</v>
      </c>
      <c r="G96" s="250">
        <f>IFERROR('tablas pernocta cat ev anual'!K96/'tablas pernocta cat ev anual'!K109-1,"-")</f>
        <v>0.27010762643212582</v>
      </c>
    </row>
    <row r="97" spans="2:7" ht="15" hidden="1" customHeight="1" outlineLevel="1" x14ac:dyDescent="0.2">
      <c r="B97" s="113" t="s">
        <v>92</v>
      </c>
      <c r="C97" s="249">
        <f>IFERROR('tablas pernocta cat ev anual'!C97/'tablas pernocta cat ev anual'!C110-1,"-")</f>
        <v>0.97726349979699556</v>
      </c>
      <c r="D97" s="249">
        <f>IFERROR('tablas pernocta cat ev anual'!E97/'tablas pernocta cat ev anual'!E110-1,"-")</f>
        <v>4.9672999065711654E-2</v>
      </c>
      <c r="E97" s="249">
        <f>IFERROR('tablas pernocta cat ev anual'!G97/'tablas pernocta cat ev anual'!G110-1,"-")</f>
        <v>0.15789473684210531</v>
      </c>
      <c r="F97" s="249">
        <f>IFERROR('tablas pernocta cat ev anual'!I97/'tablas pernocta cat ev anual'!I110-1,"-")</f>
        <v>0.21086780210867806</v>
      </c>
      <c r="G97" s="250">
        <f>IFERROR('tablas pernocta cat ev anual'!K97/'tablas pernocta cat ev anual'!K110-1,"-")</f>
        <v>0.19408239499072866</v>
      </c>
    </row>
    <row r="98" spans="2:7" ht="15" hidden="1" customHeight="1" outlineLevel="1" x14ac:dyDescent="0.2">
      <c r="B98" s="113" t="s">
        <v>93</v>
      </c>
      <c r="C98" s="249">
        <f>IFERROR('tablas pernocta cat ev anual'!C98/'tablas pernocta cat ev anual'!C111-1,"-")</f>
        <v>0.48261653360803503</v>
      </c>
      <c r="D98" s="249">
        <f>IFERROR('tablas pernocta cat ev anual'!E98/'tablas pernocta cat ev anual'!E111-1,"-")</f>
        <v>3.0887788985652476E-2</v>
      </c>
      <c r="E98" s="249">
        <f>IFERROR('tablas pernocta cat ev anual'!G98/'tablas pernocta cat ev anual'!G111-1,"-")</f>
        <v>0.1021471088435375</v>
      </c>
      <c r="F98" s="249">
        <f>IFERROR('tablas pernocta cat ev anual'!I98/'tablas pernocta cat ev anual'!I111-1,"-")</f>
        <v>0.1620621100980324</v>
      </c>
      <c r="G98" s="250">
        <f>IFERROR('tablas pernocta cat ev anual'!K98/'tablas pernocta cat ev anual'!K111-1,"-")</f>
        <v>0.12983872807317676</v>
      </c>
    </row>
    <row r="99" spans="2:7" ht="15" hidden="1" customHeight="1" outlineLevel="1" x14ac:dyDescent="0.2">
      <c r="B99" s="113" t="s">
        <v>94</v>
      </c>
      <c r="C99" s="249">
        <f>IFERROR('tablas pernocta cat ev anual'!C99/'tablas pernocta cat ev anual'!C112-1,"-")</f>
        <v>0.65268753691671599</v>
      </c>
      <c r="D99" s="249">
        <f>IFERROR('tablas pernocta cat ev anual'!E99/'tablas pernocta cat ev anual'!E112-1,"-")</f>
        <v>-0.12188595093978971</v>
      </c>
      <c r="E99" s="249">
        <f>IFERROR('tablas pernocta cat ev anual'!G99/'tablas pernocta cat ev anual'!G112-1,"-")</f>
        <v>-0.14263597894519553</v>
      </c>
      <c r="F99" s="249">
        <f>IFERROR('tablas pernocta cat ev anual'!I99/'tablas pernocta cat ev anual'!I112-1,"-")</f>
        <v>-0.13013936074325727</v>
      </c>
      <c r="G99" s="250">
        <f>IFERROR('tablas pernocta cat ev anual'!K99/'tablas pernocta cat ev anual'!K112-1,"-")</f>
        <v>-6.8575926654782071E-2</v>
      </c>
    </row>
    <row r="100" spans="2:7" ht="15" hidden="1" customHeight="1" outlineLevel="1" x14ac:dyDescent="0.2">
      <c r="B100" s="113" t="s">
        <v>95</v>
      </c>
      <c r="C100" s="249">
        <f>IFERROR('tablas pernocta cat ev anual'!C100/'tablas pernocta cat ev anual'!C113-1,"-")</f>
        <v>0.89883851629823908</v>
      </c>
      <c r="D100" s="249">
        <f>IFERROR('tablas pernocta cat ev anual'!E100/'tablas pernocta cat ev anual'!E113-1,"-")</f>
        <v>-0.13972277814839518</v>
      </c>
      <c r="E100" s="249">
        <f>IFERROR('tablas pernocta cat ev anual'!G100/'tablas pernocta cat ev anual'!G113-1,"-")</f>
        <v>-9.5249845774213471E-2</v>
      </c>
      <c r="F100" s="249">
        <f>IFERROR('tablas pernocta cat ev anual'!I100/'tablas pernocta cat ev anual'!I113-1,"-")</f>
        <v>0.5541828080829232</v>
      </c>
      <c r="G100" s="250">
        <f>IFERROR('tablas pernocta cat ev anual'!K100/'tablas pernocta cat ev anual'!K113-1,"-")</f>
        <v>0.14889401466761298</v>
      </c>
    </row>
    <row r="101" spans="2:7" collapsed="1" x14ac:dyDescent="0.2">
      <c r="B101" s="157">
        <v>2007</v>
      </c>
      <c r="C101" s="95">
        <f>IFERROR('tablas pernocta cat ev anual'!C101/'tablas pernocta cat ev anual'!C114-1,"-")</f>
        <v>0.16537749434272775</v>
      </c>
      <c r="D101" s="95">
        <f>IFERROR('tablas pernocta cat ev anual'!E101/'tablas pernocta cat ev anual'!E114-1,"-")</f>
        <v>-2.4644997490626763E-2</v>
      </c>
      <c r="E101" s="95">
        <f>IFERROR('tablas pernocta cat ev anual'!G101/'tablas pernocta cat ev anual'!G114-1,"-")</f>
        <v>0.14998522521001312</v>
      </c>
      <c r="F101" s="95">
        <f>IFERROR('tablas pernocta cat ev anual'!I101/'tablas pernocta cat ev anual'!I114-1,"-")</f>
        <v>5.3751827083521997E-2</v>
      </c>
      <c r="G101" s="95">
        <f>IFERROR('tablas pernocta cat ev anual'!K101/'tablas pernocta cat ev anual'!K114-1,"-")</f>
        <v>5.6463157083892268E-2</v>
      </c>
    </row>
    <row r="102" spans="2:7" ht="15" customHeight="1" x14ac:dyDescent="0.25">
      <c r="B102" s="400" t="s">
        <v>77</v>
      </c>
      <c r="C102" s="400"/>
      <c r="D102" s="400"/>
      <c r="E102" s="400"/>
      <c r="F102" s="400"/>
      <c r="G102" s="400"/>
    </row>
    <row r="103" spans="2:7" x14ac:dyDescent="0.25">
      <c r="B103" s="163"/>
      <c r="C103" s="163"/>
      <c r="D103" s="163"/>
      <c r="E103" s="163"/>
      <c r="F103" s="163"/>
      <c r="G103" s="163"/>
    </row>
  </sheetData>
  <mergeCells count="2">
    <mergeCell ref="B5:G5"/>
    <mergeCell ref="B102:G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3" width="11.140625" style="11" customWidth="1"/>
    <col min="4" max="4" width="10.7109375" style="11" customWidth="1"/>
    <col min="5" max="5" width="11.140625" style="11" customWidth="1"/>
    <col min="6" max="7" width="10.7109375" style="11" customWidth="1"/>
    <col min="8" max="8" width="11.42578125" style="11"/>
    <col min="9" max="9" width="7.140625" style="11" customWidth="1"/>
    <col min="10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9" t="s">
        <v>267</v>
      </c>
      <c r="C5" s="379"/>
      <c r="D5" s="379"/>
      <c r="E5" s="379"/>
      <c r="F5" s="379"/>
      <c r="G5" s="379"/>
    </row>
    <row r="6" spans="2:7" ht="30" customHeight="1" x14ac:dyDescent="0.25">
      <c r="B6" s="39" t="s">
        <v>71</v>
      </c>
      <c r="C6" s="98" t="str">
        <f>actualizaciones!A3</f>
        <v>I trimestre 2013</v>
      </c>
      <c r="D6" s="40" t="s">
        <v>72</v>
      </c>
      <c r="E6" s="98" t="str">
        <f>actualizaciones!A2</f>
        <v xml:space="preserve">I trimestre 2014 </v>
      </c>
      <c r="F6" s="40" t="s">
        <v>72</v>
      </c>
      <c r="G6" s="41" t="s">
        <v>73</v>
      </c>
    </row>
    <row r="7" spans="2:7" ht="15" customHeight="1" x14ac:dyDescent="0.2">
      <c r="B7" s="42" t="s">
        <v>268</v>
      </c>
      <c r="C7" s="43">
        <v>109184</v>
      </c>
      <c r="D7" s="44">
        <f>C7/$C$8</f>
        <v>1</v>
      </c>
      <c r="E7" s="43">
        <v>148940</v>
      </c>
      <c r="F7" s="44">
        <f>E7/$E$8</f>
        <v>1</v>
      </c>
      <c r="G7" s="44">
        <f>(E7-C7)/C7</f>
        <v>0.36411928487690504</v>
      </c>
    </row>
    <row r="8" spans="2:7" ht="15" customHeight="1" x14ac:dyDescent="0.2">
      <c r="B8" s="45" t="s">
        <v>269</v>
      </c>
      <c r="C8" s="46">
        <v>109184</v>
      </c>
      <c r="D8" s="47">
        <f>C8/$C$8</f>
        <v>1</v>
      </c>
      <c r="E8" s="46">
        <v>148940</v>
      </c>
      <c r="F8" s="47">
        <f>E8/$E$8</f>
        <v>1</v>
      </c>
      <c r="G8" s="48">
        <f>(E8-C8)/C8</f>
        <v>0.36411928487690504</v>
      </c>
    </row>
    <row r="9" spans="2:7" ht="15" customHeight="1" x14ac:dyDescent="0.2">
      <c r="B9" s="45" t="s">
        <v>270</v>
      </c>
      <c r="C9" s="46">
        <v>0</v>
      </c>
      <c r="D9" s="47">
        <f>C9/$C$8</f>
        <v>0</v>
      </c>
      <c r="E9" s="46">
        <v>0</v>
      </c>
      <c r="F9" s="47">
        <f>E9/$E$8</f>
        <v>0</v>
      </c>
      <c r="G9" s="48" t="s">
        <v>64</v>
      </c>
    </row>
    <row r="10" spans="2:7" ht="15" customHeight="1" x14ac:dyDescent="0.25">
      <c r="B10" s="359" t="s">
        <v>67</v>
      </c>
      <c r="C10" s="359"/>
      <c r="D10" s="359"/>
      <c r="E10" s="359"/>
      <c r="F10" s="359"/>
      <c r="G10" s="359"/>
    </row>
    <row r="21" spans="2:11" x14ac:dyDescent="0.25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3" width="13.42578125" style="11" customWidth="1"/>
    <col min="4" max="4" width="10.7109375" style="11" customWidth="1"/>
    <col min="5" max="5" width="13.425781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79" t="s">
        <v>271</v>
      </c>
      <c r="C5" s="379"/>
      <c r="D5" s="379"/>
      <c r="E5" s="379"/>
      <c r="F5" s="379"/>
      <c r="G5" s="379"/>
    </row>
    <row r="6" spans="2:7" ht="30" customHeight="1" x14ac:dyDescent="0.25">
      <c r="B6" s="39" t="s">
        <v>156</v>
      </c>
      <c r="C6" s="98" t="str">
        <f>actualizaciones!A3</f>
        <v>I trimestre 2013</v>
      </c>
      <c r="D6" s="40" t="s">
        <v>72</v>
      </c>
      <c r="E6" s="98" t="str">
        <f>actualizaciones!A2</f>
        <v xml:space="preserve">I trimestre 2014 </v>
      </c>
      <c r="F6" s="40" t="s">
        <v>72</v>
      </c>
      <c r="G6" s="41" t="s">
        <v>73</v>
      </c>
    </row>
    <row r="7" spans="2:7" ht="15" customHeight="1" x14ac:dyDescent="0.25">
      <c r="B7" s="148" t="s">
        <v>157</v>
      </c>
      <c r="C7" s="149"/>
      <c r="D7" s="149"/>
      <c r="E7" s="149"/>
      <c r="F7" s="149"/>
      <c r="G7" s="149"/>
    </row>
    <row r="8" spans="2:7" ht="15" customHeight="1" x14ac:dyDescent="0.2">
      <c r="B8" s="150" t="s">
        <v>158</v>
      </c>
      <c r="C8" s="239">
        <v>109184</v>
      </c>
      <c r="D8" s="151">
        <f>C8/$C$8</f>
        <v>1</v>
      </c>
      <c r="E8" s="239">
        <v>148940</v>
      </c>
      <c r="F8" s="151">
        <f>E8/$E$8</f>
        <v>1</v>
      </c>
      <c r="G8" s="151">
        <f>(E8-C8)/C8</f>
        <v>0.36411928487690504</v>
      </c>
    </row>
    <row r="9" spans="2:7" ht="15" customHeight="1" x14ac:dyDescent="0.25">
      <c r="B9" s="148" t="s">
        <v>159</v>
      </c>
      <c r="C9" s="149"/>
      <c r="D9" s="149"/>
      <c r="E9" s="149"/>
      <c r="F9" s="149"/>
      <c r="G9" s="152"/>
    </row>
    <row r="10" spans="2:7" ht="15" customHeight="1" x14ac:dyDescent="0.2">
      <c r="B10" s="153" t="s">
        <v>160</v>
      </c>
      <c r="C10" s="43">
        <v>109184</v>
      </c>
      <c r="D10" s="44">
        <f>C10/$C$8</f>
        <v>1</v>
      </c>
      <c r="E10" s="43">
        <v>148940</v>
      </c>
      <c r="F10" s="44">
        <f>E10/$E$8</f>
        <v>1</v>
      </c>
      <c r="G10" s="44">
        <f>(E10-C10)/C10</f>
        <v>0.36411928487690504</v>
      </c>
    </row>
    <row r="11" spans="2:7" ht="15" customHeight="1" x14ac:dyDescent="0.2">
      <c r="B11" s="105" t="s">
        <v>265</v>
      </c>
      <c r="C11" s="46">
        <v>42061</v>
      </c>
      <c r="D11" s="47">
        <f>C11/$C$8</f>
        <v>0.38523043669402113</v>
      </c>
      <c r="E11" s="46">
        <v>50281</v>
      </c>
      <c r="F11" s="47">
        <f>E11/$E$8</f>
        <v>0.33759231905465287</v>
      </c>
      <c r="G11" s="48">
        <f>(E11-C11)/C11</f>
        <v>0.19543044625662728</v>
      </c>
    </row>
    <row r="12" spans="2:7" ht="15" customHeight="1" x14ac:dyDescent="0.2">
      <c r="B12" s="105" t="s">
        <v>162</v>
      </c>
      <c r="C12" s="46">
        <v>40538</v>
      </c>
      <c r="D12" s="47">
        <f>C12/$C$8</f>
        <v>0.3712815064478312</v>
      </c>
      <c r="E12" s="46">
        <v>63164</v>
      </c>
      <c r="F12" s="47">
        <f>E12/$E$8</f>
        <v>0.42409023767960252</v>
      </c>
      <c r="G12" s="48">
        <f>(E12-C12)/C12</f>
        <v>0.55814297695988946</v>
      </c>
    </row>
    <row r="13" spans="2:7" ht="15" customHeight="1" x14ac:dyDescent="0.2">
      <c r="B13" s="105" t="s">
        <v>163</v>
      </c>
      <c r="C13" s="46">
        <v>18675</v>
      </c>
      <c r="D13" s="47">
        <f>C13/$C$8</f>
        <v>0.17104154454865181</v>
      </c>
      <c r="E13" s="46">
        <v>24629</v>
      </c>
      <c r="F13" s="47">
        <f>E13/$E$8</f>
        <v>0.16536189069423929</v>
      </c>
      <c r="G13" s="48">
        <f>(E13-C13)/C13</f>
        <v>0.3188219544846051</v>
      </c>
    </row>
    <row r="14" spans="2:7" ht="15" customHeight="1" x14ac:dyDescent="0.2">
      <c r="B14" s="105" t="s">
        <v>164</v>
      </c>
      <c r="C14" s="46">
        <v>7910</v>
      </c>
      <c r="D14" s="47">
        <f>C14/$C$8</f>
        <v>7.2446512309495892E-2</v>
      </c>
      <c r="E14" s="46">
        <v>10866</v>
      </c>
      <c r="F14" s="47">
        <f>E14/$E$8</f>
        <v>7.2955552571505308E-2</v>
      </c>
      <c r="G14" s="48">
        <f>(E14-C14)/C14</f>
        <v>0.37370417193426042</v>
      </c>
    </row>
    <row r="15" spans="2:7" ht="15" customHeight="1" x14ac:dyDescent="0.25">
      <c r="B15" s="148" t="s">
        <v>165</v>
      </c>
      <c r="C15" s="149"/>
      <c r="D15" s="149"/>
      <c r="E15" s="149"/>
      <c r="F15" s="149"/>
      <c r="G15" s="152"/>
    </row>
    <row r="16" spans="2:7" ht="15" customHeight="1" x14ac:dyDescent="0.2">
      <c r="B16" s="153" t="s">
        <v>166</v>
      </c>
      <c r="C16" s="43">
        <v>0</v>
      </c>
      <c r="D16" s="44">
        <f>C16/$C$8</f>
        <v>0</v>
      </c>
      <c r="E16" s="43">
        <v>0</v>
      </c>
      <c r="F16" s="44">
        <f>E16/$E$8</f>
        <v>0</v>
      </c>
      <c r="G16" s="44" t="s">
        <v>64</v>
      </c>
    </row>
    <row r="17" spans="2:12" ht="15" customHeight="1" x14ac:dyDescent="0.25">
      <c r="B17" s="359" t="s">
        <v>67</v>
      </c>
      <c r="C17" s="359"/>
      <c r="D17" s="359"/>
      <c r="E17" s="359"/>
      <c r="F17" s="359"/>
      <c r="G17" s="359"/>
    </row>
    <row r="18" spans="2:12" ht="15" customHeight="1" x14ac:dyDescent="0.25"/>
    <row r="19" spans="2:12" ht="30" customHeight="1" x14ac:dyDescent="0.25">
      <c r="G19" s="74" t="s">
        <v>96</v>
      </c>
    </row>
    <row r="25" spans="2:12" x14ac:dyDescent="0.25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4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/>
  </sheetPr>
  <dimension ref="B1:L115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2" width="15.7109375" style="252" customWidth="1"/>
    <col min="3" max="3" width="13.85546875" style="252" customWidth="1"/>
    <col min="4" max="4" width="11.140625" style="252" customWidth="1"/>
    <col min="5" max="6" width="11.7109375" style="252" customWidth="1"/>
    <col min="7" max="18" width="11" style="252" customWidth="1"/>
    <col min="19" max="21" width="10.42578125" style="252" customWidth="1"/>
    <col min="22" max="25" width="9.28515625" style="252" customWidth="1"/>
    <col min="26" max="37" width="7.28515625" style="252" customWidth="1"/>
    <col min="38" max="38" width="11.5703125" style="252" bestFit="1" customWidth="1"/>
    <col min="39" max="258" width="11.42578125" style="252"/>
    <col min="259" max="259" width="13.7109375" style="252" customWidth="1"/>
    <col min="260" max="260" width="12.140625" style="252" customWidth="1"/>
    <col min="261" max="274" width="11" style="252" customWidth="1"/>
    <col min="275" max="277" width="10.42578125" style="252" customWidth="1"/>
    <col min="278" max="279" width="7.28515625" style="252" customWidth="1"/>
    <col min="280" max="280" width="7.85546875" style="252" bestFit="1" customWidth="1"/>
    <col min="281" max="293" width="7.28515625" style="252" customWidth="1"/>
    <col min="294" max="294" width="11.5703125" style="252" bestFit="1" customWidth="1"/>
    <col min="295" max="514" width="11.42578125" style="252"/>
    <col min="515" max="515" width="13.7109375" style="252" customWidth="1"/>
    <col min="516" max="516" width="12.140625" style="252" customWidth="1"/>
    <col min="517" max="530" width="11" style="252" customWidth="1"/>
    <col min="531" max="533" width="10.42578125" style="252" customWidth="1"/>
    <col min="534" max="535" width="7.28515625" style="252" customWidth="1"/>
    <col min="536" max="536" width="7.85546875" style="252" bestFit="1" customWidth="1"/>
    <col min="537" max="549" width="7.28515625" style="252" customWidth="1"/>
    <col min="550" max="550" width="11.5703125" style="252" bestFit="1" customWidth="1"/>
    <col min="551" max="770" width="11.42578125" style="252"/>
    <col min="771" max="771" width="13.7109375" style="252" customWidth="1"/>
    <col min="772" max="772" width="12.140625" style="252" customWidth="1"/>
    <col min="773" max="786" width="11" style="252" customWidth="1"/>
    <col min="787" max="789" width="10.42578125" style="252" customWidth="1"/>
    <col min="790" max="791" width="7.28515625" style="252" customWidth="1"/>
    <col min="792" max="792" width="7.85546875" style="252" bestFit="1" customWidth="1"/>
    <col min="793" max="805" width="7.28515625" style="252" customWidth="1"/>
    <col min="806" max="806" width="11.5703125" style="252" bestFit="1" customWidth="1"/>
    <col min="807" max="1026" width="11.42578125" style="252"/>
    <col min="1027" max="1027" width="13.7109375" style="252" customWidth="1"/>
    <col min="1028" max="1028" width="12.140625" style="252" customWidth="1"/>
    <col min="1029" max="1042" width="11" style="252" customWidth="1"/>
    <col min="1043" max="1045" width="10.42578125" style="252" customWidth="1"/>
    <col min="1046" max="1047" width="7.28515625" style="252" customWidth="1"/>
    <col min="1048" max="1048" width="7.85546875" style="252" bestFit="1" customWidth="1"/>
    <col min="1049" max="1061" width="7.28515625" style="252" customWidth="1"/>
    <col min="1062" max="1062" width="11.5703125" style="252" bestFit="1" customWidth="1"/>
    <col min="1063" max="1282" width="11.42578125" style="252"/>
    <col min="1283" max="1283" width="13.7109375" style="252" customWidth="1"/>
    <col min="1284" max="1284" width="12.140625" style="252" customWidth="1"/>
    <col min="1285" max="1298" width="11" style="252" customWidth="1"/>
    <col min="1299" max="1301" width="10.42578125" style="252" customWidth="1"/>
    <col min="1302" max="1303" width="7.28515625" style="252" customWidth="1"/>
    <col min="1304" max="1304" width="7.85546875" style="252" bestFit="1" customWidth="1"/>
    <col min="1305" max="1317" width="7.28515625" style="252" customWidth="1"/>
    <col min="1318" max="1318" width="11.5703125" style="252" bestFit="1" customWidth="1"/>
    <col min="1319" max="1538" width="11.42578125" style="252"/>
    <col min="1539" max="1539" width="13.7109375" style="252" customWidth="1"/>
    <col min="1540" max="1540" width="12.140625" style="252" customWidth="1"/>
    <col min="1541" max="1554" width="11" style="252" customWidth="1"/>
    <col min="1555" max="1557" width="10.42578125" style="252" customWidth="1"/>
    <col min="1558" max="1559" width="7.28515625" style="252" customWidth="1"/>
    <col min="1560" max="1560" width="7.85546875" style="252" bestFit="1" customWidth="1"/>
    <col min="1561" max="1573" width="7.28515625" style="252" customWidth="1"/>
    <col min="1574" max="1574" width="11.5703125" style="252" bestFit="1" customWidth="1"/>
    <col min="1575" max="1794" width="11.42578125" style="252"/>
    <col min="1795" max="1795" width="13.7109375" style="252" customWidth="1"/>
    <col min="1796" max="1796" width="12.140625" style="252" customWidth="1"/>
    <col min="1797" max="1810" width="11" style="252" customWidth="1"/>
    <col min="1811" max="1813" width="10.42578125" style="252" customWidth="1"/>
    <col min="1814" max="1815" width="7.28515625" style="252" customWidth="1"/>
    <col min="1816" max="1816" width="7.85546875" style="252" bestFit="1" customWidth="1"/>
    <col min="1817" max="1829" width="7.28515625" style="252" customWidth="1"/>
    <col min="1830" max="1830" width="11.5703125" style="252" bestFit="1" customWidth="1"/>
    <col min="1831" max="2050" width="11.42578125" style="252"/>
    <col min="2051" max="2051" width="13.7109375" style="252" customWidth="1"/>
    <col min="2052" max="2052" width="12.140625" style="252" customWidth="1"/>
    <col min="2053" max="2066" width="11" style="252" customWidth="1"/>
    <col min="2067" max="2069" width="10.42578125" style="252" customWidth="1"/>
    <col min="2070" max="2071" width="7.28515625" style="252" customWidth="1"/>
    <col min="2072" max="2072" width="7.85546875" style="252" bestFit="1" customWidth="1"/>
    <col min="2073" max="2085" width="7.28515625" style="252" customWidth="1"/>
    <col min="2086" max="2086" width="11.5703125" style="252" bestFit="1" customWidth="1"/>
    <col min="2087" max="2306" width="11.42578125" style="252"/>
    <col min="2307" max="2307" width="13.7109375" style="252" customWidth="1"/>
    <col min="2308" max="2308" width="12.140625" style="252" customWidth="1"/>
    <col min="2309" max="2322" width="11" style="252" customWidth="1"/>
    <col min="2323" max="2325" width="10.42578125" style="252" customWidth="1"/>
    <col min="2326" max="2327" width="7.28515625" style="252" customWidth="1"/>
    <col min="2328" max="2328" width="7.85546875" style="252" bestFit="1" customWidth="1"/>
    <col min="2329" max="2341" width="7.28515625" style="252" customWidth="1"/>
    <col min="2342" max="2342" width="11.5703125" style="252" bestFit="1" customWidth="1"/>
    <col min="2343" max="2562" width="11.42578125" style="252"/>
    <col min="2563" max="2563" width="13.7109375" style="252" customWidth="1"/>
    <col min="2564" max="2564" width="12.140625" style="252" customWidth="1"/>
    <col min="2565" max="2578" width="11" style="252" customWidth="1"/>
    <col min="2579" max="2581" width="10.42578125" style="252" customWidth="1"/>
    <col min="2582" max="2583" width="7.28515625" style="252" customWidth="1"/>
    <col min="2584" max="2584" width="7.85546875" style="252" bestFit="1" customWidth="1"/>
    <col min="2585" max="2597" width="7.28515625" style="252" customWidth="1"/>
    <col min="2598" max="2598" width="11.5703125" style="252" bestFit="1" customWidth="1"/>
    <col min="2599" max="2818" width="11.42578125" style="252"/>
    <col min="2819" max="2819" width="13.7109375" style="252" customWidth="1"/>
    <col min="2820" max="2820" width="12.140625" style="252" customWidth="1"/>
    <col min="2821" max="2834" width="11" style="252" customWidth="1"/>
    <col min="2835" max="2837" width="10.42578125" style="252" customWidth="1"/>
    <col min="2838" max="2839" width="7.28515625" style="252" customWidth="1"/>
    <col min="2840" max="2840" width="7.85546875" style="252" bestFit="1" customWidth="1"/>
    <col min="2841" max="2853" width="7.28515625" style="252" customWidth="1"/>
    <col min="2854" max="2854" width="11.5703125" style="252" bestFit="1" customWidth="1"/>
    <col min="2855" max="3074" width="11.42578125" style="252"/>
    <col min="3075" max="3075" width="13.7109375" style="252" customWidth="1"/>
    <col min="3076" max="3076" width="12.140625" style="252" customWidth="1"/>
    <col min="3077" max="3090" width="11" style="252" customWidth="1"/>
    <col min="3091" max="3093" width="10.42578125" style="252" customWidth="1"/>
    <col min="3094" max="3095" width="7.28515625" style="252" customWidth="1"/>
    <col min="3096" max="3096" width="7.85546875" style="252" bestFit="1" customWidth="1"/>
    <col min="3097" max="3109" width="7.28515625" style="252" customWidth="1"/>
    <col min="3110" max="3110" width="11.5703125" style="252" bestFit="1" customWidth="1"/>
    <col min="3111" max="3330" width="11.42578125" style="252"/>
    <col min="3331" max="3331" width="13.7109375" style="252" customWidth="1"/>
    <col min="3332" max="3332" width="12.140625" style="252" customWidth="1"/>
    <col min="3333" max="3346" width="11" style="252" customWidth="1"/>
    <col min="3347" max="3349" width="10.42578125" style="252" customWidth="1"/>
    <col min="3350" max="3351" width="7.28515625" style="252" customWidth="1"/>
    <col min="3352" max="3352" width="7.85546875" style="252" bestFit="1" customWidth="1"/>
    <col min="3353" max="3365" width="7.28515625" style="252" customWidth="1"/>
    <col min="3366" max="3366" width="11.5703125" style="252" bestFit="1" customWidth="1"/>
    <col min="3367" max="3586" width="11.42578125" style="252"/>
    <col min="3587" max="3587" width="13.7109375" style="252" customWidth="1"/>
    <col min="3588" max="3588" width="12.140625" style="252" customWidth="1"/>
    <col min="3589" max="3602" width="11" style="252" customWidth="1"/>
    <col min="3603" max="3605" width="10.42578125" style="252" customWidth="1"/>
    <col min="3606" max="3607" width="7.28515625" style="252" customWidth="1"/>
    <col min="3608" max="3608" width="7.85546875" style="252" bestFit="1" customWidth="1"/>
    <col min="3609" max="3621" width="7.28515625" style="252" customWidth="1"/>
    <col min="3622" max="3622" width="11.5703125" style="252" bestFit="1" customWidth="1"/>
    <col min="3623" max="3842" width="11.42578125" style="252"/>
    <col min="3843" max="3843" width="13.7109375" style="252" customWidth="1"/>
    <col min="3844" max="3844" width="12.140625" style="252" customWidth="1"/>
    <col min="3845" max="3858" width="11" style="252" customWidth="1"/>
    <col min="3859" max="3861" width="10.42578125" style="252" customWidth="1"/>
    <col min="3862" max="3863" width="7.28515625" style="252" customWidth="1"/>
    <col min="3864" max="3864" width="7.85546875" style="252" bestFit="1" customWidth="1"/>
    <col min="3865" max="3877" width="7.28515625" style="252" customWidth="1"/>
    <col min="3878" max="3878" width="11.5703125" style="252" bestFit="1" customWidth="1"/>
    <col min="3879" max="4098" width="11.42578125" style="252"/>
    <col min="4099" max="4099" width="13.7109375" style="252" customWidth="1"/>
    <col min="4100" max="4100" width="12.140625" style="252" customWidth="1"/>
    <col min="4101" max="4114" width="11" style="252" customWidth="1"/>
    <col min="4115" max="4117" width="10.42578125" style="252" customWidth="1"/>
    <col min="4118" max="4119" width="7.28515625" style="252" customWidth="1"/>
    <col min="4120" max="4120" width="7.85546875" style="252" bestFit="1" customWidth="1"/>
    <col min="4121" max="4133" width="7.28515625" style="252" customWidth="1"/>
    <col min="4134" max="4134" width="11.5703125" style="252" bestFit="1" customWidth="1"/>
    <col min="4135" max="4354" width="11.42578125" style="252"/>
    <col min="4355" max="4355" width="13.7109375" style="252" customWidth="1"/>
    <col min="4356" max="4356" width="12.140625" style="252" customWidth="1"/>
    <col min="4357" max="4370" width="11" style="252" customWidth="1"/>
    <col min="4371" max="4373" width="10.42578125" style="252" customWidth="1"/>
    <col min="4374" max="4375" width="7.28515625" style="252" customWidth="1"/>
    <col min="4376" max="4376" width="7.85546875" style="252" bestFit="1" customWidth="1"/>
    <col min="4377" max="4389" width="7.28515625" style="252" customWidth="1"/>
    <col min="4390" max="4390" width="11.5703125" style="252" bestFit="1" customWidth="1"/>
    <col min="4391" max="4610" width="11.42578125" style="252"/>
    <col min="4611" max="4611" width="13.7109375" style="252" customWidth="1"/>
    <col min="4612" max="4612" width="12.140625" style="252" customWidth="1"/>
    <col min="4613" max="4626" width="11" style="252" customWidth="1"/>
    <col min="4627" max="4629" width="10.42578125" style="252" customWidth="1"/>
    <col min="4630" max="4631" width="7.28515625" style="252" customWidth="1"/>
    <col min="4632" max="4632" width="7.85546875" style="252" bestFit="1" customWidth="1"/>
    <col min="4633" max="4645" width="7.28515625" style="252" customWidth="1"/>
    <col min="4646" max="4646" width="11.5703125" style="252" bestFit="1" customWidth="1"/>
    <col min="4647" max="4866" width="11.42578125" style="252"/>
    <col min="4867" max="4867" width="13.7109375" style="252" customWidth="1"/>
    <col min="4868" max="4868" width="12.140625" style="252" customWidth="1"/>
    <col min="4869" max="4882" width="11" style="252" customWidth="1"/>
    <col min="4883" max="4885" width="10.42578125" style="252" customWidth="1"/>
    <col min="4886" max="4887" width="7.28515625" style="252" customWidth="1"/>
    <col min="4888" max="4888" width="7.85546875" style="252" bestFit="1" customWidth="1"/>
    <col min="4889" max="4901" width="7.28515625" style="252" customWidth="1"/>
    <col min="4902" max="4902" width="11.5703125" style="252" bestFit="1" customWidth="1"/>
    <col min="4903" max="5122" width="11.42578125" style="252"/>
    <col min="5123" max="5123" width="13.7109375" style="252" customWidth="1"/>
    <col min="5124" max="5124" width="12.140625" style="252" customWidth="1"/>
    <col min="5125" max="5138" width="11" style="252" customWidth="1"/>
    <col min="5139" max="5141" width="10.42578125" style="252" customWidth="1"/>
    <col min="5142" max="5143" width="7.28515625" style="252" customWidth="1"/>
    <col min="5144" max="5144" width="7.85546875" style="252" bestFit="1" customWidth="1"/>
    <col min="5145" max="5157" width="7.28515625" style="252" customWidth="1"/>
    <col min="5158" max="5158" width="11.5703125" style="252" bestFit="1" customWidth="1"/>
    <col min="5159" max="5378" width="11.42578125" style="252"/>
    <col min="5379" max="5379" width="13.7109375" style="252" customWidth="1"/>
    <col min="5380" max="5380" width="12.140625" style="252" customWidth="1"/>
    <col min="5381" max="5394" width="11" style="252" customWidth="1"/>
    <col min="5395" max="5397" width="10.42578125" style="252" customWidth="1"/>
    <col min="5398" max="5399" width="7.28515625" style="252" customWidth="1"/>
    <col min="5400" max="5400" width="7.85546875" style="252" bestFit="1" customWidth="1"/>
    <col min="5401" max="5413" width="7.28515625" style="252" customWidth="1"/>
    <col min="5414" max="5414" width="11.5703125" style="252" bestFit="1" customWidth="1"/>
    <col min="5415" max="5634" width="11.42578125" style="252"/>
    <col min="5635" max="5635" width="13.7109375" style="252" customWidth="1"/>
    <col min="5636" max="5636" width="12.140625" style="252" customWidth="1"/>
    <col min="5637" max="5650" width="11" style="252" customWidth="1"/>
    <col min="5651" max="5653" width="10.42578125" style="252" customWidth="1"/>
    <col min="5654" max="5655" width="7.28515625" style="252" customWidth="1"/>
    <col min="5656" max="5656" width="7.85546875" style="252" bestFit="1" customWidth="1"/>
    <col min="5657" max="5669" width="7.28515625" style="252" customWidth="1"/>
    <col min="5670" max="5670" width="11.5703125" style="252" bestFit="1" customWidth="1"/>
    <col min="5671" max="5890" width="11.42578125" style="252"/>
    <col min="5891" max="5891" width="13.7109375" style="252" customWidth="1"/>
    <col min="5892" max="5892" width="12.140625" style="252" customWidth="1"/>
    <col min="5893" max="5906" width="11" style="252" customWidth="1"/>
    <col min="5907" max="5909" width="10.42578125" style="252" customWidth="1"/>
    <col min="5910" max="5911" width="7.28515625" style="252" customWidth="1"/>
    <col min="5912" max="5912" width="7.85546875" style="252" bestFit="1" customWidth="1"/>
    <col min="5913" max="5925" width="7.28515625" style="252" customWidth="1"/>
    <col min="5926" max="5926" width="11.5703125" style="252" bestFit="1" customWidth="1"/>
    <col min="5927" max="6146" width="11.42578125" style="252"/>
    <col min="6147" max="6147" width="13.7109375" style="252" customWidth="1"/>
    <col min="6148" max="6148" width="12.140625" style="252" customWidth="1"/>
    <col min="6149" max="6162" width="11" style="252" customWidth="1"/>
    <col min="6163" max="6165" width="10.42578125" style="252" customWidth="1"/>
    <col min="6166" max="6167" width="7.28515625" style="252" customWidth="1"/>
    <col min="6168" max="6168" width="7.85546875" style="252" bestFit="1" customWidth="1"/>
    <col min="6169" max="6181" width="7.28515625" style="252" customWidth="1"/>
    <col min="6182" max="6182" width="11.5703125" style="252" bestFit="1" customWidth="1"/>
    <col min="6183" max="6402" width="11.42578125" style="252"/>
    <col min="6403" max="6403" width="13.7109375" style="252" customWidth="1"/>
    <col min="6404" max="6404" width="12.140625" style="252" customWidth="1"/>
    <col min="6405" max="6418" width="11" style="252" customWidth="1"/>
    <col min="6419" max="6421" width="10.42578125" style="252" customWidth="1"/>
    <col min="6422" max="6423" width="7.28515625" style="252" customWidth="1"/>
    <col min="6424" max="6424" width="7.85546875" style="252" bestFit="1" customWidth="1"/>
    <col min="6425" max="6437" width="7.28515625" style="252" customWidth="1"/>
    <col min="6438" max="6438" width="11.5703125" style="252" bestFit="1" customWidth="1"/>
    <col min="6439" max="6658" width="11.42578125" style="252"/>
    <col min="6659" max="6659" width="13.7109375" style="252" customWidth="1"/>
    <col min="6660" max="6660" width="12.140625" style="252" customWidth="1"/>
    <col min="6661" max="6674" width="11" style="252" customWidth="1"/>
    <col min="6675" max="6677" width="10.42578125" style="252" customWidth="1"/>
    <col min="6678" max="6679" width="7.28515625" style="252" customWidth="1"/>
    <col min="6680" max="6680" width="7.85546875" style="252" bestFit="1" customWidth="1"/>
    <col min="6681" max="6693" width="7.28515625" style="252" customWidth="1"/>
    <col min="6694" max="6694" width="11.5703125" style="252" bestFit="1" customWidth="1"/>
    <col min="6695" max="6914" width="11.42578125" style="252"/>
    <col min="6915" max="6915" width="13.7109375" style="252" customWidth="1"/>
    <col min="6916" max="6916" width="12.140625" style="252" customWidth="1"/>
    <col min="6917" max="6930" width="11" style="252" customWidth="1"/>
    <col min="6931" max="6933" width="10.42578125" style="252" customWidth="1"/>
    <col min="6934" max="6935" width="7.28515625" style="252" customWidth="1"/>
    <col min="6936" max="6936" width="7.85546875" style="252" bestFit="1" customWidth="1"/>
    <col min="6937" max="6949" width="7.28515625" style="252" customWidth="1"/>
    <col min="6950" max="6950" width="11.5703125" style="252" bestFit="1" customWidth="1"/>
    <col min="6951" max="7170" width="11.42578125" style="252"/>
    <col min="7171" max="7171" width="13.7109375" style="252" customWidth="1"/>
    <col min="7172" max="7172" width="12.140625" style="252" customWidth="1"/>
    <col min="7173" max="7186" width="11" style="252" customWidth="1"/>
    <col min="7187" max="7189" width="10.42578125" style="252" customWidth="1"/>
    <col min="7190" max="7191" width="7.28515625" style="252" customWidth="1"/>
    <col min="7192" max="7192" width="7.85546875" style="252" bestFit="1" customWidth="1"/>
    <col min="7193" max="7205" width="7.28515625" style="252" customWidth="1"/>
    <col min="7206" max="7206" width="11.5703125" style="252" bestFit="1" customWidth="1"/>
    <col min="7207" max="7426" width="11.42578125" style="252"/>
    <col min="7427" max="7427" width="13.7109375" style="252" customWidth="1"/>
    <col min="7428" max="7428" width="12.140625" style="252" customWidth="1"/>
    <col min="7429" max="7442" width="11" style="252" customWidth="1"/>
    <col min="7443" max="7445" width="10.42578125" style="252" customWidth="1"/>
    <col min="7446" max="7447" width="7.28515625" style="252" customWidth="1"/>
    <col min="7448" max="7448" width="7.85546875" style="252" bestFit="1" customWidth="1"/>
    <col min="7449" max="7461" width="7.28515625" style="252" customWidth="1"/>
    <col min="7462" max="7462" width="11.5703125" style="252" bestFit="1" customWidth="1"/>
    <col min="7463" max="7682" width="11.42578125" style="252"/>
    <col min="7683" max="7683" width="13.7109375" style="252" customWidth="1"/>
    <col min="7684" max="7684" width="12.140625" style="252" customWidth="1"/>
    <col min="7685" max="7698" width="11" style="252" customWidth="1"/>
    <col min="7699" max="7701" width="10.42578125" style="252" customWidth="1"/>
    <col min="7702" max="7703" width="7.28515625" style="252" customWidth="1"/>
    <col min="7704" max="7704" width="7.85546875" style="252" bestFit="1" customWidth="1"/>
    <col min="7705" max="7717" width="7.28515625" style="252" customWidth="1"/>
    <col min="7718" max="7718" width="11.5703125" style="252" bestFit="1" customWidth="1"/>
    <col min="7719" max="7938" width="11.42578125" style="252"/>
    <col min="7939" max="7939" width="13.7109375" style="252" customWidth="1"/>
    <col min="7940" max="7940" width="12.140625" style="252" customWidth="1"/>
    <col min="7941" max="7954" width="11" style="252" customWidth="1"/>
    <col min="7955" max="7957" width="10.42578125" style="252" customWidth="1"/>
    <col min="7958" max="7959" width="7.28515625" style="252" customWidth="1"/>
    <col min="7960" max="7960" width="7.85546875" style="252" bestFit="1" customWidth="1"/>
    <col min="7961" max="7973" width="7.28515625" style="252" customWidth="1"/>
    <col min="7974" max="7974" width="11.5703125" style="252" bestFit="1" customWidth="1"/>
    <col min="7975" max="8194" width="11.42578125" style="252"/>
    <col min="8195" max="8195" width="13.7109375" style="252" customWidth="1"/>
    <col min="8196" max="8196" width="12.140625" style="252" customWidth="1"/>
    <col min="8197" max="8210" width="11" style="252" customWidth="1"/>
    <col min="8211" max="8213" width="10.42578125" style="252" customWidth="1"/>
    <col min="8214" max="8215" width="7.28515625" style="252" customWidth="1"/>
    <col min="8216" max="8216" width="7.85546875" style="252" bestFit="1" customWidth="1"/>
    <col min="8217" max="8229" width="7.28515625" style="252" customWidth="1"/>
    <col min="8230" max="8230" width="11.5703125" style="252" bestFit="1" customWidth="1"/>
    <col min="8231" max="8450" width="11.42578125" style="252"/>
    <col min="8451" max="8451" width="13.7109375" style="252" customWidth="1"/>
    <col min="8452" max="8452" width="12.140625" style="252" customWidth="1"/>
    <col min="8453" max="8466" width="11" style="252" customWidth="1"/>
    <col min="8467" max="8469" width="10.42578125" style="252" customWidth="1"/>
    <col min="8470" max="8471" width="7.28515625" style="252" customWidth="1"/>
    <col min="8472" max="8472" width="7.85546875" style="252" bestFit="1" customWidth="1"/>
    <col min="8473" max="8485" width="7.28515625" style="252" customWidth="1"/>
    <col min="8486" max="8486" width="11.5703125" style="252" bestFit="1" customWidth="1"/>
    <col min="8487" max="8706" width="11.42578125" style="252"/>
    <col min="8707" max="8707" width="13.7109375" style="252" customWidth="1"/>
    <col min="8708" max="8708" width="12.140625" style="252" customWidth="1"/>
    <col min="8709" max="8722" width="11" style="252" customWidth="1"/>
    <col min="8723" max="8725" width="10.42578125" style="252" customWidth="1"/>
    <col min="8726" max="8727" width="7.28515625" style="252" customWidth="1"/>
    <col min="8728" max="8728" width="7.85546875" style="252" bestFit="1" customWidth="1"/>
    <col min="8729" max="8741" width="7.28515625" style="252" customWidth="1"/>
    <col min="8742" max="8742" width="11.5703125" style="252" bestFit="1" customWidth="1"/>
    <col min="8743" max="8962" width="11.42578125" style="252"/>
    <col min="8963" max="8963" width="13.7109375" style="252" customWidth="1"/>
    <col min="8964" max="8964" width="12.140625" style="252" customWidth="1"/>
    <col min="8965" max="8978" width="11" style="252" customWidth="1"/>
    <col min="8979" max="8981" width="10.42578125" style="252" customWidth="1"/>
    <col min="8982" max="8983" width="7.28515625" style="252" customWidth="1"/>
    <col min="8984" max="8984" width="7.85546875" style="252" bestFit="1" customWidth="1"/>
    <col min="8985" max="8997" width="7.28515625" style="252" customWidth="1"/>
    <col min="8998" max="8998" width="11.5703125" style="252" bestFit="1" customWidth="1"/>
    <col min="8999" max="9218" width="11.42578125" style="252"/>
    <col min="9219" max="9219" width="13.7109375" style="252" customWidth="1"/>
    <col min="9220" max="9220" width="12.140625" style="252" customWidth="1"/>
    <col min="9221" max="9234" width="11" style="252" customWidth="1"/>
    <col min="9235" max="9237" width="10.42578125" style="252" customWidth="1"/>
    <col min="9238" max="9239" width="7.28515625" style="252" customWidth="1"/>
    <col min="9240" max="9240" width="7.85546875" style="252" bestFit="1" customWidth="1"/>
    <col min="9241" max="9253" width="7.28515625" style="252" customWidth="1"/>
    <col min="9254" max="9254" width="11.5703125" style="252" bestFit="1" customWidth="1"/>
    <col min="9255" max="9474" width="11.42578125" style="252"/>
    <col min="9475" max="9475" width="13.7109375" style="252" customWidth="1"/>
    <col min="9476" max="9476" width="12.140625" style="252" customWidth="1"/>
    <col min="9477" max="9490" width="11" style="252" customWidth="1"/>
    <col min="9491" max="9493" width="10.42578125" style="252" customWidth="1"/>
    <col min="9494" max="9495" width="7.28515625" style="252" customWidth="1"/>
    <col min="9496" max="9496" width="7.85546875" style="252" bestFit="1" customWidth="1"/>
    <col min="9497" max="9509" width="7.28515625" style="252" customWidth="1"/>
    <col min="9510" max="9510" width="11.5703125" style="252" bestFit="1" customWidth="1"/>
    <col min="9511" max="9730" width="11.42578125" style="252"/>
    <col min="9731" max="9731" width="13.7109375" style="252" customWidth="1"/>
    <col min="9732" max="9732" width="12.140625" style="252" customWidth="1"/>
    <col min="9733" max="9746" width="11" style="252" customWidth="1"/>
    <col min="9747" max="9749" width="10.42578125" style="252" customWidth="1"/>
    <col min="9750" max="9751" width="7.28515625" style="252" customWidth="1"/>
    <col min="9752" max="9752" width="7.85546875" style="252" bestFit="1" customWidth="1"/>
    <col min="9753" max="9765" width="7.28515625" style="252" customWidth="1"/>
    <col min="9766" max="9766" width="11.5703125" style="252" bestFit="1" customWidth="1"/>
    <col min="9767" max="9986" width="11.42578125" style="252"/>
    <col min="9987" max="9987" width="13.7109375" style="252" customWidth="1"/>
    <col min="9988" max="9988" width="12.140625" style="252" customWidth="1"/>
    <col min="9989" max="10002" width="11" style="252" customWidth="1"/>
    <col min="10003" max="10005" width="10.42578125" style="252" customWidth="1"/>
    <col min="10006" max="10007" width="7.28515625" style="252" customWidth="1"/>
    <col min="10008" max="10008" width="7.85546875" style="252" bestFit="1" customWidth="1"/>
    <col min="10009" max="10021" width="7.28515625" style="252" customWidth="1"/>
    <col min="10022" max="10022" width="11.5703125" style="252" bestFit="1" customWidth="1"/>
    <col min="10023" max="10242" width="11.42578125" style="252"/>
    <col min="10243" max="10243" width="13.7109375" style="252" customWidth="1"/>
    <col min="10244" max="10244" width="12.140625" style="252" customWidth="1"/>
    <col min="10245" max="10258" width="11" style="252" customWidth="1"/>
    <col min="10259" max="10261" width="10.42578125" style="252" customWidth="1"/>
    <col min="10262" max="10263" width="7.28515625" style="252" customWidth="1"/>
    <col min="10264" max="10264" width="7.85546875" style="252" bestFit="1" customWidth="1"/>
    <col min="10265" max="10277" width="7.28515625" style="252" customWidth="1"/>
    <col min="10278" max="10278" width="11.5703125" style="252" bestFit="1" customWidth="1"/>
    <col min="10279" max="10498" width="11.42578125" style="252"/>
    <col min="10499" max="10499" width="13.7109375" style="252" customWidth="1"/>
    <col min="10500" max="10500" width="12.140625" style="252" customWidth="1"/>
    <col min="10501" max="10514" width="11" style="252" customWidth="1"/>
    <col min="10515" max="10517" width="10.42578125" style="252" customWidth="1"/>
    <col min="10518" max="10519" width="7.28515625" style="252" customWidth="1"/>
    <col min="10520" max="10520" width="7.85546875" style="252" bestFit="1" customWidth="1"/>
    <col min="10521" max="10533" width="7.28515625" style="252" customWidth="1"/>
    <col min="10534" max="10534" width="11.5703125" style="252" bestFit="1" customWidth="1"/>
    <col min="10535" max="10754" width="11.42578125" style="252"/>
    <col min="10755" max="10755" width="13.7109375" style="252" customWidth="1"/>
    <col min="10756" max="10756" width="12.140625" style="252" customWidth="1"/>
    <col min="10757" max="10770" width="11" style="252" customWidth="1"/>
    <col min="10771" max="10773" width="10.42578125" style="252" customWidth="1"/>
    <col min="10774" max="10775" width="7.28515625" style="252" customWidth="1"/>
    <col min="10776" max="10776" width="7.85546875" style="252" bestFit="1" customWidth="1"/>
    <col min="10777" max="10789" width="7.28515625" style="252" customWidth="1"/>
    <col min="10790" max="10790" width="11.5703125" style="252" bestFit="1" customWidth="1"/>
    <col min="10791" max="11010" width="11.42578125" style="252"/>
    <col min="11011" max="11011" width="13.7109375" style="252" customWidth="1"/>
    <col min="11012" max="11012" width="12.140625" style="252" customWidth="1"/>
    <col min="11013" max="11026" width="11" style="252" customWidth="1"/>
    <col min="11027" max="11029" width="10.42578125" style="252" customWidth="1"/>
    <col min="11030" max="11031" width="7.28515625" style="252" customWidth="1"/>
    <col min="11032" max="11032" width="7.85546875" style="252" bestFit="1" customWidth="1"/>
    <col min="11033" max="11045" width="7.28515625" style="252" customWidth="1"/>
    <col min="11046" max="11046" width="11.5703125" style="252" bestFit="1" customWidth="1"/>
    <col min="11047" max="11266" width="11.42578125" style="252"/>
    <col min="11267" max="11267" width="13.7109375" style="252" customWidth="1"/>
    <col min="11268" max="11268" width="12.140625" style="252" customWidth="1"/>
    <col min="11269" max="11282" width="11" style="252" customWidth="1"/>
    <col min="11283" max="11285" width="10.42578125" style="252" customWidth="1"/>
    <col min="11286" max="11287" width="7.28515625" style="252" customWidth="1"/>
    <col min="11288" max="11288" width="7.85546875" style="252" bestFit="1" customWidth="1"/>
    <col min="11289" max="11301" width="7.28515625" style="252" customWidth="1"/>
    <col min="11302" max="11302" width="11.5703125" style="252" bestFit="1" customWidth="1"/>
    <col min="11303" max="11522" width="11.42578125" style="252"/>
    <col min="11523" max="11523" width="13.7109375" style="252" customWidth="1"/>
    <col min="11524" max="11524" width="12.140625" style="252" customWidth="1"/>
    <col min="11525" max="11538" width="11" style="252" customWidth="1"/>
    <col min="11539" max="11541" width="10.42578125" style="252" customWidth="1"/>
    <col min="11542" max="11543" width="7.28515625" style="252" customWidth="1"/>
    <col min="11544" max="11544" width="7.85546875" style="252" bestFit="1" customWidth="1"/>
    <col min="11545" max="11557" width="7.28515625" style="252" customWidth="1"/>
    <col min="11558" max="11558" width="11.5703125" style="252" bestFit="1" customWidth="1"/>
    <col min="11559" max="11778" width="11.42578125" style="252"/>
    <col min="11779" max="11779" width="13.7109375" style="252" customWidth="1"/>
    <col min="11780" max="11780" width="12.140625" style="252" customWidth="1"/>
    <col min="11781" max="11794" width="11" style="252" customWidth="1"/>
    <col min="11795" max="11797" width="10.42578125" style="252" customWidth="1"/>
    <col min="11798" max="11799" width="7.28515625" style="252" customWidth="1"/>
    <col min="11800" max="11800" width="7.85546875" style="252" bestFit="1" customWidth="1"/>
    <col min="11801" max="11813" width="7.28515625" style="252" customWidth="1"/>
    <col min="11814" max="11814" width="11.5703125" style="252" bestFit="1" customWidth="1"/>
    <col min="11815" max="12034" width="11.42578125" style="252"/>
    <col min="12035" max="12035" width="13.7109375" style="252" customWidth="1"/>
    <col min="12036" max="12036" width="12.140625" style="252" customWidth="1"/>
    <col min="12037" max="12050" width="11" style="252" customWidth="1"/>
    <col min="12051" max="12053" width="10.42578125" style="252" customWidth="1"/>
    <col min="12054" max="12055" width="7.28515625" style="252" customWidth="1"/>
    <col min="12056" max="12056" width="7.85546875" style="252" bestFit="1" customWidth="1"/>
    <col min="12057" max="12069" width="7.28515625" style="252" customWidth="1"/>
    <col min="12070" max="12070" width="11.5703125" style="252" bestFit="1" customWidth="1"/>
    <col min="12071" max="12290" width="11.42578125" style="252"/>
    <col min="12291" max="12291" width="13.7109375" style="252" customWidth="1"/>
    <col min="12292" max="12292" width="12.140625" style="252" customWidth="1"/>
    <col min="12293" max="12306" width="11" style="252" customWidth="1"/>
    <col min="12307" max="12309" width="10.42578125" style="252" customWidth="1"/>
    <col min="12310" max="12311" width="7.28515625" style="252" customWidth="1"/>
    <col min="12312" max="12312" width="7.85546875" style="252" bestFit="1" customWidth="1"/>
    <col min="12313" max="12325" width="7.28515625" style="252" customWidth="1"/>
    <col min="12326" max="12326" width="11.5703125" style="252" bestFit="1" customWidth="1"/>
    <col min="12327" max="12546" width="11.42578125" style="252"/>
    <col min="12547" max="12547" width="13.7109375" style="252" customWidth="1"/>
    <col min="12548" max="12548" width="12.140625" style="252" customWidth="1"/>
    <col min="12549" max="12562" width="11" style="252" customWidth="1"/>
    <col min="12563" max="12565" width="10.42578125" style="252" customWidth="1"/>
    <col min="12566" max="12567" width="7.28515625" style="252" customWidth="1"/>
    <col min="12568" max="12568" width="7.85546875" style="252" bestFit="1" customWidth="1"/>
    <col min="12569" max="12581" width="7.28515625" style="252" customWidth="1"/>
    <col min="12582" max="12582" width="11.5703125" style="252" bestFit="1" customWidth="1"/>
    <col min="12583" max="12802" width="11.42578125" style="252"/>
    <col min="12803" max="12803" width="13.7109375" style="252" customWidth="1"/>
    <col min="12804" max="12804" width="12.140625" style="252" customWidth="1"/>
    <col min="12805" max="12818" width="11" style="252" customWidth="1"/>
    <col min="12819" max="12821" width="10.42578125" style="252" customWidth="1"/>
    <col min="12822" max="12823" width="7.28515625" style="252" customWidth="1"/>
    <col min="12824" max="12824" width="7.85546875" style="252" bestFit="1" customWidth="1"/>
    <col min="12825" max="12837" width="7.28515625" style="252" customWidth="1"/>
    <col min="12838" max="12838" width="11.5703125" style="252" bestFit="1" customWidth="1"/>
    <col min="12839" max="13058" width="11.42578125" style="252"/>
    <col min="13059" max="13059" width="13.7109375" style="252" customWidth="1"/>
    <col min="13060" max="13060" width="12.140625" style="252" customWidth="1"/>
    <col min="13061" max="13074" width="11" style="252" customWidth="1"/>
    <col min="13075" max="13077" width="10.42578125" style="252" customWidth="1"/>
    <col min="13078" max="13079" width="7.28515625" style="252" customWidth="1"/>
    <col min="13080" max="13080" width="7.85546875" style="252" bestFit="1" customWidth="1"/>
    <col min="13081" max="13093" width="7.28515625" style="252" customWidth="1"/>
    <col min="13094" max="13094" width="11.5703125" style="252" bestFit="1" customWidth="1"/>
    <col min="13095" max="13314" width="11.42578125" style="252"/>
    <col min="13315" max="13315" width="13.7109375" style="252" customWidth="1"/>
    <col min="13316" max="13316" width="12.140625" style="252" customWidth="1"/>
    <col min="13317" max="13330" width="11" style="252" customWidth="1"/>
    <col min="13331" max="13333" width="10.42578125" style="252" customWidth="1"/>
    <col min="13334" max="13335" width="7.28515625" style="252" customWidth="1"/>
    <col min="13336" max="13336" width="7.85546875" style="252" bestFit="1" customWidth="1"/>
    <col min="13337" max="13349" width="7.28515625" style="252" customWidth="1"/>
    <col min="13350" max="13350" width="11.5703125" style="252" bestFit="1" customWidth="1"/>
    <col min="13351" max="13570" width="11.42578125" style="252"/>
    <col min="13571" max="13571" width="13.7109375" style="252" customWidth="1"/>
    <col min="13572" max="13572" width="12.140625" style="252" customWidth="1"/>
    <col min="13573" max="13586" width="11" style="252" customWidth="1"/>
    <col min="13587" max="13589" width="10.42578125" style="252" customWidth="1"/>
    <col min="13590" max="13591" width="7.28515625" style="252" customWidth="1"/>
    <col min="13592" max="13592" width="7.85546875" style="252" bestFit="1" customWidth="1"/>
    <col min="13593" max="13605" width="7.28515625" style="252" customWidth="1"/>
    <col min="13606" max="13606" width="11.5703125" style="252" bestFit="1" customWidth="1"/>
    <col min="13607" max="13826" width="11.42578125" style="252"/>
    <col min="13827" max="13827" width="13.7109375" style="252" customWidth="1"/>
    <col min="13828" max="13828" width="12.140625" style="252" customWidth="1"/>
    <col min="13829" max="13842" width="11" style="252" customWidth="1"/>
    <col min="13843" max="13845" width="10.42578125" style="252" customWidth="1"/>
    <col min="13846" max="13847" width="7.28515625" style="252" customWidth="1"/>
    <col min="13848" max="13848" width="7.85546875" style="252" bestFit="1" customWidth="1"/>
    <col min="13849" max="13861" width="7.28515625" style="252" customWidth="1"/>
    <col min="13862" max="13862" width="11.5703125" style="252" bestFit="1" customWidth="1"/>
    <col min="13863" max="14082" width="11.42578125" style="252"/>
    <col min="14083" max="14083" width="13.7109375" style="252" customWidth="1"/>
    <col min="14084" max="14084" width="12.140625" style="252" customWidth="1"/>
    <col min="14085" max="14098" width="11" style="252" customWidth="1"/>
    <col min="14099" max="14101" width="10.42578125" style="252" customWidth="1"/>
    <col min="14102" max="14103" width="7.28515625" style="252" customWidth="1"/>
    <col min="14104" max="14104" width="7.85546875" style="252" bestFit="1" customWidth="1"/>
    <col min="14105" max="14117" width="7.28515625" style="252" customWidth="1"/>
    <col min="14118" max="14118" width="11.5703125" style="252" bestFit="1" customWidth="1"/>
    <col min="14119" max="14338" width="11.42578125" style="252"/>
    <col min="14339" max="14339" width="13.7109375" style="252" customWidth="1"/>
    <col min="14340" max="14340" width="12.140625" style="252" customWidth="1"/>
    <col min="14341" max="14354" width="11" style="252" customWidth="1"/>
    <col min="14355" max="14357" width="10.42578125" style="252" customWidth="1"/>
    <col min="14358" max="14359" width="7.28515625" style="252" customWidth="1"/>
    <col min="14360" max="14360" width="7.85546875" style="252" bestFit="1" customWidth="1"/>
    <col min="14361" max="14373" width="7.28515625" style="252" customWidth="1"/>
    <col min="14374" max="14374" width="11.5703125" style="252" bestFit="1" customWidth="1"/>
    <col min="14375" max="14594" width="11.42578125" style="252"/>
    <col min="14595" max="14595" width="13.7109375" style="252" customWidth="1"/>
    <col min="14596" max="14596" width="12.140625" style="252" customWidth="1"/>
    <col min="14597" max="14610" width="11" style="252" customWidth="1"/>
    <col min="14611" max="14613" width="10.42578125" style="252" customWidth="1"/>
    <col min="14614" max="14615" width="7.28515625" style="252" customWidth="1"/>
    <col min="14616" max="14616" width="7.85546875" style="252" bestFit="1" customWidth="1"/>
    <col min="14617" max="14629" width="7.28515625" style="252" customWidth="1"/>
    <col min="14630" max="14630" width="11.5703125" style="252" bestFit="1" customWidth="1"/>
    <col min="14631" max="14850" width="11.42578125" style="252"/>
    <col min="14851" max="14851" width="13.7109375" style="252" customWidth="1"/>
    <col min="14852" max="14852" width="12.140625" style="252" customWidth="1"/>
    <col min="14853" max="14866" width="11" style="252" customWidth="1"/>
    <col min="14867" max="14869" width="10.42578125" style="252" customWidth="1"/>
    <col min="14870" max="14871" width="7.28515625" style="252" customWidth="1"/>
    <col min="14872" max="14872" width="7.85546875" style="252" bestFit="1" customWidth="1"/>
    <col min="14873" max="14885" width="7.28515625" style="252" customWidth="1"/>
    <col min="14886" max="14886" width="11.5703125" style="252" bestFit="1" customWidth="1"/>
    <col min="14887" max="15106" width="11.42578125" style="252"/>
    <col min="15107" max="15107" width="13.7109375" style="252" customWidth="1"/>
    <col min="15108" max="15108" width="12.140625" style="252" customWidth="1"/>
    <col min="15109" max="15122" width="11" style="252" customWidth="1"/>
    <col min="15123" max="15125" width="10.42578125" style="252" customWidth="1"/>
    <col min="15126" max="15127" width="7.28515625" style="252" customWidth="1"/>
    <col min="15128" max="15128" width="7.85546875" style="252" bestFit="1" customWidth="1"/>
    <col min="15129" max="15141" width="7.28515625" style="252" customWidth="1"/>
    <col min="15142" max="15142" width="11.5703125" style="252" bestFit="1" customWidth="1"/>
    <col min="15143" max="15362" width="11.42578125" style="252"/>
    <col min="15363" max="15363" width="13.7109375" style="252" customWidth="1"/>
    <col min="15364" max="15364" width="12.140625" style="252" customWidth="1"/>
    <col min="15365" max="15378" width="11" style="252" customWidth="1"/>
    <col min="15379" max="15381" width="10.42578125" style="252" customWidth="1"/>
    <col min="15382" max="15383" width="7.28515625" style="252" customWidth="1"/>
    <col min="15384" max="15384" width="7.85546875" style="252" bestFit="1" customWidth="1"/>
    <col min="15385" max="15397" width="7.28515625" style="252" customWidth="1"/>
    <col min="15398" max="15398" width="11.5703125" style="252" bestFit="1" customWidth="1"/>
    <col min="15399" max="15618" width="11.42578125" style="252"/>
    <col min="15619" max="15619" width="13.7109375" style="252" customWidth="1"/>
    <col min="15620" max="15620" width="12.140625" style="252" customWidth="1"/>
    <col min="15621" max="15634" width="11" style="252" customWidth="1"/>
    <col min="15635" max="15637" width="10.42578125" style="252" customWidth="1"/>
    <col min="15638" max="15639" width="7.28515625" style="252" customWidth="1"/>
    <col min="15640" max="15640" width="7.85546875" style="252" bestFit="1" customWidth="1"/>
    <col min="15641" max="15653" width="7.28515625" style="252" customWidth="1"/>
    <col min="15654" max="15654" width="11.5703125" style="252" bestFit="1" customWidth="1"/>
    <col min="15655" max="15874" width="11.42578125" style="252"/>
    <col min="15875" max="15875" width="13.7109375" style="252" customWidth="1"/>
    <col min="15876" max="15876" width="12.140625" style="252" customWidth="1"/>
    <col min="15877" max="15890" width="11" style="252" customWidth="1"/>
    <col min="15891" max="15893" width="10.42578125" style="252" customWidth="1"/>
    <col min="15894" max="15895" width="7.28515625" style="252" customWidth="1"/>
    <col min="15896" max="15896" width="7.85546875" style="252" bestFit="1" customWidth="1"/>
    <col min="15897" max="15909" width="7.28515625" style="252" customWidth="1"/>
    <col min="15910" max="15910" width="11.5703125" style="252" bestFit="1" customWidth="1"/>
    <col min="15911" max="16130" width="11.42578125" style="252"/>
    <col min="16131" max="16131" width="13.7109375" style="252" customWidth="1"/>
    <col min="16132" max="16132" width="12.140625" style="252" customWidth="1"/>
    <col min="16133" max="16146" width="11" style="252" customWidth="1"/>
    <col min="16147" max="16149" width="10.42578125" style="252" customWidth="1"/>
    <col min="16150" max="16151" width="7.28515625" style="252" customWidth="1"/>
    <col min="16152" max="16152" width="7.85546875" style="252" bestFit="1" customWidth="1"/>
    <col min="16153" max="16165" width="7.28515625" style="252" customWidth="1"/>
    <col min="16166" max="16166" width="11.5703125" style="252" bestFit="1" customWidth="1"/>
    <col min="16167" max="16384" width="11.42578125" style="25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53"/>
    </row>
    <row r="4" spans="2:12" ht="15" customHeight="1" x14ac:dyDescent="0.25">
      <c r="B4" s="253"/>
    </row>
    <row r="5" spans="2:12" ht="25.5" customHeight="1" x14ac:dyDescent="0.25">
      <c r="B5" s="379" t="s">
        <v>272</v>
      </c>
      <c r="C5" s="379"/>
      <c r="D5" s="379"/>
      <c r="E5" s="379"/>
      <c r="F5" s="379"/>
      <c r="H5" s="74" t="s">
        <v>96</v>
      </c>
    </row>
    <row r="6" spans="2:12" ht="45" customHeight="1" x14ac:dyDescent="0.25">
      <c r="B6" s="39"/>
      <c r="C6" s="234" t="s">
        <v>59</v>
      </c>
      <c r="D6" s="234" t="s">
        <v>247</v>
      </c>
      <c r="E6" s="235" t="s">
        <v>248</v>
      </c>
      <c r="F6" s="234" t="s">
        <v>249</v>
      </c>
    </row>
    <row r="7" spans="2:12" ht="15" customHeight="1" x14ac:dyDescent="0.2">
      <c r="B7" s="237" t="s">
        <v>259</v>
      </c>
      <c r="C7" s="91">
        <v>47819</v>
      </c>
      <c r="D7" s="254">
        <f t="shared" ref="D7" si="0">IFERROR((C7-C8)/C8,"-")</f>
        <v>-2.2486150575441035E-2</v>
      </c>
      <c r="E7" s="255">
        <f t="shared" ref="E7:E9" si="1">C7/C20-1</f>
        <v>0.39041056059548729</v>
      </c>
      <c r="F7" s="256">
        <f>((SUM(C7:C9,C11:C19)/SUM(C20:C22,C24:C32))-1)</f>
        <v>0.17830780502023269</v>
      </c>
      <c r="G7" s="19"/>
      <c r="H7" s="19"/>
      <c r="I7" s="19"/>
      <c r="J7" s="19"/>
      <c r="K7" s="19"/>
      <c r="L7" s="19"/>
    </row>
    <row r="8" spans="2:12" ht="15" customHeight="1" x14ac:dyDescent="0.2">
      <c r="B8" s="237" t="s">
        <v>260</v>
      </c>
      <c r="C8" s="91">
        <v>48919</v>
      </c>
      <c r="D8" s="254">
        <f>IFERROR((C8-C9)/C9,"-")</f>
        <v>-6.2890310716064518E-2</v>
      </c>
      <c r="E8" s="255">
        <f t="shared" si="1"/>
        <v>0.25600801068090795</v>
      </c>
      <c r="F8" s="256">
        <f>((SUM(C8:C9,C11:C20)/SUM(C21:C22,C24:C33))-1)</f>
        <v>0.15776413044345561</v>
      </c>
    </row>
    <row r="9" spans="2:12" ht="15" customHeight="1" x14ac:dyDescent="0.2">
      <c r="B9" s="237" t="s">
        <v>261</v>
      </c>
      <c r="C9" s="91">
        <v>52202</v>
      </c>
      <c r="D9" s="254">
        <f>C9/C11-1</f>
        <v>6.5368680993489692E-2</v>
      </c>
      <c r="E9" s="255">
        <f t="shared" si="1"/>
        <v>0.45636647695569699</v>
      </c>
      <c r="F9" s="256">
        <f>((SUM(C9,C11:C21)/SUM(C22,C24:C34))-1)</f>
        <v>0.12273940347440915</v>
      </c>
    </row>
    <row r="10" spans="2:12" ht="30" customHeight="1" x14ac:dyDescent="0.25">
      <c r="B10" s="181" t="str">
        <f>actualizaciones!$A$2</f>
        <v xml:space="preserve">I trimestre 2014 </v>
      </c>
      <c r="C10" s="257">
        <v>148940</v>
      </c>
      <c r="D10" s="258"/>
      <c r="E10" s="258">
        <v>0.36411928487690504</v>
      </c>
      <c r="F10" s="258" t="s">
        <v>64</v>
      </c>
    </row>
    <row r="11" spans="2:12" ht="15" customHeight="1" outlineLevel="1" x14ac:dyDescent="0.2">
      <c r="B11" s="237" t="s">
        <v>250</v>
      </c>
      <c r="C11" s="91">
        <v>48999</v>
      </c>
      <c r="D11" s="254">
        <f t="shared" ref="D11:D20" si="2">IFERROR((C11-C12)/C12,"-")</f>
        <v>2.4654956085319951E-2</v>
      </c>
      <c r="E11" s="255">
        <f>C11/C24-1</f>
        <v>0.41207492795389045</v>
      </c>
      <c r="F11" s="256">
        <f>((SUM(C11:C22)/SUM(C24:C35))-1)</f>
        <v>8.8181999600878136E-2</v>
      </c>
      <c r="G11" s="253"/>
      <c r="H11" s="253"/>
    </row>
    <row r="12" spans="2:12" ht="15" customHeight="1" outlineLevel="1" x14ac:dyDescent="0.2">
      <c r="B12" s="237" t="s">
        <v>251</v>
      </c>
      <c r="C12" s="91">
        <v>47820</v>
      </c>
      <c r="D12" s="254">
        <f t="shared" si="2"/>
        <v>0.45814910809574633</v>
      </c>
      <c r="E12" s="255">
        <f t="shared" ref="E12:E22" si="3">C12/C25-1</f>
        <v>0.39653057648501844</v>
      </c>
      <c r="F12" s="256">
        <f>((SUM(C12:C22,C24)/SUM(C25:C35,C37))-1)</f>
        <v>6.70280500168976E-2</v>
      </c>
      <c r="G12" s="253"/>
      <c r="H12" s="253"/>
    </row>
    <row r="13" spans="2:12" ht="15" customHeight="1" outlineLevel="1" x14ac:dyDescent="0.2">
      <c r="B13" s="237" t="s">
        <v>252</v>
      </c>
      <c r="C13" s="91">
        <v>32795</v>
      </c>
      <c r="D13" s="254">
        <f t="shared" si="2"/>
        <v>0.17612250753120068</v>
      </c>
      <c r="E13" s="255">
        <f t="shared" si="3"/>
        <v>6.8463711162962682E-3</v>
      </c>
      <c r="F13" s="256">
        <f>((SUM(C13:C22,C24:C25)/SUM(C26:C35,C37:C38))-1)</f>
        <v>4.1895752737413305E-2</v>
      </c>
      <c r="G13" s="253"/>
      <c r="H13" s="253"/>
    </row>
    <row r="14" spans="2:12" ht="15" customHeight="1" outlineLevel="1" x14ac:dyDescent="0.2">
      <c r="B14" s="237" t="s">
        <v>253</v>
      </c>
      <c r="C14" s="91">
        <v>27884</v>
      </c>
      <c r="D14" s="254">
        <f t="shared" si="2"/>
        <v>-3.6955170270083583E-2</v>
      </c>
      <c r="E14" s="255">
        <f t="shared" si="3"/>
        <v>5.3021148036253685E-2</v>
      </c>
      <c r="F14" s="256">
        <f>((SUM(C14:C22,C24:C26)/SUM(C27:C35,C37:C39))-1)</f>
        <v>5.5764534343823557E-2</v>
      </c>
      <c r="G14" s="253"/>
      <c r="H14" s="253"/>
    </row>
    <row r="15" spans="2:12" ht="15" customHeight="1" outlineLevel="1" x14ac:dyDescent="0.2">
      <c r="B15" s="237" t="s">
        <v>254</v>
      </c>
      <c r="C15" s="91">
        <v>28954</v>
      </c>
      <c r="D15" s="254">
        <f t="shared" si="2"/>
        <v>-5.3450586812252773E-2</v>
      </c>
      <c r="E15" s="255">
        <f t="shared" si="3"/>
        <v>0.10380847089321787</v>
      </c>
      <c r="F15" s="256">
        <f>((SUM(C15:C22,C24:C27)/SUM(C28:C35,C37:C40))-1)</f>
        <v>5.1048106539032467E-2</v>
      </c>
      <c r="G15" s="50"/>
      <c r="H15" s="50"/>
      <c r="I15" s="19"/>
      <c r="J15" s="19"/>
      <c r="K15" s="19"/>
      <c r="L15" s="19"/>
    </row>
    <row r="16" spans="2:12" ht="15" customHeight="1" outlineLevel="1" x14ac:dyDescent="0.2">
      <c r="B16" s="237" t="s">
        <v>255</v>
      </c>
      <c r="C16" s="91">
        <v>30589</v>
      </c>
      <c r="D16" s="254">
        <f t="shared" si="2"/>
        <v>0.19311178719088853</v>
      </c>
      <c r="E16" s="255">
        <f t="shared" si="3"/>
        <v>0.10353908871171402</v>
      </c>
      <c r="F16" s="256">
        <f>((SUM(C16:C22,C24:C28)/SUM(C29:C35,C37:C41))-1)</f>
        <v>6.5378089474577239E-2</v>
      </c>
      <c r="G16" s="50"/>
      <c r="H16" s="50"/>
      <c r="I16" s="19"/>
      <c r="J16" s="19"/>
      <c r="K16" s="19"/>
      <c r="L16" s="19"/>
    </row>
    <row r="17" spans="2:12" ht="15" customHeight="1" outlineLevel="1" x14ac:dyDescent="0.2">
      <c r="B17" s="237" t="s">
        <v>256</v>
      </c>
      <c r="C17" s="91">
        <v>25638</v>
      </c>
      <c r="D17" s="254">
        <f t="shared" si="2"/>
        <v>-8.9785919693258068E-2</v>
      </c>
      <c r="E17" s="255">
        <f t="shared" si="3"/>
        <v>-9.300597870308136E-2</v>
      </c>
      <c r="F17" s="256">
        <f>((SUM(C17:C22,C24:C29)/SUM(C30:C35,C37:C42))-1)</f>
        <v>6.8459678663900236E-2</v>
      </c>
      <c r="G17" s="50"/>
      <c r="H17" s="50"/>
      <c r="I17" s="19"/>
      <c r="J17" s="19"/>
      <c r="K17" s="19"/>
      <c r="L17" s="19"/>
    </row>
    <row r="18" spans="2:12" ht="15" customHeight="1" outlineLevel="1" x14ac:dyDescent="0.2">
      <c r="B18" s="237" t="s">
        <v>257</v>
      </c>
      <c r="C18" s="91">
        <v>28167</v>
      </c>
      <c r="D18" s="254">
        <f t="shared" si="2"/>
        <v>-2.6575891622891899E-2</v>
      </c>
      <c r="E18" s="255">
        <f t="shared" si="3"/>
        <v>-0.11544138429168105</v>
      </c>
      <c r="F18" s="256">
        <f>((SUM(C18:C22,C24:C30)/SUM(C31:C35,C37:C43))-1)</f>
        <v>8.5330804244487579E-2</v>
      </c>
      <c r="G18" s="50"/>
      <c r="H18" s="50"/>
      <c r="I18" s="19"/>
      <c r="J18" s="19"/>
      <c r="K18" s="19"/>
      <c r="L18" s="19"/>
    </row>
    <row r="19" spans="2:12" ht="15" customHeight="1" outlineLevel="1" x14ac:dyDescent="0.2">
      <c r="B19" s="237" t="s">
        <v>258</v>
      </c>
      <c r="C19" s="91">
        <v>28936</v>
      </c>
      <c r="D19" s="254">
        <f t="shared" si="2"/>
        <v>-0.15864154454524307</v>
      </c>
      <c r="E19" s="255">
        <f t="shared" si="3"/>
        <v>-2.1804536695852028E-2</v>
      </c>
      <c r="F19" s="256">
        <f>((SUM(C19:C22,C24:C31)/SUM(C32:C35,C37:C44))-1)</f>
        <v>0.11262840586496536</v>
      </c>
      <c r="G19" s="50"/>
      <c r="H19" s="50"/>
      <c r="I19" s="19"/>
      <c r="J19" s="19"/>
      <c r="K19" s="19"/>
      <c r="L19" s="19"/>
    </row>
    <row r="20" spans="2:12" ht="15" customHeight="1" outlineLevel="1" x14ac:dyDescent="0.2">
      <c r="B20" s="237" t="s">
        <v>259</v>
      </c>
      <c r="C20" s="91">
        <v>34392</v>
      </c>
      <c r="D20" s="254">
        <f t="shared" si="2"/>
        <v>-0.11697648146246277</v>
      </c>
      <c r="E20" s="255">
        <f t="shared" si="3"/>
        <v>0.16377910124526252</v>
      </c>
      <c r="F20" s="256">
        <f>((SUM(C20:C22,C24:C32)/SUM(C33:C35,C37:C45))-1)</f>
        <v>0.12391355033305484</v>
      </c>
      <c r="G20" s="50"/>
      <c r="H20" s="50"/>
      <c r="I20" s="19"/>
      <c r="J20" s="19"/>
      <c r="K20" s="19"/>
      <c r="L20" s="19"/>
    </row>
    <row r="21" spans="2:12" ht="15" customHeight="1" outlineLevel="1" x14ac:dyDescent="0.2">
      <c r="B21" s="237" t="s">
        <v>260</v>
      </c>
      <c r="C21" s="91">
        <v>38948</v>
      </c>
      <c r="D21" s="254">
        <f>IFERROR((C21-C22)/C22,"-")</f>
        <v>8.6597477960049102E-2</v>
      </c>
      <c r="E21" s="255">
        <f t="shared" si="3"/>
        <v>-6.8140491913101786E-2</v>
      </c>
      <c r="F21" s="256">
        <f>((SUM(C21:C22,C24:C33)/SUM(C34:C35,C37:C46))-1)</f>
        <v>9.4234575087310812E-2</v>
      </c>
      <c r="G21" s="253"/>
      <c r="H21" s="253"/>
    </row>
    <row r="22" spans="2:12" ht="15" customHeight="1" outlineLevel="1" x14ac:dyDescent="0.2">
      <c r="B22" s="237" t="s">
        <v>261</v>
      </c>
      <c r="C22" s="91">
        <v>35844</v>
      </c>
      <c r="D22" s="254">
        <f>C22/C24-1</f>
        <v>3.2968299711815474E-2</v>
      </c>
      <c r="E22" s="255">
        <f t="shared" si="3"/>
        <v>9.1407344254308409E-2</v>
      </c>
      <c r="F22" s="256">
        <f>((SUM(C22,C24:C34)/SUM(C35,C37:C47))-1)</f>
        <v>0.13571893259622803</v>
      </c>
      <c r="G22" s="253"/>
      <c r="H22" s="253"/>
    </row>
    <row r="23" spans="2:12" x14ac:dyDescent="0.2">
      <c r="B23" s="241">
        <v>2013</v>
      </c>
      <c r="C23" s="259">
        <v>408966</v>
      </c>
      <c r="D23" s="260"/>
      <c r="E23" s="260">
        <f>C23/C36-1</f>
        <v>8.8181999600878136E-2</v>
      </c>
      <c r="F23" s="260">
        <f>C23/C36-1</f>
        <v>8.8181999600878136E-2</v>
      </c>
      <c r="G23" s="253"/>
      <c r="H23" s="253"/>
    </row>
    <row r="24" spans="2:12" ht="15" hidden="1" customHeight="1" outlineLevel="1" x14ac:dyDescent="0.2">
      <c r="B24" s="237" t="s">
        <v>250</v>
      </c>
      <c r="C24" s="91">
        <v>34700</v>
      </c>
      <c r="D24" s="254">
        <f t="shared" ref="D24:D33" si="4">IFERROR((C24-C25)/C25,"-")</f>
        <v>1.3375386951696747E-2</v>
      </c>
      <c r="E24" s="255">
        <f>C24/C37-1</f>
        <v>0.20695652173913048</v>
      </c>
      <c r="F24" s="256">
        <f>((SUM(C24:C35)/SUM(C37:C48))-1)</f>
        <v>0.14066104164137427</v>
      </c>
    </row>
    <row r="25" spans="2:12" ht="15" hidden="1" customHeight="1" outlineLevel="1" x14ac:dyDescent="0.2">
      <c r="B25" s="237" t="s">
        <v>251</v>
      </c>
      <c r="C25" s="91">
        <v>34242</v>
      </c>
      <c r="D25" s="254">
        <f t="shared" si="4"/>
        <v>5.1271030332801178E-2</v>
      </c>
      <c r="E25" s="255">
        <f t="shared" ref="E25:E36" si="5">C25/C38-1</f>
        <v>0.13639984070091593</v>
      </c>
      <c r="F25" s="256">
        <f>((SUM(C25:C35,C37)/SUM(C38:C48,C50))-1)</f>
        <v>0.12320909074345132</v>
      </c>
    </row>
    <row r="26" spans="2:12" ht="15" hidden="1" customHeight="1" outlineLevel="1" x14ac:dyDescent="0.2">
      <c r="B26" s="237" t="s">
        <v>252</v>
      </c>
      <c r="C26" s="91">
        <v>32572</v>
      </c>
      <c r="D26" s="254">
        <f t="shared" si="4"/>
        <v>0.23006042296072507</v>
      </c>
      <c r="E26" s="255">
        <f t="shared" si="5"/>
        <v>0.18202932210770784</v>
      </c>
      <c r="F26" s="256">
        <f>((SUM(C26:C35,C37:C38)/SUM(C39:C48,C50:C51))-1)</f>
        <v>0.10976094469172204</v>
      </c>
    </row>
    <row r="27" spans="2:12" ht="15" hidden="1" customHeight="1" outlineLevel="1" x14ac:dyDescent="0.2">
      <c r="B27" s="237" t="s">
        <v>253</v>
      </c>
      <c r="C27" s="91">
        <v>26480</v>
      </c>
      <c r="D27" s="254">
        <f t="shared" si="4"/>
        <v>9.4925851092219123E-3</v>
      </c>
      <c r="E27" s="255">
        <f t="shared" si="5"/>
        <v>-1.0574300340021714E-2</v>
      </c>
      <c r="F27" s="256">
        <f>((SUM(C27:C35,C37:C39)/SUM(C40:C48,C50:C52))-1)</f>
        <v>9.3076104971957285E-2</v>
      </c>
    </row>
    <row r="28" spans="2:12" ht="15" hidden="1" customHeight="1" outlineLevel="1" x14ac:dyDescent="0.2">
      <c r="B28" s="237" t="s">
        <v>254</v>
      </c>
      <c r="C28" s="91">
        <v>26231</v>
      </c>
      <c r="D28" s="254">
        <f t="shared" si="4"/>
        <v>-5.3681590244958333E-2</v>
      </c>
      <c r="E28" s="255">
        <f t="shared" si="5"/>
        <v>0.39385727190605246</v>
      </c>
      <c r="F28" s="256">
        <f>((SUM(C28:C35,C37:C40)/SUM(C41:C48,C50:C53))-1)</f>
        <v>0.10794952371599731</v>
      </c>
      <c r="G28" s="19"/>
      <c r="H28" s="19"/>
      <c r="I28" s="19"/>
      <c r="J28" s="19"/>
      <c r="K28" s="19"/>
      <c r="L28" s="19"/>
    </row>
    <row r="29" spans="2:12" ht="15" hidden="1" customHeight="1" outlineLevel="1" x14ac:dyDescent="0.2">
      <c r="B29" s="237" t="s">
        <v>255</v>
      </c>
      <c r="C29" s="91">
        <v>27719</v>
      </c>
      <c r="D29" s="254">
        <f t="shared" si="4"/>
        <v>-1.9386563837690593E-2</v>
      </c>
      <c r="E29" s="255">
        <f t="shared" si="5"/>
        <v>0.15433306958730686</v>
      </c>
      <c r="F29" s="256">
        <f>((SUM(C29:C35,C37:C41)/SUM(C42:C48,C50:C54))-1)</f>
        <v>7.2693959764117855E-2</v>
      </c>
      <c r="G29" s="19"/>
      <c r="H29" s="19"/>
      <c r="I29" s="19"/>
      <c r="J29" s="19"/>
      <c r="K29" s="19"/>
      <c r="L29" s="19"/>
    </row>
    <row r="30" spans="2:12" ht="15" hidden="1" customHeight="1" outlineLevel="1" x14ac:dyDescent="0.2">
      <c r="B30" s="237" t="s">
        <v>256</v>
      </c>
      <c r="C30" s="91">
        <v>28267</v>
      </c>
      <c r="D30" s="254">
        <f t="shared" si="4"/>
        <v>-0.11230097666677134</v>
      </c>
      <c r="E30" s="255">
        <f t="shared" si="5"/>
        <v>0.11948514851485159</v>
      </c>
      <c r="F30" s="256">
        <f>((SUM(C30:C35,C37:C42)/SUM(C43:C48,C50:C55))-1)</f>
        <v>6.4937594536440546E-2</v>
      </c>
      <c r="G30" s="19"/>
      <c r="H30" s="19"/>
      <c r="I30" s="19"/>
      <c r="J30" s="19"/>
      <c r="K30" s="19"/>
      <c r="L30" s="19"/>
    </row>
    <row r="31" spans="2:12" ht="15" hidden="1" customHeight="1" outlineLevel="1" x14ac:dyDescent="0.2">
      <c r="B31" s="237" t="s">
        <v>257</v>
      </c>
      <c r="C31" s="91">
        <v>31843</v>
      </c>
      <c r="D31" s="254">
        <f t="shared" si="4"/>
        <v>7.646800311010446E-2</v>
      </c>
      <c r="E31" s="255">
        <f t="shared" si="5"/>
        <v>0.1954873104069681</v>
      </c>
      <c r="F31" s="256">
        <f>((SUM(C31:C35,C37:C43)/SUM(C44:C48,C50:C56))-1)</f>
        <v>5.2945175957796797E-2</v>
      </c>
      <c r="G31" s="19"/>
      <c r="H31" s="19"/>
      <c r="I31" s="19"/>
      <c r="J31" s="19"/>
      <c r="K31" s="19"/>
      <c r="L31" s="19"/>
    </row>
    <row r="32" spans="2:12" ht="15" hidden="1" customHeight="1" outlineLevel="1" x14ac:dyDescent="0.2">
      <c r="B32" s="237" t="s">
        <v>258</v>
      </c>
      <c r="C32" s="91">
        <v>29581</v>
      </c>
      <c r="D32" s="254">
        <f t="shared" si="4"/>
        <v>9.8132106118029245E-4</v>
      </c>
      <c r="E32" s="255">
        <f t="shared" si="5"/>
        <v>0.10690764855560553</v>
      </c>
      <c r="F32" s="256">
        <f>((SUM(C32:C35,C37:C44)/SUM(C45:C48,C50:C57))-1)</f>
        <v>4.1312390669665522E-2</v>
      </c>
      <c r="G32" s="19"/>
      <c r="H32" s="19"/>
      <c r="I32" s="19"/>
      <c r="J32" s="19"/>
      <c r="K32" s="19"/>
      <c r="L32" s="19"/>
    </row>
    <row r="33" spans="2:12" ht="15" hidden="1" customHeight="1" outlineLevel="1" x14ac:dyDescent="0.2">
      <c r="B33" s="237" t="s">
        <v>259</v>
      </c>
      <c r="C33" s="91">
        <v>29552</v>
      </c>
      <c r="D33" s="254">
        <f t="shared" si="4"/>
        <v>-0.29294669346348934</v>
      </c>
      <c r="E33" s="255">
        <f t="shared" si="5"/>
        <v>-0.1389026486785746</v>
      </c>
      <c r="F33" s="256">
        <f>((SUM(C33:C35,C37:C45)/SUM(C46:C48,C50:C58))-1)</f>
        <v>3.00127675097277E-2</v>
      </c>
      <c r="G33" s="19"/>
      <c r="H33" s="19"/>
      <c r="I33" s="19"/>
      <c r="J33" s="19"/>
      <c r="K33" s="19"/>
      <c r="L33" s="19"/>
    </row>
    <row r="34" spans="2:12" ht="15" hidden="1" customHeight="1" outlineLevel="1" x14ac:dyDescent="0.2">
      <c r="B34" s="237" t="s">
        <v>260</v>
      </c>
      <c r="C34" s="91">
        <v>41796</v>
      </c>
      <c r="D34" s="254">
        <f>IFERROR((C34-C35)/C35,"-")</f>
        <v>0.2726386943547896</v>
      </c>
      <c r="E34" s="255">
        <f t="shared" si="5"/>
        <v>0.31628507542594408</v>
      </c>
      <c r="F34" s="256">
        <f>((SUM(C34:C35,C37:C46)/SUM(C47:C48,C50:C59))-1)</f>
        <v>6.342810099471996E-2</v>
      </c>
    </row>
    <row r="35" spans="2:12" ht="15" hidden="1" customHeight="1" outlineLevel="1" x14ac:dyDescent="0.2">
      <c r="B35" s="237" t="s">
        <v>261</v>
      </c>
      <c r="C35" s="91">
        <v>32842</v>
      </c>
      <c r="D35" s="254">
        <f>C35/C37-1</f>
        <v>0.14233043478260865</v>
      </c>
      <c r="E35" s="255">
        <f t="shared" si="5"/>
        <v>0.14173474708847555</v>
      </c>
      <c r="F35" s="256">
        <f>((SUM(C35,C37:C47)/SUM(C48,C50:C60))-1)</f>
        <v>2.3231201531363599E-2</v>
      </c>
    </row>
    <row r="36" spans="2:12" collapsed="1" x14ac:dyDescent="0.2">
      <c r="B36" s="243">
        <v>2012</v>
      </c>
      <c r="C36" s="261">
        <v>375825</v>
      </c>
      <c r="D36" s="262"/>
      <c r="E36" s="246">
        <f t="shared" si="5"/>
        <v>0.14066104164137427</v>
      </c>
      <c r="F36" s="246">
        <f>C36/C49-1</f>
        <v>0.14066104164137427</v>
      </c>
    </row>
    <row r="37" spans="2:12" ht="15" hidden="1" customHeight="1" outlineLevel="1" x14ac:dyDescent="0.2">
      <c r="B37" s="237" t="s">
        <v>250</v>
      </c>
      <c r="C37" s="91">
        <v>28750</v>
      </c>
      <c r="D37" s="254">
        <f t="shared" ref="D37:D46" si="6">IFERROR((C37-C38)/C38,"-")</f>
        <v>-4.5864861277047655E-2</v>
      </c>
      <c r="E37" s="255">
        <f>C37/C50-1</f>
        <v>6.229875402491869E-3</v>
      </c>
      <c r="F37" s="256">
        <f>((SUM(C37:C48)/SUM(C50:C61))-1)</f>
        <v>1.1096653818771118E-2</v>
      </c>
    </row>
    <row r="38" spans="2:12" ht="15" hidden="1" customHeight="1" outlineLevel="1" x14ac:dyDescent="0.2">
      <c r="B38" s="237" t="s">
        <v>251</v>
      </c>
      <c r="C38" s="91">
        <v>30132</v>
      </c>
      <c r="D38" s="254">
        <f t="shared" si="6"/>
        <v>9.3482363187690515E-2</v>
      </c>
      <c r="E38" s="255">
        <f t="shared" ref="E38:E49" si="7">C38/C51-1</f>
        <v>-9.4348926657681353E-3</v>
      </c>
      <c r="F38" s="256">
        <f>((SUM(C38:C48,C50)/SUM(C51:C61,C63))-1)</f>
        <v>-1.2196731539919847E-2</v>
      </c>
    </row>
    <row r="39" spans="2:12" ht="15" hidden="1" customHeight="1" outlineLevel="1" x14ac:dyDescent="0.2">
      <c r="B39" s="237" t="s">
        <v>252</v>
      </c>
      <c r="C39" s="91">
        <v>27556</v>
      </c>
      <c r="D39" s="254">
        <f t="shared" si="6"/>
        <v>2.9630459963382282E-2</v>
      </c>
      <c r="E39" s="255">
        <f t="shared" si="7"/>
        <v>-1.5786841917279859E-2</v>
      </c>
      <c r="F39" s="256">
        <f>((SUM(C39:C48,C50:C51)/SUM(C52:C61,C63:C64))-1)</f>
        <v>-3.2178749323308331E-3</v>
      </c>
    </row>
    <row r="40" spans="2:12" ht="15" hidden="1" customHeight="1" outlineLevel="1" x14ac:dyDescent="0.2">
      <c r="B40" s="237" t="s">
        <v>253</v>
      </c>
      <c r="C40" s="91">
        <v>26763</v>
      </c>
      <c r="D40" s="254">
        <f t="shared" si="6"/>
        <v>0.42212657420691851</v>
      </c>
      <c r="E40" s="255">
        <f t="shared" si="7"/>
        <v>0.18483265450681774</v>
      </c>
      <c r="F40" s="256">
        <f>((SUM(C40:C48,C50:C52)/SUM(C53:C61,C63:C65))-1)</f>
        <v>-4.8066339992461904E-3</v>
      </c>
    </row>
    <row r="41" spans="2:12" ht="15" hidden="1" customHeight="1" outlineLevel="1" x14ac:dyDescent="0.2">
      <c r="B41" s="237" t="s">
        <v>254</v>
      </c>
      <c r="C41" s="91">
        <v>18819</v>
      </c>
      <c r="D41" s="254">
        <f t="shared" si="6"/>
        <v>-0.21629950443509766</v>
      </c>
      <c r="E41" s="255">
        <f t="shared" si="7"/>
        <v>-0.16800035368495514</v>
      </c>
      <c r="F41" s="256">
        <f>((SUM(C41:C48,C50:C53)/SUM(C54:C61,C63:C66))-1)</f>
        <v>-2.6999265447987142E-2</v>
      </c>
      <c r="G41" s="19"/>
      <c r="H41" s="19"/>
      <c r="I41" s="19"/>
      <c r="J41" s="19"/>
      <c r="K41" s="19"/>
      <c r="L41" s="19"/>
    </row>
    <row r="42" spans="2:12" ht="15" hidden="1" customHeight="1" outlineLevel="1" x14ac:dyDescent="0.2">
      <c r="B42" s="237" t="s">
        <v>255</v>
      </c>
      <c r="C42" s="91">
        <v>24013</v>
      </c>
      <c r="D42" s="254">
        <f t="shared" si="6"/>
        <v>-4.8990099009900992E-2</v>
      </c>
      <c r="E42" s="255">
        <f t="shared" si="7"/>
        <v>4.7048050928752083E-2</v>
      </c>
      <c r="F42" s="256">
        <f>((SUM(C42:C48,C50:C54)/SUM(C55:C61,C63:C67))-1)</f>
        <v>-1.2009122977375331E-2</v>
      </c>
      <c r="G42" s="19"/>
      <c r="H42" s="19"/>
      <c r="I42" s="19"/>
      <c r="J42" s="19"/>
      <c r="K42" s="19"/>
      <c r="L42" s="19"/>
    </row>
    <row r="43" spans="2:12" ht="15" hidden="1" customHeight="1" outlineLevel="1" x14ac:dyDescent="0.2">
      <c r="B43" s="237" t="s">
        <v>256</v>
      </c>
      <c r="C43" s="91">
        <v>25250</v>
      </c>
      <c r="D43" s="254">
        <f t="shared" si="6"/>
        <v>-5.2034840066075991E-2</v>
      </c>
      <c r="E43" s="255">
        <f t="shared" si="7"/>
        <v>-3.3566808282619487E-2</v>
      </c>
      <c r="F43" s="256">
        <f>((SUM(C43:C48,C50:C55)/SUM(C56:C61,C63:C68))-1)</f>
        <v>-2.7847060111423794E-2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37" t="s">
        <v>257</v>
      </c>
      <c r="C44" s="91">
        <v>26636</v>
      </c>
      <c r="D44" s="254">
        <f t="shared" si="6"/>
        <v>-3.2929202215237238E-3</v>
      </c>
      <c r="E44" s="255">
        <f t="shared" si="7"/>
        <v>5.2140938536893611E-2</v>
      </c>
      <c r="F44" s="256">
        <f>((SUM(C44:C48,C50:C56)/SUM(C57:C61,C63:C69))-1)</f>
        <v>-3.0915038062853673E-2</v>
      </c>
      <c r="G44" s="19"/>
      <c r="H44" s="19"/>
      <c r="I44" s="19"/>
      <c r="J44" s="19"/>
      <c r="K44" s="19"/>
      <c r="L44" s="19"/>
    </row>
    <row r="45" spans="2:12" ht="15" hidden="1" customHeight="1" outlineLevel="1" x14ac:dyDescent="0.2">
      <c r="B45" s="237" t="s">
        <v>258</v>
      </c>
      <c r="C45" s="91">
        <v>26724</v>
      </c>
      <c r="D45" s="254">
        <f t="shared" si="6"/>
        <v>-0.22130598210903582</v>
      </c>
      <c r="E45" s="255">
        <f t="shared" si="7"/>
        <v>-2.9981851179673336E-2</v>
      </c>
      <c r="F45" s="256">
        <f>((SUM(C45:C48,C50:C57)/SUM(C58:C61,C63:C70))-1)</f>
        <v>-4.8304905318905189E-2</v>
      </c>
      <c r="G45" s="19"/>
      <c r="H45" s="19"/>
      <c r="I45" s="19"/>
      <c r="J45" s="19"/>
      <c r="K45" s="19"/>
      <c r="L45" s="19"/>
    </row>
    <row r="46" spans="2:12" ht="15" hidden="1" customHeight="1" outlineLevel="1" x14ac:dyDescent="0.2">
      <c r="B46" s="237" t="s">
        <v>259</v>
      </c>
      <c r="C46" s="91">
        <v>34319</v>
      </c>
      <c r="D46" s="254">
        <f t="shared" si="6"/>
        <v>8.0811261928006806E-2</v>
      </c>
      <c r="E46" s="255">
        <f t="shared" si="7"/>
        <v>0.20565606885649035</v>
      </c>
      <c r="F46" s="256">
        <f>((SUM(C46:C48,C50:C58)/SUM(C59:C61,C63:C71))-1)</f>
        <v>-5.2196060805126288E-2</v>
      </c>
      <c r="G46" s="19"/>
      <c r="H46" s="19"/>
      <c r="I46" s="19"/>
      <c r="J46" s="19"/>
      <c r="K46" s="19"/>
      <c r="L46" s="19"/>
    </row>
    <row r="47" spans="2:12" ht="15" hidden="1" customHeight="1" outlineLevel="1" x14ac:dyDescent="0.2">
      <c r="B47" s="237" t="s">
        <v>260</v>
      </c>
      <c r="C47" s="91">
        <v>31753</v>
      </c>
      <c r="D47" s="254">
        <f>IFERROR((C47-C48)/C48,"-")</f>
        <v>0.10387623848426908</v>
      </c>
      <c r="E47" s="255">
        <f t="shared" si="7"/>
        <v>-8.3104732753891075E-2</v>
      </c>
      <c r="F47" s="256">
        <f>((SUM(C47:C48,C50:C59)/SUM(C60:C61,C63:C72))-1)</f>
        <v>-9.0546759552459388E-2</v>
      </c>
    </row>
    <row r="48" spans="2:12" ht="15" hidden="1" customHeight="1" outlineLevel="1" x14ac:dyDescent="0.2">
      <c r="B48" s="237" t="s">
        <v>261</v>
      </c>
      <c r="C48" s="91">
        <v>28765</v>
      </c>
      <c r="D48" s="254">
        <f>C48/C50-1</f>
        <v>6.7548649027020513E-3</v>
      </c>
      <c r="E48" s="255">
        <f t="shared" si="7"/>
        <v>4.1892127770990495E-3</v>
      </c>
      <c r="F48" s="256">
        <f>((SUM(C48,C50:C60)/SUM(C61,C63:C73))-1)</f>
        <v>-9.4280070127279347E-2</v>
      </c>
    </row>
    <row r="49" spans="2:12" collapsed="1" x14ac:dyDescent="0.2">
      <c r="B49" s="243">
        <v>2011</v>
      </c>
      <c r="C49" s="261">
        <v>329480</v>
      </c>
      <c r="D49" s="262"/>
      <c r="E49" s="246">
        <f t="shared" si="7"/>
        <v>1.1096653818771118E-2</v>
      </c>
      <c r="F49" s="246">
        <f>C49/C62-1</f>
        <v>1.1096653818771118E-2</v>
      </c>
    </row>
    <row r="50" spans="2:12" ht="15" hidden="1" customHeight="1" outlineLevel="1" x14ac:dyDescent="0.2">
      <c r="B50" s="237" t="s">
        <v>250</v>
      </c>
      <c r="C50" s="91">
        <v>28572</v>
      </c>
      <c r="D50" s="254">
        <f t="shared" ref="D50:D59" si="8">IFERROR((C50-C51)/C51,"-")</f>
        <v>-6.0718629803741084E-2</v>
      </c>
      <c r="E50" s="255">
        <f>C50/C63-1</f>
        <v>-0.20800532209779354</v>
      </c>
      <c r="F50" s="256">
        <f>((SUM(C50:C61)/SUM(C63:C74))-1)</f>
        <v>-0.10538612110879586</v>
      </c>
    </row>
    <row r="51" spans="2:12" ht="15" hidden="1" customHeight="1" outlineLevel="1" x14ac:dyDescent="0.2">
      <c r="B51" s="237" t="s">
        <v>251</v>
      </c>
      <c r="C51" s="91">
        <v>30419</v>
      </c>
      <c r="D51" s="254">
        <f t="shared" si="8"/>
        <v>8.6470462175869706E-2</v>
      </c>
      <c r="E51" s="255">
        <f t="shared" ref="E51:E101" si="9">C51/C64-1</f>
        <v>9.8000288766965094E-2</v>
      </c>
      <c r="F51" s="256">
        <f>((SUM(C51:C61,C63)/SUM(C64:C74,C76))-1)</f>
        <v>-9.0011273587867091E-2</v>
      </c>
    </row>
    <row r="52" spans="2:12" ht="15" hidden="1" customHeight="1" outlineLevel="1" x14ac:dyDescent="0.2">
      <c r="B52" s="237" t="s">
        <v>252</v>
      </c>
      <c r="C52" s="91">
        <v>27998</v>
      </c>
      <c r="D52" s="254">
        <f t="shared" si="8"/>
        <v>0.23950770320524173</v>
      </c>
      <c r="E52" s="255">
        <f t="shared" si="9"/>
        <v>-3.3551950293406962E-2</v>
      </c>
      <c r="F52" s="256">
        <f>((SUM(C52:C61,C63:C64)/SUM(C65:C74,C76:C77))-1)</f>
        <v>-0.13232882248130973</v>
      </c>
    </row>
    <row r="53" spans="2:12" ht="15" hidden="1" customHeight="1" outlineLevel="1" x14ac:dyDescent="0.2">
      <c r="B53" s="237" t="s">
        <v>253</v>
      </c>
      <c r="C53" s="91">
        <v>22588</v>
      </c>
      <c r="D53" s="254">
        <f t="shared" si="8"/>
        <v>-1.3705292011141077E-3</v>
      </c>
      <c r="E53" s="255">
        <f t="shared" si="9"/>
        <v>-0.12656123119755613</v>
      </c>
      <c r="F53" s="256">
        <f>((SUM(C53:C61,C63:C65)/SUM(C66:C74,C76:C78))-1)</f>
        <v>-0.16092099437029539</v>
      </c>
    </row>
    <row r="54" spans="2:12" ht="15" hidden="1" customHeight="1" outlineLevel="1" x14ac:dyDescent="0.2">
      <c r="B54" s="237" t="s">
        <v>254</v>
      </c>
      <c r="C54" s="91">
        <v>22619</v>
      </c>
      <c r="D54" s="254">
        <f t="shared" si="8"/>
        <v>-1.373506584110927E-2</v>
      </c>
      <c r="E54" s="255">
        <f t="shared" si="9"/>
        <v>5.7753460531238199E-2</v>
      </c>
      <c r="F54" s="256">
        <f>((SUM(C54:C61,C63:C66)/SUM(C67:C74,C76:C79))-1)</f>
        <v>-0.17003380354292852</v>
      </c>
      <c r="G54" s="19"/>
      <c r="H54" s="19"/>
      <c r="I54" s="19"/>
      <c r="J54" s="19"/>
      <c r="K54" s="19"/>
      <c r="L54" s="19"/>
    </row>
    <row r="55" spans="2:12" ht="15" hidden="1" customHeight="1" outlineLevel="1" x14ac:dyDescent="0.2">
      <c r="B55" s="237" t="s">
        <v>255</v>
      </c>
      <c r="C55" s="91">
        <v>22934</v>
      </c>
      <c r="D55" s="254">
        <f t="shared" si="8"/>
        <v>-0.12221073984766716</v>
      </c>
      <c r="E55" s="255">
        <f t="shared" si="9"/>
        <v>-0.15869405722670582</v>
      </c>
      <c r="F55" s="256">
        <f>((SUM(C55:C61,C63:C67)/SUM(C68:C74,C76:C80))-1)</f>
        <v>-0.19407603142896479</v>
      </c>
      <c r="G55" s="19"/>
      <c r="H55" s="19"/>
      <c r="I55" s="19"/>
      <c r="J55" s="19"/>
      <c r="K55" s="19"/>
      <c r="L55" s="19"/>
    </row>
    <row r="56" spans="2:12" ht="15" hidden="1" customHeight="1" outlineLevel="1" x14ac:dyDescent="0.2">
      <c r="B56" s="237" t="s">
        <v>256</v>
      </c>
      <c r="C56" s="91">
        <v>26127</v>
      </c>
      <c r="D56" s="254">
        <f t="shared" si="8"/>
        <v>3.2035076631379368E-2</v>
      </c>
      <c r="E56" s="255">
        <f t="shared" si="9"/>
        <v>-7.0279695395345509E-2</v>
      </c>
      <c r="F56" s="256">
        <f>((SUM(C56:C61,C63:C68)/SUM(C69:C74,C76:C81))-1)</f>
        <v>-0.21216154477305782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37" t="s">
        <v>257</v>
      </c>
      <c r="C57" s="91">
        <v>25316</v>
      </c>
      <c r="D57" s="254">
        <f t="shared" si="8"/>
        <v>-8.1088929219600731E-2</v>
      </c>
      <c r="E57" s="255">
        <f t="shared" si="9"/>
        <v>-0.16008095285491519</v>
      </c>
      <c r="F57" s="256">
        <f>((SUM(C57:C61,C63:C69)/SUM(C70:C74,C76:C82))-1)</f>
        <v>-0.22742829093586525</v>
      </c>
      <c r="G57" s="19"/>
      <c r="H57" s="19"/>
      <c r="I57" s="19"/>
      <c r="J57" s="19"/>
      <c r="K57" s="19"/>
      <c r="L57" s="19"/>
    </row>
    <row r="58" spans="2:12" ht="15" hidden="1" customHeight="1" outlineLevel="1" x14ac:dyDescent="0.2">
      <c r="B58" s="237" t="s">
        <v>258</v>
      </c>
      <c r="C58" s="91">
        <v>27550</v>
      </c>
      <c r="D58" s="254">
        <f t="shared" si="8"/>
        <v>-3.2144739153346216E-2</v>
      </c>
      <c r="E58" s="255">
        <f t="shared" si="9"/>
        <v>-7.6649797231625127E-2</v>
      </c>
      <c r="F58" s="256">
        <f>((SUM(C58:C61,C63:C70)/SUM(C71:C74,C76:C83))-1)</f>
        <v>-0.24607115758446441</v>
      </c>
      <c r="G58" s="19"/>
      <c r="H58" s="19"/>
      <c r="I58" s="19"/>
      <c r="J58" s="19"/>
      <c r="K58" s="19"/>
      <c r="L58" s="19"/>
    </row>
    <row r="59" spans="2:12" ht="15" hidden="1" customHeight="1" outlineLevel="1" x14ac:dyDescent="0.2">
      <c r="B59" s="237" t="s">
        <v>259</v>
      </c>
      <c r="C59" s="91">
        <v>28465</v>
      </c>
      <c r="D59" s="254">
        <f t="shared" si="8"/>
        <v>-0.17804856920100487</v>
      </c>
      <c r="E59" s="255">
        <f t="shared" si="9"/>
        <v>-0.22362535457124155</v>
      </c>
      <c r="F59" s="256">
        <f>((SUM(C59:C61,C63:C71)/SUM(C72:C74,C76:C84))-1)</f>
        <v>-0.26108135267016952</v>
      </c>
      <c r="G59" s="19"/>
      <c r="H59" s="19"/>
      <c r="I59" s="19"/>
      <c r="J59" s="19"/>
      <c r="K59" s="19"/>
      <c r="L59" s="19"/>
    </row>
    <row r="60" spans="2:12" ht="15" hidden="1" customHeight="1" outlineLevel="1" x14ac:dyDescent="0.2">
      <c r="B60" s="237" t="s">
        <v>260</v>
      </c>
      <c r="C60" s="91">
        <v>34631</v>
      </c>
      <c r="D60" s="254">
        <f>IFERROR((C60-C61)/C61,"-")</f>
        <v>0.20897189736428695</v>
      </c>
      <c r="E60" s="255">
        <f t="shared" si="9"/>
        <v>-0.11819825325287092</v>
      </c>
      <c r="F60" s="256">
        <f>((SUM(C60:C61,C63:C72)/SUM(C73:C74,C76:C85))-1)</f>
        <v>-0.26157290012553935</v>
      </c>
    </row>
    <row r="61" spans="2:12" ht="15" hidden="1" customHeight="1" outlineLevel="1" x14ac:dyDescent="0.2">
      <c r="B61" s="237" t="s">
        <v>261</v>
      </c>
      <c r="C61" s="91">
        <v>28645</v>
      </c>
      <c r="D61" s="254">
        <f>C61/C63-1</f>
        <v>-0.20598181616587208</v>
      </c>
      <c r="E61" s="255">
        <f t="shared" si="9"/>
        <v>-0.13141696230934841</v>
      </c>
      <c r="F61" s="256">
        <f>((SUM(C61,C63:C73)/SUM(C74,C76:C86))-1)</f>
        <v>-0.26607463295269163</v>
      </c>
    </row>
    <row r="62" spans="2:12" ht="15" customHeight="1" collapsed="1" x14ac:dyDescent="0.2">
      <c r="B62" s="243">
        <v>2010</v>
      </c>
      <c r="C62" s="261">
        <v>325864</v>
      </c>
      <c r="D62" s="262"/>
      <c r="E62" s="246">
        <f t="shared" si="9"/>
        <v>-0.10538612110879586</v>
      </c>
      <c r="F62" s="246">
        <f>C62/C75-1</f>
        <v>-0.10538612110879586</v>
      </c>
    </row>
    <row r="63" spans="2:12" ht="15" hidden="1" customHeight="1" outlineLevel="1" x14ac:dyDescent="0.2">
      <c r="B63" s="237" t="s">
        <v>250</v>
      </c>
      <c r="C63" s="91">
        <v>36076</v>
      </c>
      <c r="D63" s="254">
        <f t="shared" ref="D63:D73" si="10">IFERROR((C63-C64)/C64,"-")</f>
        <v>0.30219462893444987</v>
      </c>
      <c r="E63" s="255">
        <f t="shared" si="9"/>
        <v>-5.4810312303500308E-2</v>
      </c>
      <c r="F63" s="256">
        <f>((SUM(C63:C74)/SUM(C76:C87))-1)</f>
        <v>-0.27214579024668051</v>
      </c>
    </row>
    <row r="64" spans="2:12" ht="15" hidden="1" customHeight="1" outlineLevel="1" x14ac:dyDescent="0.2">
      <c r="B64" s="237" t="s">
        <v>251</v>
      </c>
      <c r="C64" s="91">
        <v>27704</v>
      </c>
      <c r="D64" s="254">
        <f t="shared" si="10"/>
        <v>-4.3700379703141182E-2</v>
      </c>
      <c r="E64" s="255">
        <f t="shared" si="9"/>
        <v>-0.34725036520427877</v>
      </c>
      <c r="F64" s="256">
        <f>((SUM(C64:C74,C76)/SUM(C77:C87,C89))-1)</f>
        <v>-0.27306694817216548</v>
      </c>
    </row>
    <row r="65" spans="2:6" ht="15" hidden="1" customHeight="1" outlineLevel="1" x14ac:dyDescent="0.2">
      <c r="B65" s="237" t="s">
        <v>252</v>
      </c>
      <c r="C65" s="91">
        <v>28970</v>
      </c>
      <c r="D65" s="254">
        <f t="shared" si="10"/>
        <v>0.12021963574494413</v>
      </c>
      <c r="E65" s="255">
        <f t="shared" si="9"/>
        <v>-0.32806049079185418</v>
      </c>
      <c r="F65" s="256">
        <f>((SUM(C65:C74,C76:C77)/SUM(C78:C87,C89:C90))-1)</f>
        <v>-0.2450612539224698</v>
      </c>
    </row>
    <row r="66" spans="2:6" ht="15" hidden="1" customHeight="1" outlineLevel="1" x14ac:dyDescent="0.2">
      <c r="B66" s="237" t="s">
        <v>253</v>
      </c>
      <c r="C66" s="91">
        <v>25861</v>
      </c>
      <c r="D66" s="254">
        <f t="shared" si="10"/>
        <v>0.20936213991769548</v>
      </c>
      <c r="E66" s="255">
        <f t="shared" si="9"/>
        <v>-0.24259020618556704</v>
      </c>
      <c r="F66" s="256">
        <f>((SUM(C66:C74,C76:C78)/SUM(C79:C87,C89:C91))-1)</f>
        <v>-0.21784553030557907</v>
      </c>
    </row>
    <row r="67" spans="2:6" ht="15" hidden="1" customHeight="1" outlineLevel="1" x14ac:dyDescent="0.2">
      <c r="B67" s="237" t="s">
        <v>254</v>
      </c>
      <c r="C67" s="91">
        <v>21384</v>
      </c>
      <c r="D67" s="254">
        <f t="shared" si="10"/>
        <v>-0.21555392516507704</v>
      </c>
      <c r="E67" s="255">
        <f t="shared" si="9"/>
        <v>-0.32942393928941016</v>
      </c>
      <c r="F67" s="256">
        <f>((SUM(C67:C74,C76:C79)/SUM(C80:C87,C89:C92))-1)</f>
        <v>-0.20577733862935832</v>
      </c>
    </row>
    <row r="68" spans="2:6" ht="15" hidden="1" customHeight="1" outlineLevel="1" x14ac:dyDescent="0.2">
      <c r="B68" s="237" t="s">
        <v>255</v>
      </c>
      <c r="C68" s="91">
        <v>27260</v>
      </c>
      <c r="D68" s="254">
        <f t="shared" si="10"/>
        <v>-2.9962280264749841E-2</v>
      </c>
      <c r="E68" s="255">
        <f t="shared" si="9"/>
        <v>-0.35486924624304816</v>
      </c>
      <c r="F68" s="256">
        <f>((SUM(C68:C74,C76:C80)/SUM(C81:C87,C89:C93))-1)</f>
        <v>-0.17733285379040931</v>
      </c>
    </row>
    <row r="69" spans="2:6" ht="15" hidden="1" customHeight="1" outlineLevel="1" x14ac:dyDescent="0.2">
      <c r="B69" s="237" t="s">
        <v>256</v>
      </c>
      <c r="C69" s="91">
        <v>28102</v>
      </c>
      <c r="D69" s="254">
        <f t="shared" si="10"/>
        <v>-6.7648717693507179E-2</v>
      </c>
      <c r="E69" s="255">
        <f t="shared" si="9"/>
        <v>-0.28193990188062146</v>
      </c>
      <c r="F69" s="256">
        <f>((SUM(C69:C74,C76:C81)/SUM(C82:C87,C89:C94))-1)</f>
        <v>-0.14701660204791733</v>
      </c>
    </row>
    <row r="70" spans="2:6" ht="15" hidden="1" customHeight="1" outlineLevel="1" x14ac:dyDescent="0.2">
      <c r="B70" s="237" t="s">
        <v>257</v>
      </c>
      <c r="C70" s="91">
        <v>30141</v>
      </c>
      <c r="D70" s="254">
        <f t="shared" si="10"/>
        <v>1.018869189261655E-2</v>
      </c>
      <c r="E70" s="255">
        <f t="shared" si="9"/>
        <v>-0.36440892412804182</v>
      </c>
      <c r="F70" s="256">
        <f>((SUM(C70:C74,C76:C82)/SUM(C83:C87,C89:C95))-1)</f>
        <v>-0.13050299552646971</v>
      </c>
    </row>
    <row r="71" spans="2:6" ht="15" hidden="1" customHeight="1" outlineLevel="1" x14ac:dyDescent="0.2">
      <c r="B71" s="237" t="s">
        <v>258</v>
      </c>
      <c r="C71" s="91">
        <v>29837</v>
      </c>
      <c r="D71" s="254">
        <f t="shared" si="10"/>
        <v>-0.18620445123281693</v>
      </c>
      <c r="E71" s="255">
        <f t="shared" si="9"/>
        <v>-0.29333049121311161</v>
      </c>
      <c r="F71" s="256">
        <f>((SUM(C71:C74,C76:C83)/SUM(C84:C87,C89:C96))-1)</f>
        <v>-9.0023996848175192E-2</v>
      </c>
    </row>
    <row r="72" spans="2:6" ht="15" hidden="1" customHeight="1" outlineLevel="1" x14ac:dyDescent="0.2">
      <c r="B72" s="237" t="s">
        <v>259</v>
      </c>
      <c r="C72" s="91">
        <v>36664</v>
      </c>
      <c r="D72" s="254">
        <f t="shared" si="10"/>
        <v>-6.6432409034196518E-2</v>
      </c>
      <c r="E72" s="255">
        <f t="shared" si="9"/>
        <v>-0.23743760399334446</v>
      </c>
      <c r="F72" s="256">
        <f>((SUM(C72:C74,C76:C84)/SUM(C85:C87,C89:C97))-1)</f>
        <v>-6.9474243081598441E-2</v>
      </c>
    </row>
    <row r="73" spans="2:6" ht="15" hidden="1" customHeight="1" outlineLevel="1" x14ac:dyDescent="0.2">
      <c r="B73" s="237" t="s">
        <v>260</v>
      </c>
      <c r="C73" s="91">
        <v>39273</v>
      </c>
      <c r="D73" s="254">
        <f t="shared" si="10"/>
        <v>0.19084872191394525</v>
      </c>
      <c r="E73" s="255">
        <f t="shared" si="9"/>
        <v>-0.1910646975220911</v>
      </c>
      <c r="F73" s="256">
        <f>((SUM(C73:C74,C76:C85)/SUM(C86:C87,C89:C98))-1)</f>
        <v>-4.9590303183545736E-2</v>
      </c>
    </row>
    <row r="74" spans="2:6" ht="15" hidden="1" customHeight="1" outlineLevel="1" x14ac:dyDescent="0.2">
      <c r="B74" s="237" t="s">
        <v>261</v>
      </c>
      <c r="C74" s="91">
        <v>32979</v>
      </c>
      <c r="D74" s="254">
        <f>C74/C76-1</f>
        <v>-0.13595158247746808</v>
      </c>
      <c r="E74" s="255">
        <f t="shared" si="9"/>
        <v>-0.23347433990330979</v>
      </c>
      <c r="F74" s="256">
        <f>((SUM(C74,C76:C86)/SUM(C87,C89:C99))-1)</f>
        <v>-1.508304713703279E-2</v>
      </c>
    </row>
    <row r="75" spans="2:6" ht="15" customHeight="1" collapsed="1" x14ac:dyDescent="0.2">
      <c r="B75" s="243">
        <v>2009</v>
      </c>
      <c r="C75" s="261">
        <v>364251</v>
      </c>
      <c r="D75" s="262"/>
      <c r="E75" s="246">
        <f t="shared" si="9"/>
        <v>-0.27214579024668051</v>
      </c>
      <c r="F75" s="246">
        <f>C75/C88-1</f>
        <v>-0.27214579024668051</v>
      </c>
    </row>
    <row r="76" spans="2:6" ht="15" hidden="1" customHeight="1" outlineLevel="1" x14ac:dyDescent="0.2">
      <c r="B76" s="237" t="s">
        <v>250</v>
      </c>
      <c r="C76" s="91">
        <v>38168</v>
      </c>
      <c r="D76" s="254">
        <f t="shared" ref="D76:D86" si="11">IFERROR((C76-C77)/C77,"-")</f>
        <v>-0.10070213467791339</v>
      </c>
      <c r="E76" s="255">
        <f t="shared" si="9"/>
        <v>-8.4261036468330164E-2</v>
      </c>
      <c r="F76" s="256">
        <f>((SUM(C76:C87)/SUM(C89:C100))-1)</f>
        <v>1.3586180496904188E-2</v>
      </c>
    </row>
    <row r="77" spans="2:6" ht="15" hidden="1" customHeight="1" outlineLevel="1" x14ac:dyDescent="0.2">
      <c r="B77" s="237" t="s">
        <v>251</v>
      </c>
      <c r="C77" s="91">
        <v>42442</v>
      </c>
      <c r="D77" s="254">
        <f t="shared" si="11"/>
        <v>-1.5586584404137868E-2</v>
      </c>
      <c r="E77" s="255">
        <f t="shared" si="9"/>
        <v>-1.911299082483997E-2</v>
      </c>
      <c r="F77" s="256">
        <f>((SUM(C77:C87,C89)/SUM(C90:C100,C102))-1)</f>
        <v>1.2321648457383372E-2</v>
      </c>
    </row>
    <row r="78" spans="2:6" ht="15" hidden="1" customHeight="1" outlineLevel="1" x14ac:dyDescent="0.2">
      <c r="B78" s="237" t="s">
        <v>252</v>
      </c>
      <c r="C78" s="91">
        <v>43114</v>
      </c>
      <c r="D78" s="254">
        <f t="shared" si="11"/>
        <v>0.26271087160262419</v>
      </c>
      <c r="E78" s="255">
        <f t="shared" si="9"/>
        <v>-1.1894666880572058E-2</v>
      </c>
      <c r="F78" s="256">
        <f>((SUM(C78:C87,C89:C90)/SUM(C91:C100,C102:C103))-1)</f>
        <v>8.8698620554577001E-3</v>
      </c>
    </row>
    <row r="79" spans="2:6" ht="15" hidden="1" customHeight="1" outlineLevel="1" x14ac:dyDescent="0.2">
      <c r="B79" s="237" t="s">
        <v>253</v>
      </c>
      <c r="C79" s="91">
        <v>34144</v>
      </c>
      <c r="D79" s="254">
        <f t="shared" si="11"/>
        <v>7.0714039323904798E-2</v>
      </c>
      <c r="E79" s="255">
        <f t="shared" si="9"/>
        <v>-7.4562948909066229E-2</v>
      </c>
      <c r="F79" s="256">
        <f>((SUM(C79:C87,C89:C91)/SUM(C92:C100,C102:C104))-1)</f>
        <v>1.6141941296181628E-2</v>
      </c>
    </row>
    <row r="80" spans="2:6" ht="15" hidden="1" customHeight="1" outlineLevel="1" x14ac:dyDescent="0.2">
      <c r="B80" s="237" t="s">
        <v>254</v>
      </c>
      <c r="C80" s="91">
        <v>31889</v>
      </c>
      <c r="D80" s="254">
        <f t="shared" si="11"/>
        <v>-0.24532008046385043</v>
      </c>
      <c r="E80" s="255">
        <f t="shared" si="9"/>
        <v>0.17706333973128596</v>
      </c>
      <c r="F80" s="256">
        <f>((SUM(C80:C87,C89:C92)/SUM(C93:C100,C102:C105))-1)</f>
        <v>1.9208432050296986E-2</v>
      </c>
    </row>
    <row r="81" spans="2:6" ht="15" hidden="1" customHeight="1" outlineLevel="1" x14ac:dyDescent="0.2">
      <c r="B81" s="237" t="s">
        <v>255</v>
      </c>
      <c r="C81" s="91">
        <v>42255</v>
      </c>
      <c r="D81" s="254">
        <f t="shared" si="11"/>
        <v>7.9696443172526568E-2</v>
      </c>
      <c r="E81" s="255">
        <f t="shared" si="9"/>
        <v>7.318584914656201E-3</v>
      </c>
      <c r="F81" s="256">
        <f>((SUM(C81:C87,C89:C93)/SUM(C94:C100,C102:C106))-1)</f>
        <v>-2.1137247359330757E-3</v>
      </c>
    </row>
    <row r="82" spans="2:6" ht="15" hidden="1" customHeight="1" outlineLevel="1" x14ac:dyDescent="0.2">
      <c r="B82" s="237" t="s">
        <v>256</v>
      </c>
      <c r="C82" s="91">
        <v>39136</v>
      </c>
      <c r="D82" s="254">
        <f t="shared" si="11"/>
        <v>-0.17472902872084686</v>
      </c>
      <c r="E82" s="255">
        <f t="shared" si="9"/>
        <v>-7.4230023182097704E-2</v>
      </c>
      <c r="F82" s="256">
        <f>((SUM(C82:C87,C89:C94)/SUM(C95:C100,C102:C107))-1)</f>
        <v>8.3866815567188446E-3</v>
      </c>
    </row>
    <row r="83" spans="2:6" ht="15" hidden="1" customHeight="1" outlineLevel="1" x14ac:dyDescent="0.2">
      <c r="B83" s="237" t="s">
        <v>257</v>
      </c>
      <c r="C83" s="91">
        <v>47422</v>
      </c>
      <c r="D83" s="254">
        <f t="shared" si="11"/>
        <v>0.12315854293969969</v>
      </c>
      <c r="E83" s="255">
        <f t="shared" si="9"/>
        <v>8.0227790432801926E-2</v>
      </c>
      <c r="F83" s="256">
        <f>((SUM(C83:C87,C89:C95)/SUM(C96:C100,C102:C108))-1)</f>
        <v>2.9320359914739802E-2</v>
      </c>
    </row>
    <row r="84" spans="2:6" ht="15" hidden="1" customHeight="1" outlineLevel="1" x14ac:dyDescent="0.2">
      <c r="B84" s="237" t="s">
        <v>258</v>
      </c>
      <c r="C84" s="91">
        <v>42222</v>
      </c>
      <c r="D84" s="254">
        <f t="shared" si="11"/>
        <v>-0.12183860232945092</v>
      </c>
      <c r="E84" s="255">
        <f t="shared" si="9"/>
        <v>-4.9760313280669766E-2</v>
      </c>
      <c r="F84" s="256">
        <f>((SUM(C84:C87,C89:C96)/SUM(C97:C100,C102:C109))-1)</f>
        <v>4.1941716977376808E-2</v>
      </c>
    </row>
    <row r="85" spans="2:6" ht="15" hidden="1" customHeight="1" outlineLevel="1" x14ac:dyDescent="0.2">
      <c r="B85" s="237" t="s">
        <v>259</v>
      </c>
      <c r="C85" s="91">
        <v>48080</v>
      </c>
      <c r="D85" s="254">
        <f t="shared" si="11"/>
        <v>-9.6603431584584652E-3</v>
      </c>
      <c r="E85" s="255">
        <f t="shared" si="9"/>
        <v>-2.9294785084088781E-2</v>
      </c>
      <c r="F85" s="256">
        <f>((SUM(C85:C87,C89:C97)/SUM(C98:C100,C102:C110))-1)</f>
        <v>6.2433437027744842E-2</v>
      </c>
    </row>
    <row r="86" spans="2:6" ht="15" hidden="1" customHeight="1" outlineLevel="1" x14ac:dyDescent="0.2">
      <c r="B86" s="237" t="s">
        <v>260</v>
      </c>
      <c r="C86" s="91">
        <v>48549</v>
      </c>
      <c r="D86" s="254">
        <f t="shared" si="11"/>
        <v>0.1284166976571216</v>
      </c>
      <c r="E86" s="255">
        <f t="shared" si="9"/>
        <v>0.20675598419129537</v>
      </c>
      <c r="F86" s="256">
        <f>((SUM(C86:C87,C89:C98)/SUM(C99:C100,C102:C111))-1)</f>
        <v>7.8407062302150221E-2</v>
      </c>
    </row>
    <row r="87" spans="2:6" ht="15" hidden="1" customHeight="1" outlineLevel="1" x14ac:dyDescent="0.2">
      <c r="B87" s="237" t="s">
        <v>261</v>
      </c>
      <c r="C87" s="91">
        <v>43024</v>
      </c>
      <c r="D87" s="254">
        <f>C87/C89-1</f>
        <v>3.2245681381957825E-2</v>
      </c>
      <c r="E87" s="255">
        <f t="shared" si="9"/>
        <v>0.10741036266762771</v>
      </c>
      <c r="F87" s="256">
        <f>((SUM(C87,C89:C99)/SUM(C100,C102:C112))-1)</f>
        <v>5.4036546538409391E-2</v>
      </c>
    </row>
    <row r="88" spans="2:6" ht="15" customHeight="1" collapsed="1" x14ac:dyDescent="0.2">
      <c r="B88" s="243">
        <v>2008</v>
      </c>
      <c r="C88" s="261">
        <v>500445</v>
      </c>
      <c r="D88" s="262"/>
      <c r="E88" s="246">
        <f t="shared" si="9"/>
        <v>1.3586180496904188E-2</v>
      </c>
      <c r="F88" s="246">
        <f>C88/C101-1</f>
        <v>1.3586180496904188E-2</v>
      </c>
    </row>
    <row r="89" spans="2:6" ht="15" hidden="1" customHeight="1" outlineLevel="1" x14ac:dyDescent="0.2">
      <c r="B89" s="237" t="s">
        <v>250</v>
      </c>
      <c r="C89" s="91">
        <v>41680</v>
      </c>
      <c r="D89" s="254">
        <f t="shared" ref="D89:D99" si="12">IFERROR((C89-C90)/C90,"-")</f>
        <v>-3.6723751415563104E-2</v>
      </c>
      <c r="E89" s="255">
        <f t="shared" si="9"/>
        <v>-8.9280251715247116E-2</v>
      </c>
      <c r="F89" s="256" t="s">
        <v>64</v>
      </c>
    </row>
    <row r="90" spans="2:6" ht="15" hidden="1" customHeight="1" outlineLevel="1" x14ac:dyDescent="0.2">
      <c r="B90" s="237" t="s">
        <v>251</v>
      </c>
      <c r="C90" s="91">
        <v>43269</v>
      </c>
      <c r="D90" s="254">
        <f t="shared" si="12"/>
        <v>-8.3423097197075601E-3</v>
      </c>
      <c r="E90" s="255">
        <f t="shared" si="9"/>
        <v>-5.5096960167714926E-2</v>
      </c>
      <c r="F90" s="256" t="s">
        <v>64</v>
      </c>
    </row>
    <row r="91" spans="2:6" ht="15" hidden="1" customHeight="1" outlineLevel="1" x14ac:dyDescent="0.2">
      <c r="B91" s="237" t="s">
        <v>252</v>
      </c>
      <c r="C91" s="91">
        <v>43633</v>
      </c>
      <c r="D91" s="254">
        <f t="shared" si="12"/>
        <v>0.18262637213714594</v>
      </c>
      <c r="E91" s="255">
        <f t="shared" si="9"/>
        <v>7.5684737322190276E-2</v>
      </c>
      <c r="F91" s="256" t="s">
        <v>64</v>
      </c>
    </row>
    <row r="92" spans="2:6" ht="15" hidden="1" customHeight="1" outlineLevel="1" x14ac:dyDescent="0.2">
      <c r="B92" s="237" t="s">
        <v>253</v>
      </c>
      <c r="C92" s="91">
        <v>36895</v>
      </c>
      <c r="D92" s="254">
        <f t="shared" si="12"/>
        <v>0.36184113391407058</v>
      </c>
      <c r="E92" s="255">
        <f t="shared" si="9"/>
        <v>-3.1576460706598808E-2</v>
      </c>
      <c r="F92" s="256" t="s">
        <v>64</v>
      </c>
    </row>
    <row r="93" spans="2:6" ht="15" hidden="1" customHeight="1" outlineLevel="1" x14ac:dyDescent="0.2">
      <c r="B93" s="237" t="s">
        <v>254</v>
      </c>
      <c r="C93" s="91">
        <v>27092</v>
      </c>
      <c r="D93" s="254">
        <f t="shared" si="12"/>
        <v>-0.35415276056069417</v>
      </c>
      <c r="E93" s="255">
        <f t="shared" si="9"/>
        <v>-0.1774350255040078</v>
      </c>
      <c r="F93" s="256" t="s">
        <v>64</v>
      </c>
    </row>
    <row r="94" spans="2:6" ht="15" hidden="1" customHeight="1" outlineLevel="1" x14ac:dyDescent="0.2">
      <c r="B94" s="237" t="s">
        <v>255</v>
      </c>
      <c r="C94" s="91">
        <v>41948</v>
      </c>
      <c r="D94" s="254">
        <f t="shared" si="12"/>
        <v>-7.7115957799120029E-3</v>
      </c>
      <c r="E94" s="255">
        <f t="shared" si="9"/>
        <v>0.15267091668498578</v>
      </c>
      <c r="F94" s="256" t="s">
        <v>64</v>
      </c>
    </row>
    <row r="95" spans="2:6" ht="15" hidden="1" customHeight="1" outlineLevel="1" x14ac:dyDescent="0.2">
      <c r="B95" s="237" t="s">
        <v>256</v>
      </c>
      <c r="C95" s="91">
        <v>42274</v>
      </c>
      <c r="D95" s="254">
        <f t="shared" si="12"/>
        <v>-3.7038724373576311E-2</v>
      </c>
      <c r="E95" s="255">
        <f t="shared" si="9"/>
        <v>0.20168282213820743</v>
      </c>
      <c r="F95" s="256" t="s">
        <v>64</v>
      </c>
    </row>
    <row r="96" spans="2:6" ht="15" hidden="1" customHeight="1" outlineLevel="1" x14ac:dyDescent="0.2">
      <c r="B96" s="237" t="s">
        <v>257</v>
      </c>
      <c r="C96" s="91">
        <v>43900</v>
      </c>
      <c r="D96" s="254">
        <f t="shared" si="12"/>
        <v>-1.1995588864132514E-2</v>
      </c>
      <c r="E96" s="255">
        <f t="shared" si="9"/>
        <v>0.27010762643212582</v>
      </c>
      <c r="F96" s="256" t="s">
        <v>64</v>
      </c>
    </row>
    <row r="97" spans="2:6" ht="15" hidden="1" customHeight="1" outlineLevel="1" x14ac:dyDescent="0.2">
      <c r="B97" s="237" t="s">
        <v>258</v>
      </c>
      <c r="C97" s="91">
        <v>44433</v>
      </c>
      <c r="D97" s="254">
        <f t="shared" si="12"/>
        <v>-0.10292544063313884</v>
      </c>
      <c r="E97" s="255">
        <f t="shared" si="9"/>
        <v>0.19408239499072866</v>
      </c>
      <c r="F97" s="256" t="s">
        <v>64</v>
      </c>
    </row>
    <row r="98" spans="2:6" ht="15" hidden="1" customHeight="1" outlineLevel="1" x14ac:dyDescent="0.2">
      <c r="B98" s="237" t="s">
        <v>259</v>
      </c>
      <c r="C98" s="91">
        <v>49531</v>
      </c>
      <c r="D98" s="254">
        <f t="shared" si="12"/>
        <v>0.23116502199796177</v>
      </c>
      <c r="E98" s="255">
        <f t="shared" si="9"/>
        <v>0.12983872807317676</v>
      </c>
      <c r="F98" s="256" t="s">
        <v>64</v>
      </c>
    </row>
    <row r="99" spans="2:6" ht="15" hidden="1" customHeight="1" outlineLevel="1" x14ac:dyDescent="0.2">
      <c r="B99" s="237" t="s">
        <v>260</v>
      </c>
      <c r="C99" s="91">
        <v>40231</v>
      </c>
      <c r="D99" s="254">
        <f t="shared" si="12"/>
        <v>3.5520321227252835E-2</v>
      </c>
      <c r="E99" s="255">
        <f t="shared" si="9"/>
        <v>-6.8575926654782071E-2</v>
      </c>
      <c r="F99" s="256" t="s">
        <v>64</v>
      </c>
    </row>
    <row r="100" spans="2:6" ht="15" hidden="1" customHeight="1" outlineLevel="1" x14ac:dyDescent="0.2">
      <c r="B100" s="237" t="s">
        <v>261</v>
      </c>
      <c r="C100" s="91">
        <v>38851</v>
      </c>
      <c r="D100" s="254">
        <f>C100/C102-1</f>
        <v>-0.15109469912161866</v>
      </c>
      <c r="E100" s="255">
        <f t="shared" si="9"/>
        <v>0.14889401466761298</v>
      </c>
      <c r="F100" s="256" t="s">
        <v>64</v>
      </c>
    </row>
    <row r="101" spans="2:6" ht="15" customHeight="1" collapsed="1" x14ac:dyDescent="0.2">
      <c r="B101" s="243">
        <v>2007</v>
      </c>
      <c r="C101" s="261">
        <v>493737</v>
      </c>
      <c r="D101" s="262"/>
      <c r="E101" s="246">
        <f t="shared" si="9"/>
        <v>5.6463157083892268E-2</v>
      </c>
      <c r="F101" s="246">
        <f>C101/C114-1</f>
        <v>5.6463157083892268E-2</v>
      </c>
    </row>
    <row r="102" spans="2:6" ht="15" hidden="1" customHeight="1" outlineLevel="1" x14ac:dyDescent="0.2">
      <c r="B102" s="237" t="s">
        <v>250</v>
      </c>
      <c r="C102" s="91">
        <v>45766</v>
      </c>
      <c r="D102" s="254">
        <f t="shared" ref="D102:D112" si="13">IFERROR((C102-C103)/C103,"-")</f>
        <v>-5.677847658979734E-4</v>
      </c>
      <c r="E102" s="255" t="s">
        <v>64</v>
      </c>
      <c r="F102" s="256" t="s">
        <v>64</v>
      </c>
    </row>
    <row r="103" spans="2:6" ht="15" hidden="1" customHeight="1" outlineLevel="1" x14ac:dyDescent="0.2">
      <c r="B103" s="237" t="s">
        <v>251</v>
      </c>
      <c r="C103" s="91">
        <v>45792</v>
      </c>
      <c r="D103" s="254">
        <f t="shared" si="13"/>
        <v>0.12891058353672066</v>
      </c>
      <c r="E103" s="255" t="s">
        <v>64</v>
      </c>
      <c r="F103" s="256" t="s">
        <v>64</v>
      </c>
    </row>
    <row r="104" spans="2:6" ht="15" hidden="1" customHeight="1" outlineLevel="1" x14ac:dyDescent="0.2">
      <c r="B104" s="237" t="s">
        <v>252</v>
      </c>
      <c r="C104" s="91">
        <v>40563</v>
      </c>
      <c r="D104" s="254">
        <f t="shared" si="13"/>
        <v>6.4701559136962572E-2</v>
      </c>
      <c r="E104" s="255" t="s">
        <v>64</v>
      </c>
      <c r="F104" s="256" t="s">
        <v>64</v>
      </c>
    </row>
    <row r="105" spans="2:6" ht="15" hidden="1" customHeight="1" outlineLevel="1" x14ac:dyDescent="0.2">
      <c r="B105" s="237" t="s">
        <v>253</v>
      </c>
      <c r="C105" s="91">
        <v>38098</v>
      </c>
      <c r="D105" s="254">
        <f t="shared" si="13"/>
        <v>0.15672820014573718</v>
      </c>
      <c r="E105" s="255" t="s">
        <v>64</v>
      </c>
      <c r="F105" s="256" t="s">
        <v>64</v>
      </c>
    </row>
    <row r="106" spans="2:6" ht="15" hidden="1" customHeight="1" outlineLevel="1" x14ac:dyDescent="0.2">
      <c r="B106" s="237" t="s">
        <v>254</v>
      </c>
      <c r="C106" s="91">
        <v>32936</v>
      </c>
      <c r="D106" s="254">
        <f t="shared" si="13"/>
        <v>-9.4965926577269724E-2</v>
      </c>
      <c r="E106" s="255" t="s">
        <v>64</v>
      </c>
      <c r="F106" s="256" t="s">
        <v>64</v>
      </c>
    </row>
    <row r="107" spans="2:6" ht="15" hidden="1" customHeight="1" outlineLevel="1" x14ac:dyDescent="0.2">
      <c r="B107" s="237" t="s">
        <v>255</v>
      </c>
      <c r="C107" s="91">
        <v>36392</v>
      </c>
      <c r="D107" s="254">
        <f t="shared" si="13"/>
        <v>3.4480798203473662E-2</v>
      </c>
      <c r="E107" s="255" t="s">
        <v>64</v>
      </c>
      <c r="F107" s="256" t="s">
        <v>64</v>
      </c>
    </row>
    <row r="108" spans="2:6" ht="15" hidden="1" customHeight="1" outlineLevel="1" x14ac:dyDescent="0.2">
      <c r="B108" s="237" t="s">
        <v>256</v>
      </c>
      <c r="C108" s="91">
        <v>35179</v>
      </c>
      <c r="D108" s="254">
        <f t="shared" si="13"/>
        <v>1.7793079504686959E-2</v>
      </c>
      <c r="E108" s="255" t="s">
        <v>64</v>
      </c>
      <c r="F108" s="256" t="s">
        <v>64</v>
      </c>
    </row>
    <row r="109" spans="2:6" ht="15" hidden="1" customHeight="1" outlineLevel="1" x14ac:dyDescent="0.2">
      <c r="B109" s="237" t="s">
        <v>257</v>
      </c>
      <c r="C109" s="91">
        <v>34564</v>
      </c>
      <c r="D109" s="254">
        <f t="shared" si="13"/>
        <v>-7.1134879471124124E-2</v>
      </c>
      <c r="E109" s="255" t="s">
        <v>64</v>
      </c>
      <c r="F109" s="256" t="s">
        <v>64</v>
      </c>
    </row>
    <row r="110" spans="2:6" ht="15" hidden="1" customHeight="1" outlineLevel="1" x14ac:dyDescent="0.2">
      <c r="B110" s="237" t="s">
        <v>258</v>
      </c>
      <c r="C110" s="91">
        <v>37211</v>
      </c>
      <c r="D110" s="254">
        <f t="shared" si="13"/>
        <v>-0.15118958005428956</v>
      </c>
      <c r="E110" s="255" t="s">
        <v>64</v>
      </c>
      <c r="F110" s="256" t="s">
        <v>64</v>
      </c>
    </row>
    <row r="111" spans="2:6" ht="15" hidden="1" customHeight="1" outlineLevel="1" x14ac:dyDescent="0.2">
      <c r="B111" s="237" t="s">
        <v>259</v>
      </c>
      <c r="C111" s="91">
        <v>43839</v>
      </c>
      <c r="D111" s="254">
        <f t="shared" si="13"/>
        <v>1.4956127150232677E-2</v>
      </c>
      <c r="E111" s="255" t="s">
        <v>64</v>
      </c>
      <c r="F111" s="256" t="s">
        <v>64</v>
      </c>
    </row>
    <row r="112" spans="2:6" ht="15" hidden="1" customHeight="1" outlineLevel="1" x14ac:dyDescent="0.2">
      <c r="B112" s="237" t="s">
        <v>260</v>
      </c>
      <c r="C112" s="91">
        <v>43193</v>
      </c>
      <c r="D112" s="254">
        <f t="shared" si="13"/>
        <v>0.27729477170570144</v>
      </c>
      <c r="E112" s="255" t="s">
        <v>64</v>
      </c>
      <c r="F112" s="256" t="s">
        <v>64</v>
      </c>
    </row>
    <row r="113" spans="2:6" ht="15" hidden="1" customHeight="1" outlineLevel="1" x14ac:dyDescent="0.2">
      <c r="B113" s="237" t="s">
        <v>261</v>
      </c>
      <c r="C113" s="91">
        <v>33816</v>
      </c>
      <c r="D113" s="254" t="s">
        <v>64</v>
      </c>
      <c r="E113" s="255" t="s">
        <v>64</v>
      </c>
      <c r="F113" s="256" t="s">
        <v>64</v>
      </c>
    </row>
    <row r="114" spans="2:6" ht="15" customHeight="1" collapsed="1" x14ac:dyDescent="0.2">
      <c r="B114" s="243">
        <v>2006</v>
      </c>
      <c r="C114" s="261">
        <v>467349</v>
      </c>
      <c r="D114" s="262"/>
      <c r="E114" s="246" t="s">
        <v>64</v>
      </c>
      <c r="F114" s="246" t="s">
        <v>64</v>
      </c>
    </row>
    <row r="115" spans="2:6" ht="21.75" customHeight="1" x14ac:dyDescent="0.2">
      <c r="B115" s="401" t="s">
        <v>225</v>
      </c>
      <c r="C115" s="401"/>
      <c r="D115" s="401"/>
      <c r="E115" s="401"/>
      <c r="F115" s="401"/>
    </row>
  </sheetData>
  <mergeCells count="2">
    <mergeCell ref="B5:F5"/>
    <mergeCell ref="B115:F115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15" customHeight="1" x14ac:dyDescent="0.25"/>
    <row r="30" spans="2:12" ht="30" customHeight="1" x14ac:dyDescent="0.25">
      <c r="I30" s="74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</sheetPr>
  <dimension ref="B1:J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7109375" style="247" customWidth="1"/>
    <col min="2" max="2" width="11.7109375" style="247" bestFit="1" customWidth="1"/>
    <col min="3" max="10" width="10.7109375" style="247" customWidth="1"/>
    <col min="11" max="16384" width="11.42578125" style="247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69" t="s">
        <v>273</v>
      </c>
      <c r="C5" s="369"/>
      <c r="D5" s="369"/>
      <c r="E5" s="369"/>
      <c r="F5" s="369"/>
      <c r="G5" s="369"/>
      <c r="H5" s="369"/>
      <c r="I5" s="369"/>
      <c r="J5" s="369"/>
    </row>
    <row r="6" spans="2:10" ht="15" customHeight="1" x14ac:dyDescent="0.25">
      <c r="B6" s="370"/>
      <c r="C6" s="371" t="s">
        <v>69</v>
      </c>
      <c r="D6" s="371"/>
      <c r="E6" s="372" t="s">
        <v>136</v>
      </c>
      <c r="F6" s="372"/>
      <c r="G6" s="372"/>
      <c r="H6" s="372"/>
      <c r="I6" s="372"/>
      <c r="J6" s="372"/>
    </row>
    <row r="7" spans="2:10" ht="30" customHeight="1" x14ac:dyDescent="0.25">
      <c r="B7" s="370"/>
      <c r="C7" s="111" t="s">
        <v>142</v>
      </c>
      <c r="D7" s="112" t="s">
        <v>139</v>
      </c>
      <c r="E7" s="111" t="s">
        <v>138</v>
      </c>
      <c r="F7" s="112" t="s">
        <v>139</v>
      </c>
      <c r="G7" s="111" t="s">
        <v>101</v>
      </c>
      <c r="H7" s="112" t="s">
        <v>140</v>
      </c>
      <c r="I7" s="111" t="s">
        <v>81</v>
      </c>
      <c r="J7" s="112" t="s">
        <v>137</v>
      </c>
    </row>
    <row r="8" spans="2:10" x14ac:dyDescent="0.25">
      <c r="B8" s="55" t="s">
        <v>93</v>
      </c>
      <c r="C8" s="263">
        <v>58.59</v>
      </c>
      <c r="D8" s="178">
        <f t="shared" ref="D8:D10" si="0">C8/C21-1</f>
        <v>0.34669094556873703</v>
      </c>
      <c r="E8" s="263">
        <v>76.739999999999995</v>
      </c>
      <c r="F8" s="178">
        <f t="shared" ref="F8:F10" si="1">E8/E21-1</f>
        <v>-2.3305204989065853E-3</v>
      </c>
      <c r="G8" s="263">
        <v>59.75</v>
      </c>
      <c r="H8" s="178">
        <f t="shared" ref="H8:H10" si="2">G8/G21-1</f>
        <v>4.9026419855056513E-2</v>
      </c>
      <c r="I8" s="263">
        <v>69.22</v>
      </c>
      <c r="J8" s="178">
        <f t="shared" ref="J8:J10" si="3">I8/I21-1</f>
        <v>2.3167532932761858E-2</v>
      </c>
    </row>
    <row r="9" spans="2:10" x14ac:dyDescent="0.25">
      <c r="B9" s="55" t="s">
        <v>94</v>
      </c>
      <c r="C9" s="263">
        <v>66.349999999999994</v>
      </c>
      <c r="D9" s="178">
        <f t="shared" si="0"/>
        <v>0.21633716750539178</v>
      </c>
      <c r="E9" s="263">
        <v>81.489999999999995</v>
      </c>
      <c r="F9" s="178">
        <f t="shared" si="1"/>
        <v>6.9001705365341559E-2</v>
      </c>
      <c r="G9" s="263">
        <v>62.53</v>
      </c>
      <c r="H9" s="178">
        <f t="shared" si="2"/>
        <v>4.3732265064263087E-2</v>
      </c>
      <c r="I9" s="263">
        <v>73.099999999999994</v>
      </c>
      <c r="J9" s="178">
        <f t="shared" si="3"/>
        <v>6.4821558630735465E-2</v>
      </c>
    </row>
    <row r="10" spans="2:10" x14ac:dyDescent="0.25">
      <c r="B10" s="55" t="s">
        <v>95</v>
      </c>
      <c r="C10" s="263">
        <v>63.96</v>
      </c>
      <c r="D10" s="178">
        <f t="shared" si="0"/>
        <v>0.41056745898895208</v>
      </c>
      <c r="E10" s="263">
        <v>79</v>
      </c>
      <c r="F10" s="178">
        <f t="shared" si="1"/>
        <v>3.0690031659190264E-2</v>
      </c>
      <c r="G10" s="263">
        <v>62.83</v>
      </c>
      <c r="H10" s="178">
        <f t="shared" si="2"/>
        <v>6.6359816113247261E-2</v>
      </c>
      <c r="I10" s="263">
        <v>71.849999999999994</v>
      </c>
      <c r="J10" s="178">
        <f t="shared" si="3"/>
        <v>5.0159505127413739E-2</v>
      </c>
    </row>
    <row r="11" spans="2:10" ht="30" customHeight="1" x14ac:dyDescent="0.25">
      <c r="B11" s="116" t="str">
        <f>actualizaciones!$A$2</f>
        <v xml:space="preserve">I trimestre 2014 </v>
      </c>
      <c r="C11" s="264">
        <v>62.851837785373675</v>
      </c>
      <c r="D11" s="169">
        <v>0.32111818322677865</v>
      </c>
      <c r="E11" s="264">
        <v>79</v>
      </c>
      <c r="F11" s="169">
        <v>3.0690031659190264E-2</v>
      </c>
      <c r="G11" s="264">
        <v>62.83</v>
      </c>
      <c r="H11" s="169">
        <v>6.6359816113247261E-2</v>
      </c>
      <c r="I11" s="264">
        <v>71.849999999999994</v>
      </c>
      <c r="J11" s="169">
        <v>5.0159505127413739E-2</v>
      </c>
    </row>
    <row r="12" spans="2:10" outlineLevel="1" x14ac:dyDescent="0.25">
      <c r="B12" s="55" t="s">
        <v>84</v>
      </c>
      <c r="C12" s="263">
        <v>60.03</v>
      </c>
      <c r="D12" s="178">
        <f t="shared" ref="D12:D23" si="4">C12/C25-1</f>
        <v>0.36754221902017292</v>
      </c>
      <c r="E12" s="263">
        <v>73.788725878979761</v>
      </c>
      <c r="F12" s="178">
        <f t="shared" ref="F12:F75" si="5">E12/E25-1</f>
        <v>6.8869531937828299E-2</v>
      </c>
      <c r="G12" s="263">
        <v>59.35749766363972</v>
      </c>
      <c r="H12" s="178">
        <f t="shared" ref="H12:H75" si="6">G12/G25-1</f>
        <v>0.10690598812595931</v>
      </c>
      <c r="I12" s="263">
        <v>67.241166214435452</v>
      </c>
      <c r="J12" s="178">
        <f t="shared" ref="J12:J75" si="7">I12/I25-1</f>
        <v>8.6070374047204412E-2</v>
      </c>
    </row>
    <row r="13" spans="2:10" outlineLevel="1" x14ac:dyDescent="0.25">
      <c r="B13" s="55" t="s">
        <v>85</v>
      </c>
      <c r="C13" s="263">
        <v>60.54</v>
      </c>
      <c r="D13" s="178">
        <f t="shared" si="4"/>
        <v>0.3525232171018049</v>
      </c>
      <c r="E13" s="263">
        <v>78.124641117996674</v>
      </c>
      <c r="F13" s="178">
        <f t="shared" si="5"/>
        <v>8.1752650769824298E-2</v>
      </c>
      <c r="G13" s="263">
        <v>61.108821456310245</v>
      </c>
      <c r="H13" s="178">
        <f t="shared" si="6"/>
        <v>0.11704018690538587</v>
      </c>
      <c r="I13" s="263">
        <v>70.404432358662547</v>
      </c>
      <c r="J13" s="178">
        <f t="shared" si="7"/>
        <v>9.7913789237438653E-2</v>
      </c>
    </row>
    <row r="14" spans="2:10" outlineLevel="1" x14ac:dyDescent="0.25">
      <c r="B14" s="55" t="s">
        <v>86</v>
      </c>
      <c r="C14" s="263">
        <v>40.18</v>
      </c>
      <c r="D14" s="178">
        <f t="shared" si="4"/>
        <v>-2.4859081419624229E-2</v>
      </c>
      <c r="E14" s="263">
        <v>74.62</v>
      </c>
      <c r="F14" s="178">
        <f t="shared" si="5"/>
        <v>3.2625710325570934E-2</v>
      </c>
      <c r="G14" s="263">
        <v>53.57</v>
      </c>
      <c r="H14" s="178">
        <f t="shared" si="6"/>
        <v>4.4808281680042583E-2</v>
      </c>
      <c r="I14" s="263">
        <v>65.069999999999993</v>
      </c>
      <c r="J14" s="178">
        <f t="shared" si="7"/>
        <v>4.0099119749046785E-2</v>
      </c>
    </row>
    <row r="15" spans="2:10" outlineLevel="1" x14ac:dyDescent="0.25">
      <c r="B15" s="55" t="s">
        <v>87</v>
      </c>
      <c r="C15" s="263">
        <v>35.300670971008991</v>
      </c>
      <c r="D15" s="178">
        <f t="shared" si="4"/>
        <v>1.9826785982699491E-2</v>
      </c>
      <c r="E15" s="263">
        <v>70.402805431888851</v>
      </c>
      <c r="F15" s="178">
        <f t="shared" si="5"/>
        <v>9.1184656217824234E-3</v>
      </c>
      <c r="G15" s="263">
        <v>50.894267332911319</v>
      </c>
      <c r="H15" s="178">
        <f t="shared" si="6"/>
        <v>6.5663227271921309E-2</v>
      </c>
      <c r="I15" s="263">
        <v>61.551631071323087</v>
      </c>
      <c r="J15" s="178">
        <f t="shared" si="7"/>
        <v>3.2834518463809248E-2</v>
      </c>
    </row>
    <row r="16" spans="2:10" outlineLevel="1" x14ac:dyDescent="0.25">
      <c r="B16" s="55" t="s">
        <v>88</v>
      </c>
      <c r="C16" s="263">
        <v>35.472844663881503</v>
      </c>
      <c r="D16" s="178">
        <f t="shared" si="4"/>
        <v>6.9013141199280703E-2</v>
      </c>
      <c r="E16" s="263">
        <v>80.989999999999995</v>
      </c>
      <c r="F16" s="178">
        <f t="shared" si="5"/>
        <v>3.1851191234552267E-2</v>
      </c>
      <c r="G16" s="263">
        <v>62.23</v>
      </c>
      <c r="H16" s="178">
        <f t="shared" si="6"/>
        <v>1.9996721848877241E-2</v>
      </c>
      <c r="I16" s="263">
        <v>72.48</v>
      </c>
      <c r="J16" s="178">
        <f t="shared" si="7"/>
        <v>2.9399233063485353E-2</v>
      </c>
    </row>
    <row r="17" spans="2:10" outlineLevel="1" x14ac:dyDescent="0.25">
      <c r="B17" s="55" t="s">
        <v>89</v>
      </c>
      <c r="C17" s="263">
        <v>37.475956531859893</v>
      </c>
      <c r="D17" s="178">
        <f t="shared" si="4"/>
        <v>6.8752250746247912E-2</v>
      </c>
      <c r="E17" s="263">
        <v>74.212636639774729</v>
      </c>
      <c r="F17" s="178">
        <f t="shared" si="5"/>
        <v>-1.6229629708900961E-2</v>
      </c>
      <c r="G17" s="263">
        <v>57.647034288775437</v>
      </c>
      <c r="H17" s="178">
        <f t="shared" si="6"/>
        <v>2.5523415553616147E-2</v>
      </c>
      <c r="I17" s="263">
        <v>66.696694950418831</v>
      </c>
      <c r="J17" s="178">
        <f t="shared" si="7"/>
        <v>2.1781654464190225E-3</v>
      </c>
    </row>
    <row r="18" spans="2:10" outlineLevel="1" x14ac:dyDescent="0.25">
      <c r="B18" s="55" t="s">
        <v>90</v>
      </c>
      <c r="C18" s="263">
        <v>33.51372549019608</v>
      </c>
      <c r="D18" s="178">
        <f t="shared" si="4"/>
        <v>-0.11043449126917904</v>
      </c>
      <c r="E18" s="263">
        <v>67.06</v>
      </c>
      <c r="F18" s="178">
        <f t="shared" si="5"/>
        <v>-1.7418100685762106E-4</v>
      </c>
      <c r="G18" s="263">
        <v>44.04</v>
      </c>
      <c r="H18" s="178">
        <f t="shared" si="6"/>
        <v>1.6214858177716618E-2</v>
      </c>
      <c r="I18" s="263">
        <v>56.37</v>
      </c>
      <c r="J18" s="178">
        <f t="shared" si="7"/>
        <v>6.1974951758105856E-3</v>
      </c>
    </row>
    <row r="19" spans="2:10" outlineLevel="1" x14ac:dyDescent="0.25">
      <c r="B19" s="55" t="s">
        <v>91</v>
      </c>
      <c r="C19" s="263">
        <v>35.631878557874764</v>
      </c>
      <c r="D19" s="178">
        <f t="shared" si="4"/>
        <v>-0.1324387851425467</v>
      </c>
      <c r="E19" s="263">
        <v>63.08</v>
      </c>
      <c r="F19" s="178">
        <f t="shared" si="5"/>
        <v>3.8570331110009848E-2</v>
      </c>
      <c r="G19" s="263">
        <v>40.409999999999997</v>
      </c>
      <c r="H19" s="178">
        <f t="shared" si="6"/>
        <v>9.2489162122365132E-2</v>
      </c>
      <c r="I19" s="263">
        <v>52.56</v>
      </c>
      <c r="J19" s="178">
        <f t="shared" si="7"/>
        <v>5.792995354593633E-2</v>
      </c>
    </row>
    <row r="20" spans="2:10" outlineLevel="1" x14ac:dyDescent="0.25">
      <c r="B20" s="55" t="s">
        <v>92</v>
      </c>
      <c r="C20" s="263">
        <v>37.82483660130719</v>
      </c>
      <c r="D20" s="178">
        <f t="shared" si="4"/>
        <v>-4.0601233833853279E-2</v>
      </c>
      <c r="E20" s="263">
        <v>67.64</v>
      </c>
      <c r="F20" s="178">
        <f t="shared" si="5"/>
        <v>-2.6148938133365829E-2</v>
      </c>
      <c r="G20" s="263">
        <v>46.75</v>
      </c>
      <c r="H20" s="178">
        <f t="shared" si="6"/>
        <v>-3.0723053329967054E-2</v>
      </c>
      <c r="I20" s="263">
        <v>57.95</v>
      </c>
      <c r="J20" s="178">
        <f t="shared" si="7"/>
        <v>-2.7289428825036488E-2</v>
      </c>
    </row>
    <row r="21" spans="2:10" outlineLevel="1" x14ac:dyDescent="0.25">
      <c r="B21" s="55" t="s">
        <v>93</v>
      </c>
      <c r="C21" s="263">
        <v>43.50664136622391</v>
      </c>
      <c r="D21" s="178">
        <f t="shared" si="4"/>
        <v>0.14141628714290277</v>
      </c>
      <c r="E21" s="263">
        <v>76.919261916657533</v>
      </c>
      <c r="F21" s="178">
        <f t="shared" si="5"/>
        <v>6.9564271857091464E-2</v>
      </c>
      <c r="G21" s="263">
        <v>56.9575740601992</v>
      </c>
      <c r="H21" s="178">
        <f t="shared" si="6"/>
        <v>-4.311007312317594E-3</v>
      </c>
      <c r="I21" s="263">
        <v>67.652654889850609</v>
      </c>
      <c r="J21" s="178">
        <f t="shared" si="7"/>
        <v>3.9729364095761888E-2</v>
      </c>
    </row>
    <row r="22" spans="2:10" outlineLevel="1" x14ac:dyDescent="0.25">
      <c r="B22" s="55" t="s">
        <v>94</v>
      </c>
      <c r="C22" s="263">
        <v>54.549019607843135</v>
      </c>
      <c r="D22" s="178">
        <f t="shared" si="4"/>
        <v>-5.3405626582148646E-2</v>
      </c>
      <c r="E22" s="263">
        <v>76.23</v>
      </c>
      <c r="F22" s="178">
        <f t="shared" si="5"/>
        <v>-5.915499774626265E-2</v>
      </c>
      <c r="G22" s="263">
        <v>59.91</v>
      </c>
      <c r="H22" s="178">
        <f t="shared" si="6"/>
        <v>-5.1427287085477391E-2</v>
      </c>
      <c r="I22" s="263">
        <v>68.650000000000006</v>
      </c>
      <c r="J22" s="178">
        <f t="shared" si="7"/>
        <v>-5.5791788849200774E-2</v>
      </c>
    </row>
    <row r="23" spans="2:10" outlineLevel="1" x14ac:dyDescent="0.25">
      <c r="B23" s="55" t="s">
        <v>95</v>
      </c>
      <c r="C23" s="263">
        <v>45.343453510436433</v>
      </c>
      <c r="D23" s="178">
        <f t="shared" si="4"/>
        <v>7.0435203129421753E-2</v>
      </c>
      <c r="E23" s="263">
        <v>76.647680266031983</v>
      </c>
      <c r="F23" s="178">
        <f t="shared" si="5"/>
        <v>-2.712581525884239E-2</v>
      </c>
      <c r="G23" s="263">
        <v>58.92007467892757</v>
      </c>
      <c r="H23" s="178">
        <f t="shared" si="6"/>
        <v>-1.3246273779053186E-2</v>
      </c>
      <c r="I23" s="263">
        <v>68.418178047422018</v>
      </c>
      <c r="J23" s="178">
        <f t="shared" si="7"/>
        <v>-2.1276534903934996E-2</v>
      </c>
    </row>
    <row r="24" spans="2:10" x14ac:dyDescent="0.25">
      <c r="B24" s="265">
        <v>2013</v>
      </c>
      <c r="C24" s="266">
        <v>43.230072873569533</v>
      </c>
      <c r="D24" s="187">
        <f>C24/C37-1</f>
        <v>6.3290127666226326E-2</v>
      </c>
      <c r="E24" s="266">
        <v>73.329396476441019</v>
      </c>
      <c r="F24" s="187">
        <f t="shared" si="5"/>
        <v>1.6177407721326142E-2</v>
      </c>
      <c r="G24" s="266">
        <v>54.267491213569393</v>
      </c>
      <c r="H24" s="187">
        <f t="shared" si="6"/>
        <v>2.8846164111349992E-2</v>
      </c>
      <c r="I24" s="266">
        <v>64.58131253771289</v>
      </c>
      <c r="J24" s="187">
        <f t="shared" si="7"/>
        <v>2.2569885005343293E-2</v>
      </c>
    </row>
    <row r="25" spans="2:10" hidden="1" outlineLevel="1" x14ac:dyDescent="0.25">
      <c r="B25" s="55" t="s">
        <v>84</v>
      </c>
      <c r="C25" s="263">
        <v>43.896268184693234</v>
      </c>
      <c r="D25" s="178">
        <f t="shared" ref="D25:D36" si="8">C25/C38-1</f>
        <v>-9.4545950554134728E-2</v>
      </c>
      <c r="E25" s="263">
        <v>69.034361701004826</v>
      </c>
      <c r="F25" s="178">
        <f t="shared" si="5"/>
        <v>2.5237071924316901E-2</v>
      </c>
      <c r="G25" s="263">
        <v>53.624696496704821</v>
      </c>
      <c r="H25" s="178">
        <f t="shared" si="6"/>
        <v>-2.4205073952857759E-2</v>
      </c>
      <c r="I25" s="263">
        <v>61.912347322267458</v>
      </c>
      <c r="J25" s="178">
        <f t="shared" si="7"/>
        <v>9.7107755442673582E-3</v>
      </c>
    </row>
    <row r="26" spans="2:10" hidden="1" outlineLevel="1" x14ac:dyDescent="0.25">
      <c r="B26" s="55" t="s">
        <v>85</v>
      </c>
      <c r="C26" s="263">
        <v>44.760784313725487</v>
      </c>
      <c r="D26" s="178">
        <f t="shared" si="8"/>
        <v>-0.14741363211951453</v>
      </c>
      <c r="E26" s="263">
        <v>72.220429561600454</v>
      </c>
      <c r="F26" s="178">
        <f t="shared" si="5"/>
        <v>-4.9306641343938584E-2</v>
      </c>
      <c r="G26" s="263">
        <v>54.706018792040297</v>
      </c>
      <c r="H26" s="178">
        <f t="shared" si="6"/>
        <v>-4.4686467950028064E-2</v>
      </c>
      <c r="I26" s="263">
        <v>64.125647249190934</v>
      </c>
      <c r="J26" s="178">
        <f t="shared" si="7"/>
        <v>-4.1115854240655003E-2</v>
      </c>
    </row>
    <row r="27" spans="2:10" hidden="1" outlineLevel="1" x14ac:dyDescent="0.25">
      <c r="B27" s="55" t="s">
        <v>86</v>
      </c>
      <c r="C27" s="263">
        <v>41.204301075268816</v>
      </c>
      <c r="D27" s="178">
        <f t="shared" si="8"/>
        <v>-0.11331394286058061</v>
      </c>
      <c r="E27" s="263">
        <v>72.262388253410307</v>
      </c>
      <c r="F27" s="178">
        <f t="shared" si="5"/>
        <v>1.4636173173410594E-2</v>
      </c>
      <c r="G27" s="263">
        <v>51.272564487965113</v>
      </c>
      <c r="H27" s="178">
        <f t="shared" si="6"/>
        <v>-4.2171408780775077E-2</v>
      </c>
      <c r="I27" s="263">
        <v>62.561345129971812</v>
      </c>
      <c r="J27" s="178">
        <f t="shared" si="7"/>
        <v>-9.3667949581899279E-4</v>
      </c>
    </row>
    <row r="28" spans="2:10" hidden="1" outlineLevel="1" x14ac:dyDescent="0.25">
      <c r="B28" s="55" t="s">
        <v>87</v>
      </c>
      <c r="C28" s="263">
        <v>34.614379084967318</v>
      </c>
      <c r="D28" s="178">
        <f t="shared" si="8"/>
        <v>-0.25773672021586735</v>
      </c>
      <c r="E28" s="263">
        <v>69.766640716963963</v>
      </c>
      <c r="F28" s="178">
        <f t="shared" si="5"/>
        <v>-5.308565726772374E-2</v>
      </c>
      <c r="G28" s="263">
        <v>47.758303027120235</v>
      </c>
      <c r="H28" s="178">
        <f t="shared" si="6"/>
        <v>-2.5310925396208384E-2</v>
      </c>
      <c r="I28" s="263">
        <v>59.594862459546924</v>
      </c>
      <c r="J28" s="178">
        <f t="shared" si="7"/>
        <v>-3.3821159583392824E-2</v>
      </c>
    </row>
    <row r="29" spans="2:10" hidden="1" outlineLevel="1" x14ac:dyDescent="0.25">
      <c r="B29" s="55" t="s">
        <v>88</v>
      </c>
      <c r="C29" s="263">
        <v>33.182795698924728</v>
      </c>
      <c r="D29" s="178">
        <f t="shared" si="8"/>
        <v>4.578618654033173E-2</v>
      </c>
      <c r="E29" s="263">
        <v>78.489999999999995</v>
      </c>
      <c r="F29" s="178">
        <f t="shared" si="5"/>
        <v>-4.2513289820155009E-2</v>
      </c>
      <c r="G29" s="263">
        <v>61.01</v>
      </c>
      <c r="H29" s="178">
        <f t="shared" si="6"/>
        <v>-1.4076138072177558E-2</v>
      </c>
      <c r="I29" s="263">
        <v>70.41</v>
      </c>
      <c r="J29" s="178">
        <f t="shared" si="7"/>
        <v>-2.48886915669152E-2</v>
      </c>
    </row>
    <row r="30" spans="2:10" hidden="1" outlineLevel="1" x14ac:dyDescent="0.25">
      <c r="B30" s="55" t="s">
        <v>89</v>
      </c>
      <c r="C30" s="263">
        <v>35.065148640101199</v>
      </c>
      <c r="D30" s="178">
        <f t="shared" si="8"/>
        <v>-0.23451873699131931</v>
      </c>
      <c r="E30" s="263">
        <v>75.43695041131916</v>
      </c>
      <c r="F30" s="178">
        <f t="shared" si="5"/>
        <v>-6.0665205754184548E-4</v>
      </c>
      <c r="G30" s="263">
        <v>56.212304287226246</v>
      </c>
      <c r="H30" s="178">
        <f t="shared" si="6"/>
        <v>-1.4473681007693973E-2</v>
      </c>
      <c r="I30" s="263">
        <v>66.551734262449102</v>
      </c>
      <c r="J30" s="178">
        <f t="shared" si="7"/>
        <v>5.2977605104920222E-4</v>
      </c>
    </row>
    <row r="31" spans="2:10" hidden="1" outlineLevel="1" x14ac:dyDescent="0.25">
      <c r="B31" s="55" t="s">
        <v>90</v>
      </c>
      <c r="C31" s="263">
        <v>37.674263627882183</v>
      </c>
      <c r="D31" s="178">
        <f t="shared" si="8"/>
        <v>-0.12851576155720135</v>
      </c>
      <c r="E31" s="263">
        <v>67.071682613209205</v>
      </c>
      <c r="F31" s="178">
        <f t="shared" si="5"/>
        <v>-8.1088048919076838E-3</v>
      </c>
      <c r="G31" s="263">
        <v>43.337291957109173</v>
      </c>
      <c r="H31" s="178">
        <f t="shared" si="6"/>
        <v>9.0172749035895006E-3</v>
      </c>
      <c r="I31" s="263">
        <v>56.022798973625541</v>
      </c>
      <c r="J31" s="178">
        <f t="shared" si="7"/>
        <v>1.601013735265755E-2</v>
      </c>
    </row>
    <row r="32" spans="2:10" hidden="1" outlineLevel="1" x14ac:dyDescent="0.25">
      <c r="B32" s="55" t="s">
        <v>91</v>
      </c>
      <c r="C32" s="263">
        <v>41.071313410119821</v>
      </c>
      <c r="D32" s="178">
        <f t="shared" si="8"/>
        <v>-6.9326751954271626E-2</v>
      </c>
      <c r="E32" s="263">
        <v>60.737340660002253</v>
      </c>
      <c r="F32" s="178">
        <f t="shared" si="5"/>
        <v>-6.8385629813706439E-3</v>
      </c>
      <c r="G32" s="263">
        <v>36.988925291941563</v>
      </c>
      <c r="H32" s="178">
        <f t="shared" si="6"/>
        <v>2.4869861254446457E-2</v>
      </c>
      <c r="I32" s="263">
        <v>49.681928206901645</v>
      </c>
      <c r="J32" s="178">
        <f t="shared" si="7"/>
        <v>2.494308719193894E-2</v>
      </c>
    </row>
    <row r="33" spans="2:10" hidden="1" outlineLevel="1" x14ac:dyDescent="0.25">
      <c r="B33" s="55" t="s">
        <v>92</v>
      </c>
      <c r="C33" s="263">
        <v>39.425563108090095</v>
      </c>
      <c r="D33" s="178">
        <f t="shared" si="8"/>
        <v>-0.13828500930117404</v>
      </c>
      <c r="E33" s="263">
        <v>69.456206034576454</v>
      </c>
      <c r="F33" s="178">
        <f t="shared" si="5"/>
        <v>-9.6822453789831786E-2</v>
      </c>
      <c r="G33" s="263">
        <v>48.231829056298515</v>
      </c>
      <c r="H33" s="178">
        <f t="shared" si="6"/>
        <v>-8.742546181729105E-2</v>
      </c>
      <c r="I33" s="263">
        <v>59.575789260725955</v>
      </c>
      <c r="J33" s="178">
        <f t="shared" si="7"/>
        <v>-7.9665830532518078E-2</v>
      </c>
    </row>
    <row r="34" spans="2:10" hidden="1" outlineLevel="1" x14ac:dyDescent="0.25">
      <c r="B34" s="55" t="s">
        <v>93</v>
      </c>
      <c r="C34" s="263">
        <v>38.11636635668313</v>
      </c>
      <c r="D34" s="178">
        <f t="shared" si="8"/>
        <v>-0.32964552458104146</v>
      </c>
      <c r="E34" s="263">
        <v>71.916446669541529</v>
      </c>
      <c r="F34" s="178">
        <f t="shared" si="5"/>
        <v>-7.7589302805046501E-2</v>
      </c>
      <c r="G34" s="263">
        <v>57.204181705828169</v>
      </c>
      <c r="H34" s="178">
        <f t="shared" si="6"/>
        <v>-5.7801926143024041E-3</v>
      </c>
      <c r="I34" s="263">
        <v>65.067562027246566</v>
      </c>
      <c r="J34" s="178">
        <f t="shared" si="7"/>
        <v>-3.7868025500848446E-2</v>
      </c>
    </row>
    <row r="35" spans="2:10" hidden="1" outlineLevel="1" x14ac:dyDescent="0.25">
      <c r="B35" s="55" t="s">
        <v>94</v>
      </c>
      <c r="C35" s="263">
        <v>57.626604530601597</v>
      </c>
      <c r="D35" s="178">
        <f t="shared" si="8"/>
        <v>-1.0702068144178623E-2</v>
      </c>
      <c r="E35" s="263">
        <v>81.022910062120374</v>
      </c>
      <c r="F35" s="178">
        <f t="shared" si="5"/>
        <v>-3.509693864332053E-2</v>
      </c>
      <c r="G35" s="263">
        <v>63.158047015630927</v>
      </c>
      <c r="H35" s="178">
        <f t="shared" si="6"/>
        <v>6.0217746994413179E-3</v>
      </c>
      <c r="I35" s="263">
        <v>72.706421305454981</v>
      </c>
      <c r="J35" s="178">
        <f t="shared" si="7"/>
        <v>-7.4208695501026822E-3</v>
      </c>
    </row>
    <row r="36" spans="2:10" hidden="1" outlineLevel="1" x14ac:dyDescent="0.25">
      <c r="B36" s="55" t="s">
        <v>95</v>
      </c>
      <c r="C36" s="263">
        <v>42.359830261443811</v>
      </c>
      <c r="D36" s="178">
        <f t="shared" si="8"/>
        <v>-0.1112079256935834</v>
      </c>
      <c r="E36" s="263">
        <v>78.784781699624219</v>
      </c>
      <c r="F36" s="178">
        <f t="shared" si="5"/>
        <v>7.3691765502585049E-2</v>
      </c>
      <c r="G36" s="263">
        <v>59.711023240397282</v>
      </c>
      <c r="H36" s="178">
        <f t="shared" si="6"/>
        <v>0.12231083782283503</v>
      </c>
      <c r="I36" s="263">
        <v>69.905525398542011</v>
      </c>
      <c r="J36" s="178">
        <f t="shared" si="7"/>
        <v>0.10663672820066972</v>
      </c>
    </row>
    <row r="37" spans="2:10" collapsed="1" x14ac:dyDescent="0.25">
      <c r="B37" s="267">
        <v>2012</v>
      </c>
      <c r="C37" s="263">
        <v>40.656892929546444</v>
      </c>
      <c r="D37" s="192">
        <f>C37/C50-1</f>
        <v>-0.13079171049291038</v>
      </c>
      <c r="E37" s="263">
        <v>72.162002342558168</v>
      </c>
      <c r="F37" s="192">
        <f t="shared" si="5"/>
        <v>-2.2393095411626707E-2</v>
      </c>
      <c r="G37" s="263">
        <v>52.745972242062152</v>
      </c>
      <c r="H37" s="192">
        <f t="shared" si="6"/>
        <v>-7.5145529254482257E-3</v>
      </c>
      <c r="I37" s="263">
        <v>63.155891332918948</v>
      </c>
      <c r="J37" s="192">
        <f t="shared" si="7"/>
        <v>-6.3903897702469736E-3</v>
      </c>
    </row>
    <row r="38" spans="2:10" ht="15" hidden="1" customHeight="1" outlineLevel="1" x14ac:dyDescent="0.25">
      <c r="B38" s="55" t="s">
        <v>84</v>
      </c>
      <c r="C38" s="263">
        <v>48.479840817496587</v>
      </c>
      <c r="D38" s="178">
        <f t="shared" ref="D38:D49" si="9">C38/C51-1</f>
        <v>2.4077752798829399E-2</v>
      </c>
      <c r="E38" s="263">
        <v>67.33502288541996</v>
      </c>
      <c r="F38" s="178">
        <f t="shared" si="5"/>
        <v>7.7312916225802608E-2</v>
      </c>
      <c r="G38" s="263">
        <v>54.954883516287239</v>
      </c>
      <c r="H38" s="178">
        <f t="shared" si="6"/>
        <v>0.10610983863182111</v>
      </c>
      <c r="I38" s="263">
        <v>61.316912547451679</v>
      </c>
      <c r="J38" s="178">
        <f t="shared" si="7"/>
        <v>9.5419818839440174E-2</v>
      </c>
    </row>
    <row r="39" spans="2:10" ht="15" hidden="1" customHeight="1" outlineLevel="1" x14ac:dyDescent="0.25">
      <c r="B39" s="55" t="s">
        <v>85</v>
      </c>
      <c r="C39" s="263">
        <v>52.5</v>
      </c>
      <c r="D39" s="178">
        <f t="shared" si="9"/>
        <v>8.0645161290322509E-3</v>
      </c>
      <c r="E39" s="263">
        <v>75.966060879708024</v>
      </c>
      <c r="F39" s="178">
        <f t="shared" si="5"/>
        <v>0.11010601966143985</v>
      </c>
      <c r="G39" s="263">
        <v>57.264988882392018</v>
      </c>
      <c r="H39" s="178">
        <f t="shared" si="6"/>
        <v>5.25467845530454E-2</v>
      </c>
      <c r="I39" s="263">
        <v>66.875281578891389</v>
      </c>
      <c r="J39" s="178">
        <f t="shared" si="7"/>
        <v>9.1118939073830729E-2</v>
      </c>
    </row>
    <row r="40" spans="2:10" ht="15" hidden="1" customHeight="1" outlineLevel="1" x14ac:dyDescent="0.25">
      <c r="B40" s="55" t="s">
        <v>86</v>
      </c>
      <c r="C40" s="263">
        <v>46.47</v>
      </c>
      <c r="D40" s="178">
        <f t="shared" si="9"/>
        <v>1.7245095925846332E-3</v>
      </c>
      <c r="E40" s="263">
        <v>71.22</v>
      </c>
      <c r="F40" s="178">
        <f t="shared" si="5"/>
        <v>7.0308731444306494E-2</v>
      </c>
      <c r="G40" s="263">
        <v>53.53</v>
      </c>
      <c r="H40" s="178">
        <f t="shared" si="6"/>
        <v>0.14947483635103986</v>
      </c>
      <c r="I40" s="263">
        <v>62.62</v>
      </c>
      <c r="J40" s="178">
        <f t="shared" si="7"/>
        <v>0.11081987234246893</v>
      </c>
    </row>
    <row r="41" spans="2:10" ht="15" hidden="1" customHeight="1" outlineLevel="1" x14ac:dyDescent="0.25">
      <c r="B41" s="55" t="s">
        <v>87</v>
      </c>
      <c r="C41" s="263">
        <v>46.633559853633038</v>
      </c>
      <c r="D41" s="178">
        <f t="shared" si="9"/>
        <v>0.2058908407343305</v>
      </c>
      <c r="E41" s="263">
        <v>73.677879369379539</v>
      </c>
      <c r="F41" s="178">
        <f t="shared" si="5"/>
        <v>0.17087113334664572</v>
      </c>
      <c r="G41" s="263">
        <v>48.998500415667273</v>
      </c>
      <c r="H41" s="178">
        <f t="shared" si="6"/>
        <v>0.1425383731351848</v>
      </c>
      <c r="I41" s="263">
        <v>61.680984892869503</v>
      </c>
      <c r="J41" s="178">
        <f t="shared" si="7"/>
        <v>0.16991745383896695</v>
      </c>
    </row>
    <row r="42" spans="2:10" ht="15" hidden="1" customHeight="1" outlineLevel="1" x14ac:dyDescent="0.25">
      <c r="B42" s="55" t="s">
        <v>88</v>
      </c>
      <c r="C42" s="263">
        <v>31.73</v>
      </c>
      <c r="D42" s="178">
        <f t="shared" si="9"/>
        <v>-0.15341515474919953</v>
      </c>
      <c r="E42" s="263">
        <v>81.975028128857474</v>
      </c>
      <c r="F42" s="178">
        <f t="shared" si="5"/>
        <v>8.2063258961646346E-2</v>
      </c>
      <c r="G42" s="263">
        <v>61.881046149653308</v>
      </c>
      <c r="H42" s="178">
        <f t="shared" si="6"/>
        <v>7.9789741689177962E-2</v>
      </c>
      <c r="I42" s="263">
        <v>72.207141267946596</v>
      </c>
      <c r="J42" s="178">
        <f t="shared" si="7"/>
        <v>8.8036657975689714E-2</v>
      </c>
    </row>
    <row r="43" spans="2:10" ht="15" hidden="1" customHeight="1" outlineLevel="1" x14ac:dyDescent="0.25">
      <c r="B43" s="55" t="s">
        <v>89</v>
      </c>
      <c r="C43" s="263">
        <v>45.807977718853131</v>
      </c>
      <c r="D43" s="178">
        <f t="shared" si="9"/>
        <v>0.20547309786455603</v>
      </c>
      <c r="E43" s="263">
        <v>75.482742172166809</v>
      </c>
      <c r="F43" s="178">
        <f t="shared" si="5"/>
        <v>8.6115298382853256E-2</v>
      </c>
      <c r="G43" s="263">
        <v>57.037851961886666</v>
      </c>
      <c r="H43" s="178">
        <f t="shared" si="6"/>
        <v>0.12558240835748302</v>
      </c>
      <c r="I43" s="263">
        <v>66.516495416177889</v>
      </c>
      <c r="J43" s="178">
        <f t="shared" si="7"/>
        <v>0.11020050561954653</v>
      </c>
    </row>
    <row r="44" spans="2:10" ht="15" hidden="1" customHeight="1" outlineLevel="1" x14ac:dyDescent="0.25">
      <c r="B44" s="55" t="s">
        <v>90</v>
      </c>
      <c r="C44" s="263">
        <v>43.23</v>
      </c>
      <c r="D44" s="178">
        <f t="shared" si="9"/>
        <v>0.24295572167912582</v>
      </c>
      <c r="E44" s="263">
        <v>67.62</v>
      </c>
      <c r="F44" s="178">
        <f t="shared" si="5"/>
        <v>0.12237142060732853</v>
      </c>
      <c r="G44" s="263">
        <v>42.95</v>
      </c>
      <c r="H44" s="178">
        <f t="shared" si="6"/>
        <v>8.2325436829488563E-2</v>
      </c>
      <c r="I44" s="263">
        <v>55.14</v>
      </c>
      <c r="J44" s="178">
        <f t="shared" si="7"/>
        <v>0.11074921090365808</v>
      </c>
    </row>
    <row r="45" spans="2:10" ht="15" hidden="1" customHeight="1" outlineLevel="1" x14ac:dyDescent="0.25">
      <c r="B45" s="55" t="s">
        <v>91</v>
      </c>
      <c r="C45" s="263">
        <v>44.130755339065892</v>
      </c>
      <c r="D45" s="178">
        <f t="shared" si="9"/>
        <v>0.35313862870897883</v>
      </c>
      <c r="E45" s="263">
        <v>61.15555678674923</v>
      </c>
      <c r="F45" s="178">
        <f t="shared" si="5"/>
        <v>9.9823993658083809E-2</v>
      </c>
      <c r="G45" s="263">
        <v>36.091338705840087</v>
      </c>
      <c r="H45" s="178">
        <f t="shared" si="6"/>
        <v>6.6421151791096866E-2</v>
      </c>
      <c r="I45" s="263">
        <v>48.47286530124947</v>
      </c>
      <c r="J45" s="178">
        <f t="shared" si="7"/>
        <v>9.2167922798642055E-2</v>
      </c>
    </row>
    <row r="46" spans="2:10" ht="15" hidden="1" customHeight="1" outlineLevel="1" x14ac:dyDescent="0.25">
      <c r="B46" s="55" t="s">
        <v>92</v>
      </c>
      <c r="C46" s="263">
        <v>45.752439650744734</v>
      </c>
      <c r="D46" s="178">
        <f t="shared" si="9"/>
        <v>0.24752205682901796</v>
      </c>
      <c r="E46" s="263">
        <v>76.902051347514444</v>
      </c>
      <c r="F46" s="178">
        <f t="shared" si="5"/>
        <v>0.26621113962862264</v>
      </c>
      <c r="G46" s="263">
        <v>52.852481674918145</v>
      </c>
      <c r="H46" s="178">
        <f t="shared" si="6"/>
        <v>0.29556182049606416</v>
      </c>
      <c r="I46" s="263">
        <v>64.732779937093213</v>
      </c>
      <c r="J46" s="178">
        <f t="shared" si="7"/>
        <v>0.28307588975622822</v>
      </c>
    </row>
    <row r="47" spans="2:10" ht="15" hidden="1" customHeight="1" outlineLevel="1" x14ac:dyDescent="0.25">
      <c r="B47" s="55" t="s">
        <v>93</v>
      </c>
      <c r="C47" s="263">
        <v>56.860016236724817</v>
      </c>
      <c r="D47" s="178">
        <f t="shared" si="9"/>
        <v>0.55057154412771014</v>
      </c>
      <c r="E47" s="263">
        <v>77.965755263072182</v>
      </c>
      <c r="F47" s="178">
        <f t="shared" si="5"/>
        <v>0.19855568398604717</v>
      </c>
      <c r="G47" s="263">
        <v>57.536755233479653</v>
      </c>
      <c r="H47" s="178">
        <f t="shared" si="6"/>
        <v>0.14699721280209088</v>
      </c>
      <c r="I47" s="263">
        <v>67.628520568727808</v>
      </c>
      <c r="J47" s="178">
        <f t="shared" si="7"/>
        <v>0.1787627117731041</v>
      </c>
    </row>
    <row r="48" spans="2:10" ht="15" hidden="1" customHeight="1" outlineLevel="1" x14ac:dyDescent="0.25">
      <c r="B48" s="55" t="s">
        <v>94</v>
      </c>
      <c r="C48" s="263">
        <v>58.25</v>
      </c>
      <c r="D48" s="178">
        <f t="shared" si="9"/>
        <v>0.17938854019032191</v>
      </c>
      <c r="E48" s="263">
        <v>83.97</v>
      </c>
      <c r="F48" s="178">
        <f t="shared" si="5"/>
        <v>0.21224963752573789</v>
      </c>
      <c r="G48" s="263">
        <v>62.78</v>
      </c>
      <c r="H48" s="178">
        <f t="shared" si="6"/>
        <v>0.18142789764174605</v>
      </c>
      <c r="I48" s="263">
        <v>73.25</v>
      </c>
      <c r="J48" s="178">
        <f t="shared" si="7"/>
        <v>0.20180278838738097</v>
      </c>
    </row>
    <row r="49" spans="2:10" ht="15" hidden="1" customHeight="1" outlineLevel="1" x14ac:dyDescent="0.25">
      <c r="B49" s="55" t="s">
        <v>95</v>
      </c>
      <c r="C49" s="263">
        <v>47.66</v>
      </c>
      <c r="D49" s="178">
        <f t="shared" si="9"/>
        <v>0.29159891598915988</v>
      </c>
      <c r="E49" s="263">
        <v>73.377466635171402</v>
      </c>
      <c r="F49" s="178">
        <f t="shared" si="5"/>
        <v>0.10072846737432894</v>
      </c>
      <c r="G49" s="263">
        <v>53.20364129801186</v>
      </c>
      <c r="H49" s="178">
        <f t="shared" si="6"/>
        <v>5.6078404309294561E-2</v>
      </c>
      <c r="I49" s="263">
        <v>63.169352342213095</v>
      </c>
      <c r="J49" s="178">
        <f t="shared" si="7"/>
        <v>8.4178259266423305E-2</v>
      </c>
    </row>
    <row r="50" spans="2:10" collapsed="1" x14ac:dyDescent="0.25">
      <c r="B50" s="267">
        <v>2011</v>
      </c>
      <c r="C50" s="263">
        <v>46.774626312643825</v>
      </c>
      <c r="D50" s="192">
        <f>C50/C63-1</f>
        <v>0.16478959207441468</v>
      </c>
      <c r="E50" s="263">
        <v>73.81494750483823</v>
      </c>
      <c r="F50" s="192">
        <f t="shared" si="5"/>
        <v>0.13122900680290539</v>
      </c>
      <c r="G50" s="263">
        <v>53.145335679768486</v>
      </c>
      <c r="H50" s="192">
        <f t="shared" si="6"/>
        <v>0.12119916436781786</v>
      </c>
      <c r="I50" s="263">
        <v>63.562077784569098</v>
      </c>
      <c r="J50" s="192">
        <f t="shared" si="7"/>
        <v>0.13292697783112573</v>
      </c>
    </row>
    <row r="51" spans="2:10" ht="15" hidden="1" customHeight="1" outlineLevel="1" x14ac:dyDescent="0.25">
      <c r="B51" s="55" t="s">
        <v>84</v>
      </c>
      <c r="C51" s="263">
        <v>47.34</v>
      </c>
      <c r="D51" s="178">
        <f t="shared" ref="D51:D101" si="10">C51/C64-1</f>
        <v>1.8605211220756424E-2</v>
      </c>
      <c r="E51" s="263">
        <v>62.50275279471974</v>
      </c>
      <c r="F51" s="178">
        <f t="shared" si="5"/>
        <v>2.933736646522056E-2</v>
      </c>
      <c r="G51" s="263">
        <v>49.683025678772104</v>
      </c>
      <c r="H51" s="178">
        <f t="shared" si="6"/>
        <v>6.0187664708068578E-2</v>
      </c>
      <c r="I51" s="263">
        <v>55.975719530448927</v>
      </c>
      <c r="J51" s="178">
        <f t="shared" si="7"/>
        <v>4.5511903302423162E-2</v>
      </c>
    </row>
    <row r="52" spans="2:10" ht="15" hidden="1" customHeight="1" outlineLevel="1" x14ac:dyDescent="0.25">
      <c r="B52" s="55" t="s">
        <v>85</v>
      </c>
      <c r="C52" s="263">
        <v>52.08</v>
      </c>
      <c r="D52" s="178">
        <f t="shared" si="10"/>
        <v>0.41216055443257282</v>
      </c>
      <c r="E52" s="263">
        <v>68.431356585991807</v>
      </c>
      <c r="F52" s="178">
        <f t="shared" si="5"/>
        <v>7.8211254595192958E-2</v>
      </c>
      <c r="G52" s="263">
        <v>54.406122105735271</v>
      </c>
      <c r="H52" s="178">
        <f t="shared" si="6"/>
        <v>0.15852869789270096</v>
      </c>
      <c r="I52" s="263">
        <v>61.290551546705636</v>
      </c>
      <c r="J52" s="178">
        <f t="shared" si="7"/>
        <v>0.11613351176960762</v>
      </c>
    </row>
    <row r="53" spans="2:10" ht="15" hidden="1" customHeight="1" outlineLevel="1" x14ac:dyDescent="0.25">
      <c r="B53" s="55" t="s">
        <v>86</v>
      </c>
      <c r="C53" s="263">
        <v>46.39</v>
      </c>
      <c r="D53" s="178">
        <f t="shared" si="10"/>
        <v>0.24300219537452539</v>
      </c>
      <c r="E53" s="263">
        <v>66.541548160495338</v>
      </c>
      <c r="F53" s="178">
        <f t="shared" si="5"/>
        <v>0.11288226170579074</v>
      </c>
      <c r="G53" s="263">
        <v>46.569092517004343</v>
      </c>
      <c r="H53" s="178">
        <f t="shared" si="6"/>
        <v>8.684935476957345E-2</v>
      </c>
      <c r="I53" s="263">
        <v>56.372776144118234</v>
      </c>
      <c r="J53" s="178">
        <f t="shared" si="7"/>
        <v>0.1051149329562584</v>
      </c>
    </row>
    <row r="54" spans="2:10" ht="15" hidden="1" customHeight="1" outlineLevel="1" x14ac:dyDescent="0.25">
      <c r="B54" s="55" t="s">
        <v>87</v>
      </c>
      <c r="C54" s="263">
        <v>38.671460366375619</v>
      </c>
      <c r="D54" s="178">
        <f t="shared" si="10"/>
        <v>0.12319083259876917</v>
      </c>
      <c r="E54" s="263">
        <v>62.925694614051615</v>
      </c>
      <c r="F54" s="178">
        <f t="shared" si="5"/>
        <v>5.8193276842755992E-2</v>
      </c>
      <c r="G54" s="263">
        <v>42.88564967950515</v>
      </c>
      <c r="H54" s="178">
        <f t="shared" si="6"/>
        <v>5.1737083078047919E-2</v>
      </c>
      <c r="I54" s="263">
        <v>52.722510199732064</v>
      </c>
      <c r="J54" s="178">
        <f t="shared" si="7"/>
        <v>5.9118230753032686E-2</v>
      </c>
    </row>
    <row r="55" spans="2:10" ht="15" hidden="1" customHeight="1" outlineLevel="1" x14ac:dyDescent="0.25">
      <c r="B55" s="55" t="s">
        <v>88</v>
      </c>
      <c r="C55" s="263">
        <v>37.479999999999997</v>
      </c>
      <c r="D55" s="178">
        <f t="shared" si="10"/>
        <v>0.36043557168784024</v>
      </c>
      <c r="E55" s="263">
        <v>75.758073707743435</v>
      </c>
      <c r="F55" s="178">
        <f t="shared" si="5"/>
        <v>5.3936846887755019E-2</v>
      </c>
      <c r="G55" s="263">
        <v>57.308421964492076</v>
      </c>
      <c r="H55" s="178">
        <f t="shared" si="6"/>
        <v>3.6394428775246679E-2</v>
      </c>
      <c r="I55" s="263">
        <v>66.364621760345088</v>
      </c>
      <c r="J55" s="178">
        <f t="shared" si="7"/>
        <v>4.8647891791392839E-2</v>
      </c>
    </row>
    <row r="56" spans="2:10" ht="15" hidden="1" customHeight="1" outlineLevel="1" x14ac:dyDescent="0.25">
      <c r="B56" s="55" t="s">
        <v>89</v>
      </c>
      <c r="C56" s="263">
        <v>38</v>
      </c>
      <c r="D56" s="178">
        <f t="shared" si="10"/>
        <v>8.2004555808656177E-2</v>
      </c>
      <c r="E56" s="263">
        <v>69.497909001516803</v>
      </c>
      <c r="F56" s="178">
        <f t="shared" si="5"/>
        <v>5.284395530463315E-2</v>
      </c>
      <c r="G56" s="263">
        <v>50.674079070869361</v>
      </c>
      <c r="H56" s="178">
        <f t="shared" si="6"/>
        <v>6.9357846400430079E-2</v>
      </c>
      <c r="I56" s="263">
        <v>59.913948047662259</v>
      </c>
      <c r="J56" s="178">
        <f t="shared" si="7"/>
        <v>6.3081132242310378E-2</v>
      </c>
    </row>
    <row r="57" spans="2:10" ht="15" hidden="1" customHeight="1" outlineLevel="1" x14ac:dyDescent="0.25">
      <c r="B57" s="55" t="s">
        <v>90</v>
      </c>
      <c r="C57" s="263">
        <v>34.78</v>
      </c>
      <c r="D57" s="178">
        <f t="shared" si="10"/>
        <v>-6.0264251654686407E-2</v>
      </c>
      <c r="E57" s="263">
        <v>60.247435704848954</v>
      </c>
      <c r="F57" s="178">
        <f t="shared" si="5"/>
        <v>6.9817041760255716E-2</v>
      </c>
      <c r="G57" s="263">
        <v>39.683073628774395</v>
      </c>
      <c r="H57" s="178">
        <f t="shared" si="6"/>
        <v>6.9272393104034879E-2</v>
      </c>
      <c r="I57" s="263">
        <v>49.642168960120578</v>
      </c>
      <c r="J57" s="178">
        <f t="shared" si="7"/>
        <v>7.3443333386952414E-2</v>
      </c>
    </row>
    <row r="58" spans="2:10" ht="15" hidden="1" customHeight="1" outlineLevel="1" x14ac:dyDescent="0.25">
      <c r="B58" s="55" t="s">
        <v>91</v>
      </c>
      <c r="C58" s="263">
        <v>32.613624652169435</v>
      </c>
      <c r="D58" s="178">
        <f t="shared" si="10"/>
        <v>-0.15112897834020211</v>
      </c>
      <c r="E58" s="263">
        <v>55.604857813059709</v>
      </c>
      <c r="F58" s="178">
        <f t="shared" si="5"/>
        <v>6.9007013858599642E-2</v>
      </c>
      <c r="G58" s="263">
        <v>33.843419783284723</v>
      </c>
      <c r="H58" s="178">
        <f t="shared" si="6"/>
        <v>1.5306304370241497E-2</v>
      </c>
      <c r="I58" s="263">
        <v>44.382245888562132</v>
      </c>
      <c r="J58" s="178">
        <f t="shared" si="7"/>
        <v>5.1243076318947756E-2</v>
      </c>
    </row>
    <row r="59" spans="2:10" ht="15" hidden="1" customHeight="1" outlineLevel="1" x14ac:dyDescent="0.25">
      <c r="B59" s="55" t="s">
        <v>92</v>
      </c>
      <c r="C59" s="263">
        <v>36.674653887113948</v>
      </c>
      <c r="D59" s="178">
        <f t="shared" si="10"/>
        <v>-6.6802700073436361E-2</v>
      </c>
      <c r="E59" s="263">
        <v>60.733987358593033</v>
      </c>
      <c r="F59" s="178">
        <f t="shared" si="5"/>
        <v>-2.6782142167815937E-2</v>
      </c>
      <c r="G59" s="263">
        <v>40.7950287194178</v>
      </c>
      <c r="H59" s="178">
        <f t="shared" si="6"/>
        <v>-6.4336561498255285E-2</v>
      </c>
      <c r="I59" s="263">
        <v>50.451248015728673</v>
      </c>
      <c r="J59" s="178">
        <f t="shared" si="7"/>
        <v>-3.9832716267403034E-2</v>
      </c>
    </row>
    <row r="60" spans="2:10" ht="15" hidden="1" customHeight="1" outlineLevel="1" x14ac:dyDescent="0.25">
      <c r="B60" s="55" t="s">
        <v>93</v>
      </c>
      <c r="C60" s="263">
        <v>36.670359682572403</v>
      </c>
      <c r="D60" s="178">
        <f t="shared" si="10"/>
        <v>-0.21527156681848048</v>
      </c>
      <c r="E60" s="263">
        <v>65.049756389941592</v>
      </c>
      <c r="F60" s="178">
        <f t="shared" si="5"/>
        <v>2.766340058406902E-2</v>
      </c>
      <c r="G60" s="263">
        <v>50.162942500024499</v>
      </c>
      <c r="H60" s="178">
        <f t="shared" si="6"/>
        <v>-3.0716250176164528E-2</v>
      </c>
      <c r="I60" s="263">
        <v>57.372463425654566</v>
      </c>
      <c r="J60" s="178">
        <f t="shared" si="7"/>
        <v>2.2417830811127804E-3</v>
      </c>
    </row>
    <row r="61" spans="2:10" ht="15" hidden="1" customHeight="1" outlineLevel="1" x14ac:dyDescent="0.25">
      <c r="B61" s="55" t="s">
        <v>94</v>
      </c>
      <c r="C61" s="263">
        <v>49.39</v>
      </c>
      <c r="D61" s="178">
        <f t="shared" si="10"/>
        <v>-0.10880548538433776</v>
      </c>
      <c r="E61" s="263">
        <v>69.267910998420234</v>
      </c>
      <c r="F61" s="178">
        <f t="shared" si="5"/>
        <v>3.2201918099518112E-2</v>
      </c>
      <c r="G61" s="263">
        <v>53.139087137958619</v>
      </c>
      <c r="H61" s="178">
        <f t="shared" si="6"/>
        <v>-3.2014192254732565E-2</v>
      </c>
      <c r="I61" s="263">
        <v>60.950099889757524</v>
      </c>
      <c r="J61" s="178">
        <f t="shared" si="7"/>
        <v>4.05339196311294E-3</v>
      </c>
    </row>
    <row r="62" spans="2:10" ht="15" hidden="1" customHeight="1" outlineLevel="1" x14ac:dyDescent="0.25">
      <c r="B62" s="55" t="s">
        <v>95</v>
      </c>
      <c r="C62" s="263">
        <v>36.9</v>
      </c>
      <c r="D62" s="178">
        <f t="shared" si="10"/>
        <v>-0.12205567451820132</v>
      </c>
      <c r="E62" s="263">
        <v>66.662640978301908</v>
      </c>
      <c r="F62" s="178">
        <f t="shared" si="5"/>
        <v>-7.0077411458493444E-3</v>
      </c>
      <c r="G62" s="263">
        <v>50.378495650432853</v>
      </c>
      <c r="H62" s="178">
        <f t="shared" si="6"/>
        <v>-4.5185692372421538E-2</v>
      </c>
      <c r="I62" s="263">
        <v>58.264728887807387</v>
      </c>
      <c r="J62" s="178">
        <f t="shared" si="7"/>
        <v>-2.2362553070906399E-2</v>
      </c>
    </row>
    <row r="63" spans="2:10" ht="15" customHeight="1" collapsed="1" x14ac:dyDescent="0.25">
      <c r="B63" s="267">
        <v>2010</v>
      </c>
      <c r="C63" s="263">
        <v>40.157146518918708</v>
      </c>
      <c r="D63" s="192">
        <f>C63/C76-1</f>
        <v>1.2990317321541989E-2</v>
      </c>
      <c r="E63" s="263">
        <v>65.251993240038132</v>
      </c>
      <c r="F63" s="192">
        <f t="shared" si="5"/>
        <v>4.4876241610041001E-2</v>
      </c>
      <c r="G63" s="263">
        <v>47.400441749110826</v>
      </c>
      <c r="H63" s="192">
        <f t="shared" si="6"/>
        <v>2.8312512423767977E-2</v>
      </c>
      <c r="I63" s="263">
        <v>56.104302420489866</v>
      </c>
      <c r="J63" s="192">
        <f t="shared" si="7"/>
        <v>4.0435818049023187E-2</v>
      </c>
    </row>
    <row r="64" spans="2:10" ht="15" hidden="1" customHeight="1" outlineLevel="1" x14ac:dyDescent="0.25">
      <c r="B64" s="55" t="s">
        <v>84</v>
      </c>
      <c r="C64" s="263">
        <v>46.475316912295163</v>
      </c>
      <c r="D64" s="178">
        <f t="shared" si="10"/>
        <v>5.2430183702336208E-2</v>
      </c>
      <c r="E64" s="263">
        <v>60.721348346029949</v>
      </c>
      <c r="F64" s="178">
        <f t="shared" si="5"/>
        <v>-6.0628297604490511E-2</v>
      </c>
      <c r="G64" s="263">
        <v>46.862482306330861</v>
      </c>
      <c r="H64" s="178">
        <f t="shared" si="6"/>
        <v>-9.6751631345300404E-2</v>
      </c>
      <c r="I64" s="263">
        <v>53.539055226095769</v>
      </c>
      <c r="J64" s="178">
        <f t="shared" si="7"/>
        <v>-7.6514199942942507E-2</v>
      </c>
    </row>
    <row r="65" spans="2:10" ht="15" hidden="1" customHeight="1" outlineLevel="1" x14ac:dyDescent="0.25">
      <c r="B65" s="55" t="s">
        <v>85</v>
      </c>
      <c r="C65" s="263">
        <v>36.879659211927581</v>
      </c>
      <c r="D65" s="178">
        <f t="shared" si="10"/>
        <v>-0.27316398872826997</v>
      </c>
      <c r="E65" s="263">
        <v>63.467484961176638</v>
      </c>
      <c r="F65" s="178">
        <f t="shared" si="5"/>
        <v>-6.2358975251137649E-2</v>
      </c>
      <c r="G65" s="263">
        <v>46.961393537075921</v>
      </c>
      <c r="H65" s="178">
        <f t="shared" si="6"/>
        <v>-0.1351318529536264</v>
      </c>
      <c r="I65" s="263">
        <v>54.913279549801061</v>
      </c>
      <c r="J65" s="178">
        <f t="shared" si="7"/>
        <v>-9.5231853005462996E-2</v>
      </c>
    </row>
    <row r="66" spans="2:10" ht="15" hidden="1" customHeight="1" outlineLevel="1" x14ac:dyDescent="0.25">
      <c r="B66" s="55" t="s">
        <v>86</v>
      </c>
      <c r="C66" s="263">
        <v>37.320931670617334</v>
      </c>
      <c r="D66" s="178">
        <f t="shared" si="10"/>
        <v>-0.25178565215282012</v>
      </c>
      <c r="E66" s="263">
        <v>59.792082639993346</v>
      </c>
      <c r="F66" s="178">
        <f t="shared" si="5"/>
        <v>-9.6925539197951327E-2</v>
      </c>
      <c r="G66" s="263">
        <v>42.847789633989905</v>
      </c>
      <c r="H66" s="178">
        <f t="shared" si="6"/>
        <v>-0.11182092508637309</v>
      </c>
      <c r="I66" s="263">
        <v>51.010781288890179</v>
      </c>
      <c r="J66" s="178">
        <f t="shared" si="7"/>
        <v>-0.10228116041542146</v>
      </c>
    </row>
    <row r="67" spans="2:10" ht="15" hidden="1" customHeight="1" outlineLevel="1" x14ac:dyDescent="0.25">
      <c r="B67" s="55" t="s">
        <v>87</v>
      </c>
      <c r="C67" s="263">
        <v>34.43</v>
      </c>
      <c r="D67" s="178">
        <f t="shared" si="10"/>
        <v>-0.15654091131798142</v>
      </c>
      <c r="E67" s="263">
        <v>59.465218680842327</v>
      </c>
      <c r="F67" s="178">
        <f t="shared" si="5"/>
        <v>-0.10530589180506589</v>
      </c>
      <c r="G67" s="263">
        <v>40.776017475769336</v>
      </c>
      <c r="H67" s="178">
        <f t="shared" si="6"/>
        <v>-8.7214623177495842E-2</v>
      </c>
      <c r="I67" s="263">
        <v>49.779626739355038</v>
      </c>
      <c r="J67" s="178">
        <f t="shared" si="7"/>
        <v>-9.6216339181741883E-2</v>
      </c>
    </row>
    <row r="68" spans="2:10" ht="15" hidden="1" customHeight="1" outlineLevel="1" x14ac:dyDescent="0.25">
      <c r="B68" s="55" t="s">
        <v>88</v>
      </c>
      <c r="C68" s="263">
        <v>27.55</v>
      </c>
      <c r="D68" s="178">
        <f t="shared" si="10"/>
        <v>-0.25338753387533874</v>
      </c>
      <c r="E68" s="263">
        <v>71.881037209634371</v>
      </c>
      <c r="F68" s="178">
        <f t="shared" si="5"/>
        <v>-0.1121541633274602</v>
      </c>
      <c r="G68" s="263">
        <v>55.295957189017301</v>
      </c>
      <c r="H68" s="178">
        <f t="shared" si="6"/>
        <v>-0.12720596534062967</v>
      </c>
      <c r="I68" s="263">
        <v>63.285896324051336</v>
      </c>
      <c r="J68" s="178">
        <f t="shared" si="7"/>
        <v>-0.11812677448346953</v>
      </c>
    </row>
    <row r="69" spans="2:10" ht="15" hidden="1" customHeight="1" outlineLevel="1" x14ac:dyDescent="0.25">
      <c r="B69" s="55" t="s">
        <v>89</v>
      </c>
      <c r="C69" s="263">
        <v>35.119999999999997</v>
      </c>
      <c r="D69" s="178">
        <f t="shared" si="10"/>
        <v>-0.28165268971159751</v>
      </c>
      <c r="E69" s="263">
        <v>66.009695597680533</v>
      </c>
      <c r="F69" s="178">
        <f t="shared" si="5"/>
        <v>-0.13501929437830051</v>
      </c>
      <c r="G69" s="263">
        <v>47.387391640173199</v>
      </c>
      <c r="H69" s="178">
        <f t="shared" si="6"/>
        <v>-0.1521213939758681</v>
      </c>
      <c r="I69" s="263">
        <v>56.358772844823612</v>
      </c>
      <c r="J69" s="178">
        <f t="shared" si="7"/>
        <v>-0.14143615653805086</v>
      </c>
    </row>
    <row r="70" spans="2:10" ht="15" hidden="1" customHeight="1" outlineLevel="1" x14ac:dyDescent="0.25">
      <c r="B70" s="55" t="s">
        <v>90</v>
      </c>
      <c r="C70" s="263">
        <v>37.010404319768206</v>
      </c>
      <c r="D70" s="178">
        <f t="shared" si="10"/>
        <v>-0.20901038000067951</v>
      </c>
      <c r="E70" s="263">
        <v>56.315644033599447</v>
      </c>
      <c r="F70" s="178">
        <f t="shared" si="5"/>
        <v>-0.15316143787072856</v>
      </c>
      <c r="G70" s="263">
        <v>37.112221249420614</v>
      </c>
      <c r="H70" s="178">
        <f t="shared" si="6"/>
        <v>-0.18639408255965206</v>
      </c>
      <c r="I70" s="263">
        <v>46.245728503887108</v>
      </c>
      <c r="J70" s="178">
        <f t="shared" si="7"/>
        <v>-0.16609189311090755</v>
      </c>
    </row>
    <row r="71" spans="2:10" ht="15" hidden="1" customHeight="1" outlineLevel="1" x14ac:dyDescent="0.25">
      <c r="B71" s="55" t="s">
        <v>91</v>
      </c>
      <c r="C71" s="263">
        <v>38.42</v>
      </c>
      <c r="D71" s="178">
        <f t="shared" si="10"/>
        <v>-0.29979952615272454</v>
      </c>
      <c r="E71" s="263">
        <v>52.015428423011926</v>
      </c>
      <c r="F71" s="178">
        <f t="shared" si="5"/>
        <v>-0.18201943100019602</v>
      </c>
      <c r="G71" s="263">
        <v>33.333211502391485</v>
      </c>
      <c r="H71" s="178">
        <f t="shared" si="6"/>
        <v>-0.18558229154173478</v>
      </c>
      <c r="I71" s="263">
        <v>42.218823494154968</v>
      </c>
      <c r="J71" s="178">
        <f t="shared" si="7"/>
        <v>-0.18192074877661413</v>
      </c>
    </row>
    <row r="72" spans="2:10" ht="15" hidden="1" customHeight="1" outlineLevel="1" x14ac:dyDescent="0.25">
      <c r="B72" s="55" t="s">
        <v>92</v>
      </c>
      <c r="C72" s="263">
        <v>39.299999999999997</v>
      </c>
      <c r="D72" s="178">
        <f t="shared" si="10"/>
        <v>-0.22147385103011097</v>
      </c>
      <c r="E72" s="263">
        <v>62.405335937707015</v>
      </c>
      <c r="F72" s="178">
        <f t="shared" si="5"/>
        <v>-0.14903539746940242</v>
      </c>
      <c r="G72" s="263">
        <v>43.600109869358469</v>
      </c>
      <c r="H72" s="178">
        <f t="shared" si="6"/>
        <v>-0.11687158638138651</v>
      </c>
      <c r="I72" s="263">
        <v>52.544227313809579</v>
      </c>
      <c r="J72" s="178">
        <f t="shared" si="7"/>
        <v>-0.13382983920848956</v>
      </c>
    </row>
    <row r="73" spans="2:10" ht="15" hidden="1" customHeight="1" outlineLevel="1" x14ac:dyDescent="0.25">
      <c r="B73" s="55" t="s">
        <v>93</v>
      </c>
      <c r="C73" s="263">
        <v>46.73</v>
      </c>
      <c r="D73" s="178">
        <f t="shared" si="10"/>
        <v>-0.15998561927017807</v>
      </c>
      <c r="E73" s="263">
        <v>63.29869911974172</v>
      </c>
      <c r="F73" s="178">
        <f t="shared" si="5"/>
        <v>-0.18518488247492371</v>
      </c>
      <c r="G73" s="263">
        <v>51.752587938404488</v>
      </c>
      <c r="H73" s="178">
        <f t="shared" si="6"/>
        <v>-0.16144780441047446</v>
      </c>
      <c r="I73" s="263">
        <v>57.244134493454197</v>
      </c>
      <c r="J73" s="178">
        <f t="shared" si="7"/>
        <v>-0.1732634566793938</v>
      </c>
    </row>
    <row r="74" spans="2:10" ht="15" hidden="1" customHeight="1" outlineLevel="1" x14ac:dyDescent="0.25">
      <c r="B74" s="55" t="s">
        <v>94</v>
      </c>
      <c r="C74" s="263">
        <v>55.42</v>
      </c>
      <c r="D74" s="178">
        <f t="shared" si="10"/>
        <v>-7.7102414654454554E-2</v>
      </c>
      <c r="E74" s="263">
        <v>67.106938849673668</v>
      </c>
      <c r="F74" s="178">
        <f t="shared" si="5"/>
        <v>-0.12626016778099058</v>
      </c>
      <c r="G74" s="263">
        <v>54.896556037051482</v>
      </c>
      <c r="H74" s="178">
        <f t="shared" si="6"/>
        <v>-0.1324695898637116</v>
      </c>
      <c r="I74" s="263">
        <v>60.704042611308388</v>
      </c>
      <c r="J74" s="178">
        <f t="shared" si="7"/>
        <v>-0.12847181637072957</v>
      </c>
    </row>
    <row r="75" spans="2:10" ht="15" hidden="1" customHeight="1" outlineLevel="1" x14ac:dyDescent="0.25">
      <c r="B75" s="55" t="s">
        <v>95</v>
      </c>
      <c r="C75" s="263">
        <v>42.03</v>
      </c>
      <c r="D75" s="178">
        <f t="shared" si="10"/>
        <v>-0.15568501406187218</v>
      </c>
      <c r="E75" s="263">
        <v>67.133092311541603</v>
      </c>
      <c r="F75" s="178">
        <f t="shared" si="5"/>
        <v>-9.1391321763707012E-2</v>
      </c>
      <c r="G75" s="263">
        <v>52.762610748479467</v>
      </c>
      <c r="H75" s="178">
        <f t="shared" si="6"/>
        <v>-0.10679949884998796</v>
      </c>
      <c r="I75" s="263">
        <v>59.597480713147469</v>
      </c>
      <c r="J75" s="178">
        <f t="shared" si="7"/>
        <v>-9.7720527496153009E-2</v>
      </c>
    </row>
    <row r="76" spans="2:10" collapsed="1" x14ac:dyDescent="0.25">
      <c r="B76" s="267">
        <v>2009</v>
      </c>
      <c r="C76" s="263">
        <v>39.642181995479113</v>
      </c>
      <c r="D76" s="192">
        <f>C76/C89-1</f>
        <v>-0.19169539818276027</v>
      </c>
      <c r="E76" s="263">
        <v>62.449494630571635</v>
      </c>
      <c r="F76" s="192">
        <f t="shared" ref="F76:F102" si="11">E76/E89-1</f>
        <v>-0.12245605032118212</v>
      </c>
      <c r="G76" s="263">
        <v>46.095366123073184</v>
      </c>
      <c r="H76" s="192">
        <f t="shared" ref="H76:H102" si="12">G76/G89-1</f>
        <v>-0.13338158388472598</v>
      </c>
      <c r="I76" s="263">
        <v>53.92384753313668</v>
      </c>
      <c r="J76" s="192">
        <f t="shared" ref="J76:J102" si="13">I76/I89-1</f>
        <v>-0.12627383890505806</v>
      </c>
    </row>
    <row r="77" spans="2:10" ht="15" hidden="1" customHeight="1" outlineLevel="1" x14ac:dyDescent="0.25">
      <c r="B77" s="55" t="s">
        <v>84</v>
      </c>
      <c r="C77" s="263">
        <v>44.16</v>
      </c>
      <c r="D77" s="178">
        <f t="shared" si="10"/>
        <v>-0.12692763938315543</v>
      </c>
      <c r="E77" s="263">
        <v>64.640384835079971</v>
      </c>
      <c r="F77" s="178">
        <f t="shared" si="11"/>
        <v>-6.0315973161212844E-2</v>
      </c>
      <c r="G77" s="263">
        <v>51.882166558604432</v>
      </c>
      <c r="H77" s="178">
        <f t="shared" si="12"/>
        <v>-9.7742533972117629E-2</v>
      </c>
      <c r="I77" s="263">
        <v>57.974963148093735</v>
      </c>
      <c r="J77" s="178">
        <f t="shared" si="13"/>
        <v>-7.7130545293367381E-2</v>
      </c>
    </row>
    <row r="78" spans="2:10" ht="15" hidden="1" customHeight="1" outlineLevel="1" x14ac:dyDescent="0.25">
      <c r="B78" s="55" t="s">
        <v>85</v>
      </c>
      <c r="C78" s="263">
        <v>50.74</v>
      </c>
      <c r="D78" s="178">
        <f t="shared" si="10"/>
        <v>-6.4872834500552812E-2</v>
      </c>
      <c r="E78" s="263">
        <v>67.688468492700352</v>
      </c>
      <c r="F78" s="178">
        <f t="shared" si="11"/>
        <v>-8.1368039644258761E-2</v>
      </c>
      <c r="G78" s="263">
        <v>54.298905211684115</v>
      </c>
      <c r="H78" s="178">
        <f t="shared" si="12"/>
        <v>-6.3835057202440093E-2</v>
      </c>
      <c r="I78" s="263">
        <v>60.693206024341421</v>
      </c>
      <c r="J78" s="178">
        <f t="shared" si="13"/>
        <v>-7.1829271559538221E-2</v>
      </c>
    </row>
    <row r="79" spans="2:10" ht="15" hidden="1" customHeight="1" outlineLevel="1" x14ac:dyDescent="0.25">
      <c r="B79" s="55" t="s">
        <v>86</v>
      </c>
      <c r="C79" s="263">
        <v>49.88</v>
      </c>
      <c r="D79" s="178">
        <f t="shared" si="10"/>
        <v>-5.7979225684608116E-2</v>
      </c>
      <c r="E79" s="263">
        <v>66.209471350668167</v>
      </c>
      <c r="F79" s="178">
        <f t="shared" si="11"/>
        <v>-4.1643478407860757E-2</v>
      </c>
      <c r="G79" s="263">
        <v>48.242286768754084</v>
      </c>
      <c r="H79" s="178">
        <f t="shared" si="12"/>
        <v>-6.2080409540705372E-2</v>
      </c>
      <c r="I79" s="263">
        <v>56.822669904639113</v>
      </c>
      <c r="J79" s="178">
        <f t="shared" si="13"/>
        <v>-4.9017781936257276E-2</v>
      </c>
    </row>
    <row r="80" spans="2:10" ht="15" hidden="1" customHeight="1" outlineLevel="1" x14ac:dyDescent="0.25">
      <c r="B80" s="55" t="s">
        <v>87</v>
      </c>
      <c r="C80" s="263">
        <v>40.82</v>
      </c>
      <c r="D80" s="178">
        <f t="shared" si="10"/>
        <v>-0.11778690296088179</v>
      </c>
      <c r="E80" s="263">
        <v>66.464301190956505</v>
      </c>
      <c r="F80" s="178">
        <f t="shared" si="11"/>
        <v>-4.9336467780131121E-2</v>
      </c>
      <c r="G80" s="263">
        <v>44.672075726842458</v>
      </c>
      <c r="H80" s="178">
        <f t="shared" si="12"/>
        <v>-4.5480021539517579E-2</v>
      </c>
      <c r="I80" s="263">
        <v>55.079139950689175</v>
      </c>
      <c r="J80" s="178">
        <f t="shared" si="13"/>
        <v>-4.5257818262839034E-2</v>
      </c>
    </row>
    <row r="81" spans="2:10" ht="15" hidden="1" customHeight="1" outlineLevel="1" x14ac:dyDescent="0.25">
      <c r="B81" s="55" t="s">
        <v>88</v>
      </c>
      <c r="C81" s="263">
        <v>36.9</v>
      </c>
      <c r="D81" s="178">
        <f t="shared" si="10"/>
        <v>0.12226277372262762</v>
      </c>
      <c r="E81" s="263">
        <v>80.961169428951138</v>
      </c>
      <c r="F81" s="178">
        <f t="shared" si="11"/>
        <v>-3.5368085990637899E-2</v>
      </c>
      <c r="G81" s="263">
        <v>63.355104403982239</v>
      </c>
      <c r="H81" s="178">
        <f t="shared" si="12"/>
        <v>-9.1130295540874373E-3</v>
      </c>
      <c r="I81" s="263">
        <v>71.763031797437264</v>
      </c>
      <c r="J81" s="178">
        <f t="shared" si="13"/>
        <v>-2.1725537089390734E-2</v>
      </c>
    </row>
    <row r="82" spans="2:10" ht="15" hidden="1" customHeight="1" outlineLevel="1" x14ac:dyDescent="0.25">
      <c r="B82" s="55" t="s">
        <v>89</v>
      </c>
      <c r="C82" s="263">
        <v>48.89</v>
      </c>
      <c r="D82" s="178">
        <f t="shared" si="10"/>
        <v>-3.9677862895305394E-2</v>
      </c>
      <c r="E82" s="263">
        <v>76.313489039315016</v>
      </c>
      <c r="F82" s="178">
        <f t="shared" si="11"/>
        <v>2.7130630586603699E-2</v>
      </c>
      <c r="G82" s="263">
        <v>55.889358810905627</v>
      </c>
      <c r="H82" s="178">
        <f t="shared" si="12"/>
        <v>2.4315708643786627E-2</v>
      </c>
      <c r="I82" s="263">
        <v>65.643077418180823</v>
      </c>
      <c r="J82" s="178">
        <f t="shared" si="13"/>
        <v>2.7911086986943445E-2</v>
      </c>
    </row>
    <row r="83" spans="2:10" ht="15" hidden="1" customHeight="1" outlineLevel="1" x14ac:dyDescent="0.25">
      <c r="B83" s="55" t="s">
        <v>90</v>
      </c>
      <c r="C83" s="263">
        <v>46.79</v>
      </c>
      <c r="D83" s="178">
        <f t="shared" si="10"/>
        <v>-0.12705223880597016</v>
      </c>
      <c r="E83" s="263">
        <v>66.501038748165513</v>
      </c>
      <c r="F83" s="178">
        <f t="shared" si="11"/>
        <v>3.8896391984761358E-2</v>
      </c>
      <c r="G83" s="263">
        <v>45.614492783161957</v>
      </c>
      <c r="H83" s="178">
        <f t="shared" si="12"/>
        <v>6.0714924637628398E-2</v>
      </c>
      <c r="I83" s="263">
        <v>55.456624203364015</v>
      </c>
      <c r="J83" s="178">
        <f t="shared" si="13"/>
        <v>5.0001488404924466E-2</v>
      </c>
    </row>
    <row r="84" spans="2:10" ht="15" hidden="1" customHeight="1" outlineLevel="1" x14ac:dyDescent="0.25">
      <c r="B84" s="55" t="s">
        <v>91</v>
      </c>
      <c r="C84" s="263">
        <v>54.87</v>
      </c>
      <c r="D84" s="178">
        <f t="shared" si="10"/>
        <v>1.8563207722294361E-2</v>
      </c>
      <c r="E84" s="263">
        <v>63.590053840294082</v>
      </c>
      <c r="F84" s="178">
        <f t="shared" si="11"/>
        <v>0.12087633302721446</v>
      </c>
      <c r="G84" s="263">
        <v>40.92888840235679</v>
      </c>
      <c r="H84" s="178">
        <f t="shared" si="12"/>
        <v>5.1446538567741174E-2</v>
      </c>
      <c r="I84" s="263">
        <v>51.607253736137892</v>
      </c>
      <c r="J84" s="178">
        <f t="shared" si="13"/>
        <v>9.2375821819973281E-2</v>
      </c>
    </row>
    <row r="85" spans="2:10" ht="15" hidden="1" customHeight="1" outlineLevel="1" x14ac:dyDescent="0.25">
      <c r="B85" s="55" t="s">
        <v>92</v>
      </c>
      <c r="C85" s="263">
        <v>50.48</v>
      </c>
      <c r="D85" s="178">
        <f t="shared" si="10"/>
        <v>-0.10401135960241403</v>
      </c>
      <c r="E85" s="263">
        <v>73.334819982083971</v>
      </c>
      <c r="F85" s="178">
        <f t="shared" si="11"/>
        <v>4.2338111588766658E-2</v>
      </c>
      <c r="G85" s="263">
        <v>49.370068041076017</v>
      </c>
      <c r="H85" s="178">
        <f t="shared" si="12"/>
        <v>-1.1537285241852047E-2</v>
      </c>
      <c r="I85" s="263">
        <v>60.662707736080876</v>
      </c>
      <c r="J85" s="178">
        <f t="shared" si="13"/>
        <v>1.989692699997514E-2</v>
      </c>
    </row>
    <row r="86" spans="2:10" ht="15" hidden="1" customHeight="1" outlineLevel="1" x14ac:dyDescent="0.25">
      <c r="B86" s="55" t="s">
        <v>93</v>
      </c>
      <c r="C86" s="263">
        <v>55.63</v>
      </c>
      <c r="D86" s="178">
        <f t="shared" si="10"/>
        <v>-8.45812078328122E-2</v>
      </c>
      <c r="E86" s="263">
        <v>77.684738240995728</v>
      </c>
      <c r="F86" s="178">
        <f t="shared" si="11"/>
        <v>2.6376049317652583E-2</v>
      </c>
      <c r="G86" s="263">
        <v>61.716597023541247</v>
      </c>
      <c r="H86" s="178">
        <f t="shared" si="12"/>
        <v>2.7211645529771511E-2</v>
      </c>
      <c r="I86" s="263">
        <v>69.241084062320297</v>
      </c>
      <c r="J86" s="178">
        <f t="shared" si="13"/>
        <v>2.7754726081888892E-2</v>
      </c>
    </row>
    <row r="87" spans="2:10" ht="15" hidden="1" customHeight="1" outlineLevel="1" x14ac:dyDescent="0.25">
      <c r="B87" s="55" t="s">
        <v>94</v>
      </c>
      <c r="C87" s="263">
        <v>60.05</v>
      </c>
      <c r="D87" s="178">
        <f t="shared" si="10"/>
        <v>9.8810612991765856E-2</v>
      </c>
      <c r="E87" s="263">
        <v>76.804257257271075</v>
      </c>
      <c r="F87" s="178">
        <f t="shared" si="11"/>
        <v>1.6918640067783874E-2</v>
      </c>
      <c r="G87" s="263">
        <v>63.279114363757316</v>
      </c>
      <c r="H87" s="178">
        <f t="shared" si="12"/>
        <v>2.0794621297386184E-2</v>
      </c>
      <c r="I87" s="263">
        <v>69.652414863419494</v>
      </c>
      <c r="J87" s="178">
        <f t="shared" si="13"/>
        <v>1.9612984767295005E-2</v>
      </c>
    </row>
    <row r="88" spans="2:10" ht="15" hidden="1" customHeight="1" outlineLevel="1" x14ac:dyDescent="0.25">
      <c r="B88" s="55" t="s">
        <v>95</v>
      </c>
      <c r="C88" s="263">
        <v>49.78</v>
      </c>
      <c r="D88" s="178">
        <f t="shared" si="10"/>
        <v>4.4262638976295454E-2</v>
      </c>
      <c r="E88" s="263">
        <v>73.885594447385358</v>
      </c>
      <c r="F88" s="178">
        <f t="shared" si="11"/>
        <v>3.0235681433448125E-3</v>
      </c>
      <c r="G88" s="263">
        <v>59.071407461758739</v>
      </c>
      <c r="H88" s="178">
        <f t="shared" si="12"/>
        <v>1.9875757805446703E-2</v>
      </c>
      <c r="I88" s="263">
        <v>66.052129666391551</v>
      </c>
      <c r="J88" s="178">
        <f t="shared" si="13"/>
        <v>1.1932664685926131E-2</v>
      </c>
    </row>
    <row r="89" spans="2:10" collapsed="1" x14ac:dyDescent="0.25">
      <c r="B89" s="267">
        <v>2008</v>
      </c>
      <c r="C89" s="263">
        <v>49.043617846978854</v>
      </c>
      <c r="D89" s="192">
        <f>C89/C102-1</f>
        <v>-4.1529867590950564E-2</v>
      </c>
      <c r="E89" s="263">
        <v>71.163950994623377</v>
      </c>
      <c r="F89" s="192">
        <f t="shared" si="11"/>
        <v>-1.9928606098897905E-3</v>
      </c>
      <c r="G89" s="263">
        <v>53.189922191708618</v>
      </c>
      <c r="H89" s="192">
        <f t="shared" si="12"/>
        <v>-8.6104971440255085E-3</v>
      </c>
      <c r="I89" s="263">
        <v>61.717103063000927</v>
      </c>
      <c r="J89" s="192">
        <f t="shared" si="13"/>
        <v>-3.5023520967877309E-3</v>
      </c>
    </row>
    <row r="90" spans="2:10" ht="15" hidden="1" customHeight="1" outlineLevel="1" x14ac:dyDescent="0.25">
      <c r="B90" s="55" t="s">
        <v>84</v>
      </c>
      <c r="C90" s="263">
        <v>50.58</v>
      </c>
      <c r="D90" s="178">
        <f t="shared" si="10"/>
        <v>-9.9358974358974339E-2</v>
      </c>
      <c r="E90" s="263">
        <v>68.789489859201069</v>
      </c>
      <c r="F90" s="178">
        <f t="shared" si="11"/>
        <v>-1.2759417065445255E-2</v>
      </c>
      <c r="G90" s="263">
        <v>57.502618168416596</v>
      </c>
      <c r="H90" s="178">
        <f t="shared" si="12"/>
        <v>2.2854591170963223E-2</v>
      </c>
      <c r="I90" s="263">
        <v>62.820329411079243</v>
      </c>
      <c r="J90" s="178">
        <f t="shared" si="13"/>
        <v>5.1172792302491832E-3</v>
      </c>
    </row>
    <row r="91" spans="2:10" ht="15" hidden="1" customHeight="1" outlineLevel="1" x14ac:dyDescent="0.25">
      <c r="B91" s="55" t="s">
        <v>85</v>
      </c>
      <c r="C91" s="263">
        <v>54.26</v>
      </c>
      <c r="D91" s="178">
        <f t="shared" si="10"/>
        <v>-6.5449534963830547E-2</v>
      </c>
      <c r="E91" s="263">
        <v>73.683990339817825</v>
      </c>
      <c r="F91" s="178">
        <f t="shared" si="11"/>
        <v>1.4892867142954236E-2</v>
      </c>
      <c r="G91" s="263">
        <v>58.001429800844328</v>
      </c>
      <c r="H91" s="178">
        <f t="shared" si="12"/>
        <v>6.8071697860010438E-3</v>
      </c>
      <c r="I91" s="263">
        <v>65.39013154004526</v>
      </c>
      <c r="J91" s="178">
        <f t="shared" si="13"/>
        <v>1.2115844891495975E-2</v>
      </c>
    </row>
    <row r="92" spans="2:10" ht="15" hidden="1" customHeight="1" outlineLevel="1" x14ac:dyDescent="0.25">
      <c r="B92" s="55" t="s">
        <v>86</v>
      </c>
      <c r="C92" s="263">
        <v>52.95</v>
      </c>
      <c r="D92" s="178">
        <f t="shared" si="10"/>
        <v>6.3893911995177799E-2</v>
      </c>
      <c r="E92" s="263">
        <v>69.086472371130611</v>
      </c>
      <c r="F92" s="178">
        <f t="shared" si="11"/>
        <v>-6.5320015462092651E-2</v>
      </c>
      <c r="G92" s="263">
        <v>51.435418621685976</v>
      </c>
      <c r="H92" s="178">
        <f t="shared" si="12"/>
        <v>-8.0034199743010848E-2</v>
      </c>
      <c r="I92" s="263">
        <v>59.75155878343709</v>
      </c>
      <c r="J92" s="178">
        <f t="shared" si="13"/>
        <v>-7.0934011952755394E-2</v>
      </c>
    </row>
    <row r="93" spans="2:10" ht="15" hidden="1" customHeight="1" outlineLevel="1" x14ac:dyDescent="0.25">
      <c r="B93" s="55" t="s">
        <v>87</v>
      </c>
      <c r="C93" s="263">
        <v>46.27</v>
      </c>
      <c r="D93" s="178">
        <f t="shared" si="10"/>
        <v>-4.2028985507246208E-2</v>
      </c>
      <c r="E93" s="263">
        <v>69.913590811417265</v>
      </c>
      <c r="F93" s="178">
        <f t="shared" si="11"/>
        <v>-6.1958876115664308E-2</v>
      </c>
      <c r="G93" s="263">
        <v>46.800566499291875</v>
      </c>
      <c r="H93" s="178">
        <f t="shared" si="12"/>
        <v>-0.11001242145335932</v>
      </c>
      <c r="I93" s="263">
        <v>57.690066495723741</v>
      </c>
      <c r="J93" s="178">
        <f t="shared" si="13"/>
        <v>-8.1787987863093048E-2</v>
      </c>
    </row>
    <row r="94" spans="2:10" ht="15" hidden="1" customHeight="1" outlineLevel="1" x14ac:dyDescent="0.25">
      <c r="B94" s="55" t="s">
        <v>88</v>
      </c>
      <c r="C94" s="263">
        <v>32.880000000000003</v>
      </c>
      <c r="D94" s="178">
        <f t="shared" si="10"/>
        <v>-0.18634001484780982</v>
      </c>
      <c r="E94" s="263">
        <v>83.929598692673338</v>
      </c>
      <c r="F94" s="178">
        <f t="shared" si="11"/>
        <v>-4.9180490591834047E-2</v>
      </c>
      <c r="G94" s="263">
        <v>63.937771202573771</v>
      </c>
      <c r="H94" s="178">
        <f t="shared" si="12"/>
        <v>-0.10494243483596644</v>
      </c>
      <c r="I94" s="263">
        <v>73.356746514597177</v>
      </c>
      <c r="J94" s="178">
        <f t="shared" si="13"/>
        <v>-7.486000149323413E-2</v>
      </c>
    </row>
    <row r="95" spans="2:10" ht="15" hidden="1" customHeight="1" outlineLevel="1" x14ac:dyDescent="0.25">
      <c r="B95" s="55" t="s">
        <v>89</v>
      </c>
      <c r="C95" s="263">
        <v>50.91</v>
      </c>
      <c r="D95" s="178">
        <f t="shared" si="10"/>
        <v>0.14020156774916015</v>
      </c>
      <c r="E95" s="263">
        <v>74.297744383040822</v>
      </c>
      <c r="F95" s="178">
        <f t="shared" si="11"/>
        <v>-7.7529898212994941E-2</v>
      </c>
      <c r="G95" s="263">
        <v>54.562629801806125</v>
      </c>
      <c r="H95" s="178">
        <f t="shared" si="12"/>
        <v>-0.10856922991970563</v>
      </c>
      <c r="I95" s="263">
        <v>63.860657063828924</v>
      </c>
      <c r="J95" s="178">
        <f t="shared" si="13"/>
        <v>-9.0719090399179803E-2</v>
      </c>
    </row>
    <row r="96" spans="2:10" ht="15" hidden="1" customHeight="1" outlineLevel="1" x14ac:dyDescent="0.25">
      <c r="B96" s="55" t="s">
        <v>90</v>
      </c>
      <c r="C96" s="263">
        <v>53.6</v>
      </c>
      <c r="D96" s="178">
        <f t="shared" si="10"/>
        <v>0.20179372197309409</v>
      </c>
      <c r="E96" s="263">
        <v>64.01123274778007</v>
      </c>
      <c r="F96" s="178">
        <f t="shared" si="11"/>
        <v>-7.7589670126598342E-2</v>
      </c>
      <c r="G96" s="263">
        <v>43.003536316551042</v>
      </c>
      <c r="H96" s="178">
        <f t="shared" si="12"/>
        <v>-8.7333390097681818E-2</v>
      </c>
      <c r="I96" s="263">
        <v>52.815757706790627</v>
      </c>
      <c r="J96" s="178">
        <f t="shared" si="13"/>
        <v>-8.1411747683396096E-2</v>
      </c>
    </row>
    <row r="97" spans="2:10" ht="15" hidden="1" customHeight="1" outlineLevel="1" x14ac:dyDescent="0.25">
      <c r="B97" s="55" t="s">
        <v>91</v>
      </c>
      <c r="C97" s="263">
        <v>53.87</v>
      </c>
      <c r="D97" s="178">
        <f t="shared" si="10"/>
        <v>0.27021928790379635</v>
      </c>
      <c r="E97" s="263">
        <v>56.732444040952146</v>
      </c>
      <c r="F97" s="178">
        <f t="shared" si="11"/>
        <v>-0.11339864201582606</v>
      </c>
      <c r="G97" s="263">
        <v>38.926266720235986</v>
      </c>
      <c r="H97" s="178">
        <f t="shared" si="12"/>
        <v>-7.1795887953440385E-2</v>
      </c>
      <c r="I97" s="263">
        <v>47.243130711330338</v>
      </c>
      <c r="J97" s="178">
        <f t="shared" si="13"/>
        <v>-9.5136023733904174E-2</v>
      </c>
    </row>
    <row r="98" spans="2:10" ht="15" hidden="1" customHeight="1" outlineLevel="1" x14ac:dyDescent="0.25">
      <c r="B98" s="55" t="s">
        <v>92</v>
      </c>
      <c r="C98" s="263">
        <v>56.34</v>
      </c>
      <c r="D98" s="178">
        <f t="shared" si="10"/>
        <v>0.19415006358626541</v>
      </c>
      <c r="E98" s="263">
        <v>70.356076561668246</v>
      </c>
      <c r="F98" s="178">
        <f t="shared" si="11"/>
        <v>-6.3330440317017289E-2</v>
      </c>
      <c r="G98" s="263">
        <v>49.946312899779571</v>
      </c>
      <c r="H98" s="178">
        <f t="shared" si="12"/>
        <v>-0.10122017137004513</v>
      </c>
      <c r="I98" s="263">
        <v>59.479253373691513</v>
      </c>
      <c r="J98" s="178">
        <f t="shared" si="13"/>
        <v>-8.0337278871136064E-2</v>
      </c>
    </row>
    <row r="99" spans="2:10" ht="15" hidden="1" customHeight="1" outlineLevel="1" x14ac:dyDescent="0.25">
      <c r="B99" s="55" t="s">
        <v>93</v>
      </c>
      <c r="C99" s="263">
        <v>60.77</v>
      </c>
      <c r="D99" s="178">
        <f t="shared" si="10"/>
        <v>0.12976389663506227</v>
      </c>
      <c r="E99" s="263">
        <v>75.688377853946903</v>
      </c>
      <c r="F99" s="178">
        <f t="shared" si="11"/>
        <v>-1.8179552732657811E-3</v>
      </c>
      <c r="G99" s="263">
        <v>60.081675759927442</v>
      </c>
      <c r="H99" s="178">
        <f t="shared" si="12"/>
        <v>-5.2454357014952713E-3</v>
      </c>
      <c r="I99" s="263">
        <v>67.371214459200985</v>
      </c>
      <c r="J99" s="178">
        <f t="shared" si="13"/>
        <v>-3.1740398771837874E-3</v>
      </c>
    </row>
    <row r="100" spans="2:10" ht="15" hidden="1" customHeight="1" outlineLevel="1" x14ac:dyDescent="0.25">
      <c r="B100" s="55" t="s">
        <v>94</v>
      </c>
      <c r="C100" s="263">
        <v>54.65</v>
      </c>
      <c r="D100" s="178">
        <f t="shared" si="10"/>
        <v>-6.8677573278800308E-2</v>
      </c>
      <c r="E100" s="263">
        <v>75.526452393626698</v>
      </c>
      <c r="F100" s="178">
        <f t="shared" si="11"/>
        <v>2.9355350128563718E-3</v>
      </c>
      <c r="G100" s="263">
        <v>61.990054653043011</v>
      </c>
      <c r="H100" s="178">
        <f t="shared" si="12"/>
        <v>-2.7174367393778431E-2</v>
      </c>
      <c r="I100" s="263">
        <v>68.312600863273801</v>
      </c>
      <c r="J100" s="178">
        <f t="shared" si="13"/>
        <v>-1.1654096319740681E-2</v>
      </c>
    </row>
    <row r="101" spans="2:10" ht="15" hidden="1" customHeight="1" outlineLevel="1" x14ac:dyDescent="0.25">
      <c r="B101" s="55" t="s">
        <v>95</v>
      </c>
      <c r="C101" s="263">
        <v>47.67</v>
      </c>
      <c r="D101" s="178">
        <f t="shared" si="10"/>
        <v>0.14895155459146792</v>
      </c>
      <c r="E101" s="263">
        <v>73.662869741088841</v>
      </c>
      <c r="F101" s="178">
        <f t="shared" si="11"/>
        <v>1.0119877698535396E-2</v>
      </c>
      <c r="G101" s="263">
        <v>57.920199602417945</v>
      </c>
      <c r="H101" s="178">
        <f t="shared" si="12"/>
        <v>-2.5133105556031543E-2</v>
      </c>
      <c r="I101" s="263">
        <v>65.27324590998569</v>
      </c>
      <c r="J101" s="178">
        <f t="shared" si="13"/>
        <v>-6.6156871770760572E-3</v>
      </c>
    </row>
    <row r="102" spans="2:10" collapsed="1" x14ac:dyDescent="0.25">
      <c r="B102" s="267">
        <v>2007</v>
      </c>
      <c r="C102" s="263">
        <v>51.168644894245226</v>
      </c>
      <c r="D102" s="192">
        <f>C102/C115-1</f>
        <v>5.062093020086289E-2</v>
      </c>
      <c r="E102" s="263">
        <v>71.306054020928357</v>
      </c>
      <c r="F102" s="192">
        <f t="shared" si="11"/>
        <v>-4.097905965887827E-2</v>
      </c>
      <c r="G102" s="263">
        <v>53.651891651545817</v>
      </c>
      <c r="H102" s="192">
        <f t="shared" si="12"/>
        <v>-5.7281679505599481E-2</v>
      </c>
      <c r="I102" s="263">
        <v>61.934017800105615</v>
      </c>
      <c r="J102" s="192">
        <f t="shared" si="13"/>
        <v>-4.782533547071699E-2</v>
      </c>
    </row>
    <row r="103" spans="2:10" ht="15" hidden="1" customHeight="1" outlineLevel="1" x14ac:dyDescent="0.25">
      <c r="B103" s="55" t="s">
        <v>84</v>
      </c>
      <c r="C103" s="263">
        <v>56.16</v>
      </c>
      <c r="D103" s="268"/>
      <c r="E103" s="263">
        <v>69.678547507361941</v>
      </c>
      <c r="F103" s="268"/>
      <c r="G103" s="263">
        <v>56.217783705294451</v>
      </c>
      <c r="H103" s="268"/>
      <c r="I103" s="263">
        <v>62.500496916329055</v>
      </c>
      <c r="J103" s="268"/>
    </row>
    <row r="104" spans="2:10" ht="15" hidden="1" customHeight="1" outlineLevel="1" x14ac:dyDescent="0.25">
      <c r="B104" s="55" t="s">
        <v>85</v>
      </c>
      <c r="C104" s="263">
        <v>58.06</v>
      </c>
      <c r="D104" s="268"/>
      <c r="E104" s="263">
        <v>72.602727563991209</v>
      </c>
      <c r="F104" s="268"/>
      <c r="G104" s="263">
        <v>57.609273693564027</v>
      </c>
      <c r="H104" s="268"/>
      <c r="I104" s="263">
        <v>64.607358801951591</v>
      </c>
      <c r="J104" s="268"/>
    </row>
    <row r="105" spans="2:10" ht="15" hidden="1" customHeight="1" outlineLevel="1" x14ac:dyDescent="0.25">
      <c r="B105" s="55" t="s">
        <v>86</v>
      </c>
      <c r="C105" s="263">
        <v>49.77</v>
      </c>
      <c r="D105" s="268"/>
      <c r="E105" s="263">
        <v>73.914573451881495</v>
      </c>
      <c r="F105" s="268"/>
      <c r="G105" s="263">
        <v>55.910142102366933</v>
      </c>
      <c r="H105" s="268"/>
      <c r="I105" s="263">
        <v>64.313578962271322</v>
      </c>
      <c r="J105" s="268"/>
    </row>
    <row r="106" spans="2:10" ht="15" hidden="1" customHeight="1" outlineLevel="1" x14ac:dyDescent="0.25">
      <c r="B106" s="55" t="s">
        <v>87</v>
      </c>
      <c r="C106" s="263">
        <v>48.3</v>
      </c>
      <c r="D106" s="268"/>
      <c r="E106" s="263">
        <v>74.531477385460448</v>
      </c>
      <c r="F106" s="268"/>
      <c r="G106" s="263">
        <v>52.585640100413208</v>
      </c>
      <c r="H106" s="268"/>
      <c r="I106" s="263">
        <v>62.828699399678577</v>
      </c>
      <c r="J106" s="268"/>
    </row>
    <row r="107" spans="2:10" ht="15" hidden="1" customHeight="1" outlineLevel="1" x14ac:dyDescent="0.25">
      <c r="B107" s="55" t="s">
        <v>88</v>
      </c>
      <c r="C107" s="263">
        <v>40.409999999999997</v>
      </c>
      <c r="D107" s="268"/>
      <c r="E107" s="263">
        <v>88.270799938586663</v>
      </c>
      <c r="F107" s="268"/>
      <c r="G107" s="263">
        <v>71.434255952974553</v>
      </c>
      <c r="H107" s="268"/>
      <c r="I107" s="263">
        <v>79.292589913958508</v>
      </c>
      <c r="J107" s="268"/>
    </row>
    <row r="108" spans="2:10" ht="15" hidden="1" customHeight="1" outlineLevel="1" x14ac:dyDescent="0.25">
      <c r="B108" s="55" t="s">
        <v>89</v>
      </c>
      <c r="C108" s="263">
        <v>44.65</v>
      </c>
      <c r="D108" s="268"/>
      <c r="E108" s="263">
        <v>80.542170677522833</v>
      </c>
      <c r="F108" s="268"/>
      <c r="G108" s="263">
        <v>61.207927337858749</v>
      </c>
      <c r="H108" s="268"/>
      <c r="I108" s="263">
        <v>70.232044233573689</v>
      </c>
      <c r="J108" s="268"/>
    </row>
    <row r="109" spans="2:10" ht="15" hidden="1" customHeight="1" outlineLevel="1" x14ac:dyDescent="0.25">
      <c r="B109" s="55" t="s">
        <v>90</v>
      </c>
      <c r="C109" s="263">
        <v>44.6</v>
      </c>
      <c r="D109" s="268"/>
      <c r="E109" s="263">
        <v>69.395615676339446</v>
      </c>
      <c r="F109" s="268"/>
      <c r="G109" s="263">
        <v>47.118559888099412</v>
      </c>
      <c r="H109" s="268"/>
      <c r="I109" s="263">
        <v>57.496661397088019</v>
      </c>
      <c r="J109" s="268"/>
    </row>
    <row r="110" spans="2:10" ht="15" hidden="1" customHeight="1" outlineLevel="1" x14ac:dyDescent="0.25">
      <c r="B110" s="55" t="s">
        <v>91</v>
      </c>
      <c r="C110" s="263">
        <v>42.41</v>
      </c>
      <c r="D110" s="268"/>
      <c r="E110" s="263">
        <v>63.988672620513668</v>
      </c>
      <c r="F110" s="268"/>
      <c r="G110" s="263">
        <v>41.937184090263337</v>
      </c>
      <c r="H110" s="268"/>
      <c r="I110" s="263">
        <v>52.210201699351792</v>
      </c>
      <c r="J110" s="268"/>
    </row>
    <row r="111" spans="2:10" ht="15" hidden="1" customHeight="1" outlineLevel="1" x14ac:dyDescent="0.25">
      <c r="B111" s="55" t="s">
        <v>92</v>
      </c>
      <c r="C111" s="263">
        <v>47.18</v>
      </c>
      <c r="D111" s="268"/>
      <c r="E111" s="263">
        <v>75.113017001940761</v>
      </c>
      <c r="F111" s="268"/>
      <c r="G111" s="263">
        <v>55.571243711504607</v>
      </c>
      <c r="H111" s="268"/>
      <c r="I111" s="263">
        <v>64.675072727403972</v>
      </c>
      <c r="J111" s="268"/>
    </row>
    <row r="112" spans="2:10" ht="15" hidden="1" customHeight="1" outlineLevel="1" x14ac:dyDescent="0.25">
      <c r="B112" s="55" t="s">
        <v>93</v>
      </c>
      <c r="C112" s="263">
        <v>53.79</v>
      </c>
      <c r="D112" s="268"/>
      <c r="E112" s="263">
        <v>75.826226542341402</v>
      </c>
      <c r="F112" s="268"/>
      <c r="G112" s="263">
        <v>60.398492167057007</v>
      </c>
      <c r="H112" s="268"/>
      <c r="I112" s="263">
        <v>67.585734274918323</v>
      </c>
      <c r="J112" s="268"/>
    </row>
    <row r="113" spans="2:10" ht="15" hidden="1" customHeight="1" outlineLevel="1" x14ac:dyDescent="0.25">
      <c r="B113" s="55" t="s">
        <v>94</v>
      </c>
      <c r="C113" s="263">
        <v>58.68</v>
      </c>
      <c r="D113" s="268"/>
      <c r="E113" s="263">
        <v>75.305390782328345</v>
      </c>
      <c r="F113" s="268"/>
      <c r="G113" s="263">
        <v>63.72165018613898</v>
      </c>
      <c r="H113" s="268"/>
      <c r="I113" s="263">
        <v>69.118109974353345</v>
      </c>
      <c r="J113" s="268"/>
    </row>
    <row r="114" spans="2:10" ht="15" hidden="1" customHeight="1" outlineLevel="1" x14ac:dyDescent="0.25">
      <c r="B114" s="55" t="s">
        <v>95</v>
      </c>
      <c r="C114" s="263">
        <v>41.49</v>
      </c>
      <c r="D114" s="268"/>
      <c r="E114" s="263">
        <v>72.924878885586196</v>
      </c>
      <c r="F114" s="268"/>
      <c r="G114" s="263">
        <v>59.413443960935503</v>
      </c>
      <c r="H114" s="268"/>
      <c r="I114" s="263">
        <v>65.707949146586728</v>
      </c>
      <c r="J114" s="268"/>
    </row>
    <row r="115" spans="2:10" collapsed="1" x14ac:dyDescent="0.25">
      <c r="B115" s="267">
        <v>2006</v>
      </c>
      <c r="C115" s="263">
        <v>48.703241505442456</v>
      </c>
      <c r="D115" s="269"/>
      <c r="E115" s="263">
        <v>74.352968763711189</v>
      </c>
      <c r="F115" s="269"/>
      <c r="G115" s="263">
        <v>56.911900920105744</v>
      </c>
      <c r="H115" s="269"/>
      <c r="I115" s="263">
        <v>65.044807541401354</v>
      </c>
      <c r="J115" s="269"/>
    </row>
    <row r="116" spans="2:10" ht="15" customHeight="1" x14ac:dyDescent="0.25">
      <c r="B116" s="373" t="s">
        <v>129</v>
      </c>
      <c r="C116" s="373"/>
      <c r="D116" s="373"/>
      <c r="E116" s="373"/>
      <c r="F116" s="373"/>
      <c r="G116" s="373"/>
      <c r="H116" s="373"/>
      <c r="I116" s="373"/>
      <c r="J116" s="373"/>
    </row>
  </sheetData>
  <mergeCells count="5">
    <mergeCell ref="B5:J5"/>
    <mergeCell ref="B6:B7"/>
    <mergeCell ref="C6:D6"/>
    <mergeCell ref="E6:J6"/>
    <mergeCell ref="B116:J11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</sheetPr>
  <dimension ref="B1:F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.140625" style="247" customWidth="1"/>
    <col min="3" max="6" width="10.7109375" style="247" customWidth="1"/>
    <col min="7" max="16384" width="11.42578125" style="109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69" t="s">
        <v>274</v>
      </c>
      <c r="C5" s="369"/>
      <c r="D5" s="369"/>
      <c r="E5" s="369"/>
      <c r="F5" s="369"/>
    </row>
    <row r="6" spans="2:6" ht="15" customHeight="1" x14ac:dyDescent="0.25">
      <c r="B6" s="248"/>
      <c r="C6" s="375" t="s">
        <v>69</v>
      </c>
      <c r="D6" s="398" t="s">
        <v>136</v>
      </c>
      <c r="E6" s="398"/>
      <c r="F6" s="398"/>
    </row>
    <row r="7" spans="2:6" ht="25.5" x14ac:dyDescent="0.25">
      <c r="B7" s="248"/>
      <c r="C7" s="375" t="s">
        <v>142</v>
      </c>
      <c r="D7" s="130" t="s">
        <v>138</v>
      </c>
      <c r="E7" s="130" t="s">
        <v>151</v>
      </c>
      <c r="F7" s="130" t="s">
        <v>275</v>
      </c>
    </row>
    <row r="8" spans="2:6" x14ac:dyDescent="0.25">
      <c r="B8" s="55" t="s">
        <v>93</v>
      </c>
      <c r="C8" s="57">
        <f>IFERROR('Tablas evol IO zona'!C8/'Tablas evol IO zona'!C21-1,"-")</f>
        <v>0.34669094556873703</v>
      </c>
      <c r="D8" s="59">
        <f>IFERROR('Tablas evol IO zona'!E8/'Tablas evol IO zona'!E21-1,"-")</f>
        <v>-2.3305204989065853E-3</v>
      </c>
      <c r="E8" s="59">
        <f>IFERROR('Tablas evol IO zona'!G8/'Tablas evol IO zona'!G21-1,"-")</f>
        <v>4.9026419855056513E-2</v>
      </c>
      <c r="F8" s="59">
        <f>IFERROR('Tablas evol IO zona'!I8/'Tablas evol IO zona'!I21-1,"-")</f>
        <v>2.3167532932761858E-2</v>
      </c>
    </row>
    <row r="9" spans="2:6" x14ac:dyDescent="0.25">
      <c r="B9" s="55" t="s">
        <v>94</v>
      </c>
      <c r="C9" s="57">
        <f>IFERROR('Tablas evol IO zona'!C9/'Tablas evol IO zona'!C22-1,"-")</f>
        <v>0.21633716750539178</v>
      </c>
      <c r="D9" s="59">
        <f>IFERROR('Tablas evol IO zona'!E9/'Tablas evol IO zona'!E22-1,"-")</f>
        <v>6.9001705365341559E-2</v>
      </c>
      <c r="E9" s="59">
        <f>IFERROR('Tablas evol IO zona'!G9/'Tablas evol IO zona'!G22-1,"-")</f>
        <v>4.3732265064263087E-2</v>
      </c>
      <c r="F9" s="59">
        <f>IFERROR('Tablas evol IO zona'!I9/'Tablas evol IO zona'!I22-1,"-")</f>
        <v>6.4821558630735465E-2</v>
      </c>
    </row>
    <row r="10" spans="2:6" x14ac:dyDescent="0.25">
      <c r="B10" s="55" t="s">
        <v>95</v>
      </c>
      <c r="C10" s="57">
        <f>IFERROR('Tablas evol IO zona'!C10/'Tablas evol IO zona'!C23-1,"-")</f>
        <v>0.41056745898895208</v>
      </c>
      <c r="D10" s="59">
        <f>IFERROR('Tablas evol IO zona'!E10/'Tablas evol IO zona'!E23-1,"-")</f>
        <v>3.0690031659190264E-2</v>
      </c>
      <c r="E10" s="59">
        <f>IFERROR('Tablas evol IO zona'!G10/'Tablas evol IO zona'!G23-1,"-")</f>
        <v>6.6359816113247261E-2</v>
      </c>
      <c r="F10" s="59">
        <f>IFERROR('Tablas evol IO zona'!I10/'Tablas evol IO zona'!I23-1,"-")</f>
        <v>5.0159505127413739E-2</v>
      </c>
    </row>
    <row r="11" spans="2:6" ht="30" customHeight="1" x14ac:dyDescent="0.25">
      <c r="B11" s="62" t="str">
        <f>actualizaciones!$A$2</f>
        <v xml:space="preserve">I trimestre 2014 </v>
      </c>
      <c r="C11" s="169">
        <v>0.32111818322677865</v>
      </c>
      <c r="D11" s="169">
        <v>3.0690031659190264E-2</v>
      </c>
      <c r="E11" s="169">
        <v>6.6359816113247261E-2</v>
      </c>
      <c r="F11" s="169">
        <v>5.0159505127413739E-2</v>
      </c>
    </row>
    <row r="12" spans="2:6" outlineLevel="1" x14ac:dyDescent="0.25">
      <c r="B12" s="55" t="s">
        <v>84</v>
      </c>
      <c r="C12" s="57">
        <f>IFERROR('Tablas evol IO zona'!C12/'Tablas evol IO zona'!C25-1,"-")</f>
        <v>0.36754221902017292</v>
      </c>
      <c r="D12" s="59">
        <f>IFERROR('Tablas evol IO zona'!E12/'Tablas evol IO zona'!E25-1,"-")</f>
        <v>6.8869531937828299E-2</v>
      </c>
      <c r="E12" s="59">
        <f>IFERROR('Tablas evol IO zona'!G12/'Tablas evol IO zona'!G25-1,"-")</f>
        <v>0.10690598812595931</v>
      </c>
      <c r="F12" s="59">
        <f>IFERROR('Tablas evol IO zona'!I12/'Tablas evol IO zona'!I25-1,"-")</f>
        <v>8.6070374047204412E-2</v>
      </c>
    </row>
    <row r="13" spans="2:6" outlineLevel="1" x14ac:dyDescent="0.25">
      <c r="B13" s="55" t="s">
        <v>85</v>
      </c>
      <c r="C13" s="57">
        <f>IFERROR('Tablas evol IO zona'!C13/'Tablas evol IO zona'!C26-1,"-")</f>
        <v>0.3525232171018049</v>
      </c>
      <c r="D13" s="59">
        <f>IFERROR('Tablas evol IO zona'!E13/'Tablas evol IO zona'!E26-1,"-")</f>
        <v>8.1752650769824298E-2</v>
      </c>
      <c r="E13" s="59">
        <f>IFERROR('Tablas evol IO zona'!G13/'Tablas evol IO zona'!G26-1,"-")</f>
        <v>0.11704018690538587</v>
      </c>
      <c r="F13" s="59">
        <f>IFERROR('Tablas evol IO zona'!I13/'Tablas evol IO zona'!I26-1,"-")</f>
        <v>9.7913789237438653E-2</v>
      </c>
    </row>
    <row r="14" spans="2:6" outlineLevel="1" x14ac:dyDescent="0.25">
      <c r="B14" s="55" t="s">
        <v>86</v>
      </c>
      <c r="C14" s="57">
        <f>IFERROR('Tablas evol IO zona'!C14/'Tablas evol IO zona'!C27-1,"-")</f>
        <v>-2.4859081419624229E-2</v>
      </c>
      <c r="D14" s="59">
        <f>IFERROR('Tablas evol IO zona'!E14/'Tablas evol IO zona'!E27-1,"-")</f>
        <v>3.2625710325570934E-2</v>
      </c>
      <c r="E14" s="59">
        <f>IFERROR('Tablas evol IO zona'!G14/'Tablas evol IO zona'!G27-1,"-")</f>
        <v>4.4808281680042583E-2</v>
      </c>
      <c r="F14" s="59">
        <f>IFERROR('Tablas evol IO zona'!I14/'Tablas evol IO zona'!I27-1,"-")</f>
        <v>4.0099119749046785E-2</v>
      </c>
    </row>
    <row r="15" spans="2:6" outlineLevel="1" x14ac:dyDescent="0.25">
      <c r="B15" s="55" t="s">
        <v>87</v>
      </c>
      <c r="C15" s="57">
        <f>IFERROR('Tablas evol IO zona'!C15/'Tablas evol IO zona'!C28-1,"-")</f>
        <v>1.9826785982699491E-2</v>
      </c>
      <c r="D15" s="59">
        <f>IFERROR('Tablas evol IO zona'!E15/'Tablas evol IO zona'!E28-1,"-")</f>
        <v>9.1184656217824234E-3</v>
      </c>
      <c r="E15" s="59">
        <f>IFERROR('Tablas evol IO zona'!G15/'Tablas evol IO zona'!G28-1,"-")</f>
        <v>6.5663227271921309E-2</v>
      </c>
      <c r="F15" s="59">
        <f>IFERROR('Tablas evol IO zona'!I15/'Tablas evol IO zona'!I28-1,"-")</f>
        <v>3.2834518463809248E-2</v>
      </c>
    </row>
    <row r="16" spans="2:6" outlineLevel="1" x14ac:dyDescent="0.25">
      <c r="B16" s="55" t="s">
        <v>88</v>
      </c>
      <c r="C16" s="57">
        <f>IFERROR('Tablas evol IO zona'!C16/'Tablas evol IO zona'!C29-1,"-")</f>
        <v>6.9013141199280703E-2</v>
      </c>
      <c r="D16" s="59">
        <f>IFERROR('Tablas evol IO zona'!E16/'Tablas evol IO zona'!E29-1,"-")</f>
        <v>3.1851191234552267E-2</v>
      </c>
      <c r="E16" s="59">
        <f>IFERROR('Tablas evol IO zona'!G16/'Tablas evol IO zona'!G29-1,"-")</f>
        <v>1.9996721848877241E-2</v>
      </c>
      <c r="F16" s="59">
        <f>IFERROR('Tablas evol IO zona'!I16/'Tablas evol IO zona'!I29-1,"-")</f>
        <v>2.9399233063485353E-2</v>
      </c>
    </row>
    <row r="17" spans="2:6" outlineLevel="1" x14ac:dyDescent="0.25">
      <c r="B17" s="55" t="s">
        <v>89</v>
      </c>
      <c r="C17" s="57">
        <f>IFERROR('Tablas evol IO zona'!C17/'Tablas evol IO zona'!C30-1,"-")</f>
        <v>6.8752250746247912E-2</v>
      </c>
      <c r="D17" s="59">
        <f>IFERROR('Tablas evol IO zona'!E17/'Tablas evol IO zona'!E30-1,"-")</f>
        <v>-1.6229629708900961E-2</v>
      </c>
      <c r="E17" s="59">
        <f>IFERROR('Tablas evol IO zona'!G17/'Tablas evol IO zona'!G30-1,"-")</f>
        <v>2.5523415553616147E-2</v>
      </c>
      <c r="F17" s="59">
        <f>IFERROR('Tablas evol IO zona'!I17/'Tablas evol IO zona'!I30-1,"-")</f>
        <v>2.1781654464190225E-3</v>
      </c>
    </row>
    <row r="18" spans="2:6" outlineLevel="1" x14ac:dyDescent="0.25">
      <c r="B18" s="55" t="s">
        <v>90</v>
      </c>
      <c r="C18" s="57">
        <f>IFERROR('Tablas evol IO zona'!C18/'Tablas evol IO zona'!C31-1,"-")</f>
        <v>-0.11043449126917904</v>
      </c>
      <c r="D18" s="59">
        <f>IFERROR('Tablas evol IO zona'!E18/'Tablas evol IO zona'!E31-1,"-")</f>
        <v>-1.7418100685762106E-4</v>
      </c>
      <c r="E18" s="59">
        <f>IFERROR('Tablas evol IO zona'!G18/'Tablas evol IO zona'!G31-1,"-")</f>
        <v>1.6214858177716618E-2</v>
      </c>
      <c r="F18" s="59">
        <f>IFERROR('Tablas evol IO zona'!I18/'Tablas evol IO zona'!I31-1,"-")</f>
        <v>6.1974951758105856E-3</v>
      </c>
    </row>
    <row r="19" spans="2:6" outlineLevel="1" x14ac:dyDescent="0.25">
      <c r="B19" s="55" t="s">
        <v>91</v>
      </c>
      <c r="C19" s="57">
        <f>IFERROR('Tablas evol IO zona'!C19/'Tablas evol IO zona'!C32-1,"-")</f>
        <v>-0.1324387851425467</v>
      </c>
      <c r="D19" s="59">
        <f>IFERROR('Tablas evol IO zona'!E19/'Tablas evol IO zona'!E32-1,"-")</f>
        <v>3.8570331110009848E-2</v>
      </c>
      <c r="E19" s="59">
        <f>IFERROR('Tablas evol IO zona'!G19/'Tablas evol IO zona'!G32-1,"-")</f>
        <v>9.2489162122365132E-2</v>
      </c>
      <c r="F19" s="59">
        <f>IFERROR('Tablas evol IO zona'!I19/'Tablas evol IO zona'!I32-1,"-")</f>
        <v>5.792995354593633E-2</v>
      </c>
    </row>
    <row r="20" spans="2:6" outlineLevel="1" x14ac:dyDescent="0.25">
      <c r="B20" s="55" t="s">
        <v>92</v>
      </c>
      <c r="C20" s="57">
        <f>IFERROR('Tablas evol IO zona'!C20/'Tablas evol IO zona'!C33-1,"-")</f>
        <v>-4.0601233833853279E-2</v>
      </c>
      <c r="D20" s="59">
        <f>IFERROR('Tablas evol IO zona'!E20/'Tablas evol IO zona'!E33-1,"-")</f>
        <v>-2.6148938133365829E-2</v>
      </c>
      <c r="E20" s="59">
        <f>IFERROR('Tablas evol IO zona'!G20/'Tablas evol IO zona'!G33-1,"-")</f>
        <v>-3.0723053329967054E-2</v>
      </c>
      <c r="F20" s="59">
        <f>IFERROR('Tablas evol IO zona'!I20/'Tablas evol IO zona'!I33-1,"-")</f>
        <v>-2.7289428825036488E-2</v>
      </c>
    </row>
    <row r="21" spans="2:6" outlineLevel="1" x14ac:dyDescent="0.25">
      <c r="B21" s="55" t="s">
        <v>93</v>
      </c>
      <c r="C21" s="57">
        <f>IFERROR('Tablas evol IO zona'!C21/'Tablas evol IO zona'!C34-1,"-")</f>
        <v>0.14141628714290277</v>
      </c>
      <c r="D21" s="59">
        <f>IFERROR('Tablas evol IO zona'!E21/'Tablas evol IO zona'!E34-1,"-")</f>
        <v>6.9564271857091464E-2</v>
      </c>
      <c r="E21" s="59">
        <f>IFERROR('Tablas evol IO zona'!G21/'Tablas evol IO zona'!G34-1,"-")</f>
        <v>-4.311007312317594E-3</v>
      </c>
      <c r="F21" s="59">
        <f>IFERROR('Tablas evol IO zona'!I21/'Tablas evol IO zona'!I34-1,"-")</f>
        <v>3.9729364095761888E-2</v>
      </c>
    </row>
    <row r="22" spans="2:6" outlineLevel="1" x14ac:dyDescent="0.25">
      <c r="B22" s="55" t="s">
        <v>94</v>
      </c>
      <c r="C22" s="57">
        <f>IFERROR('Tablas evol IO zona'!C22/'Tablas evol IO zona'!C35-1,"-")</f>
        <v>-5.3405626582148646E-2</v>
      </c>
      <c r="D22" s="59">
        <f>IFERROR('Tablas evol IO zona'!E22/'Tablas evol IO zona'!E35-1,"-")</f>
        <v>-5.915499774626265E-2</v>
      </c>
      <c r="E22" s="59">
        <f>IFERROR('Tablas evol IO zona'!G22/'Tablas evol IO zona'!G35-1,"-")</f>
        <v>-5.1427287085477391E-2</v>
      </c>
      <c r="F22" s="59">
        <f>IFERROR('Tablas evol IO zona'!I22/'Tablas evol IO zona'!I35-1,"-")</f>
        <v>-5.5791788849200774E-2</v>
      </c>
    </row>
    <row r="23" spans="2:6" outlineLevel="1" x14ac:dyDescent="0.25">
      <c r="B23" s="55" t="s">
        <v>95</v>
      </c>
      <c r="C23" s="57">
        <f>IFERROR('Tablas evol IO zona'!C23/'Tablas evol IO zona'!C36-1,"-")</f>
        <v>7.0435203129421753E-2</v>
      </c>
      <c r="D23" s="59">
        <f>IFERROR('Tablas evol IO zona'!E23/'Tablas evol IO zona'!E36-1,"-")</f>
        <v>-2.712581525884239E-2</v>
      </c>
      <c r="E23" s="59">
        <f>IFERROR('Tablas evol IO zona'!G23/'Tablas evol IO zona'!G36-1,"-")</f>
        <v>-1.3246273779053186E-2</v>
      </c>
      <c r="F23" s="59">
        <f>IFERROR('Tablas evol IO zona'!I23/'Tablas evol IO zona'!I36-1,"-")</f>
        <v>-2.1276534903934996E-2</v>
      </c>
    </row>
    <row r="24" spans="2:6" x14ac:dyDescent="0.25">
      <c r="B24" s="156">
        <v>2013</v>
      </c>
      <c r="C24" s="69">
        <f>IFERROR('Tablas evol IO zona'!C24/'Tablas evol IO zona'!C37-1,"-")</f>
        <v>6.3290127666226326E-2</v>
      </c>
      <c r="D24" s="69">
        <f>IFERROR('Tablas evol IO zona'!E24/'Tablas evol IO zona'!E37-1,"-")</f>
        <v>1.6177407721326142E-2</v>
      </c>
      <c r="E24" s="69">
        <f>IFERROR('Tablas evol IO zona'!G24/'Tablas evol IO zona'!G37-1,"-")</f>
        <v>2.8846164111349992E-2</v>
      </c>
      <c r="F24" s="69">
        <f>IFERROR('Tablas evol IO zona'!I24/'Tablas evol IO zona'!I37-1,"-")</f>
        <v>2.2569885005343293E-2</v>
      </c>
    </row>
    <row r="25" spans="2:6" hidden="1" outlineLevel="1" x14ac:dyDescent="0.25">
      <c r="B25" s="55" t="s">
        <v>84</v>
      </c>
      <c r="C25" s="57">
        <f>IFERROR('Tablas evol IO zona'!C25/'Tablas evol IO zona'!C38-1,"-")</f>
        <v>-9.4545950554134728E-2</v>
      </c>
      <c r="D25" s="59">
        <f>IFERROR('Tablas evol IO zona'!E25/'Tablas evol IO zona'!E38-1,"-")</f>
        <v>2.5237071924316901E-2</v>
      </c>
      <c r="E25" s="59">
        <f>IFERROR('Tablas evol IO zona'!G25/'Tablas evol IO zona'!G38-1,"-")</f>
        <v>-2.4205073952857759E-2</v>
      </c>
      <c r="F25" s="59">
        <f>IFERROR('Tablas evol IO zona'!I25/'Tablas evol IO zona'!I38-1,"-")</f>
        <v>9.7107755442673582E-3</v>
      </c>
    </row>
    <row r="26" spans="2:6" hidden="1" outlineLevel="1" x14ac:dyDescent="0.25">
      <c r="B26" s="55" t="s">
        <v>85</v>
      </c>
      <c r="C26" s="57">
        <f>IFERROR('Tablas evol IO zona'!C26/'Tablas evol IO zona'!C39-1,"-")</f>
        <v>-0.14741363211951453</v>
      </c>
      <c r="D26" s="59">
        <f>IFERROR('Tablas evol IO zona'!E26/'Tablas evol IO zona'!E39-1,"-")</f>
        <v>-4.9306641343938584E-2</v>
      </c>
      <c r="E26" s="59">
        <f>IFERROR('Tablas evol IO zona'!G26/'Tablas evol IO zona'!G39-1,"-")</f>
        <v>-4.4686467950028064E-2</v>
      </c>
      <c r="F26" s="59">
        <f>IFERROR('Tablas evol IO zona'!I26/'Tablas evol IO zona'!I39-1,"-")</f>
        <v>-4.1115854240655003E-2</v>
      </c>
    </row>
    <row r="27" spans="2:6" hidden="1" outlineLevel="1" x14ac:dyDescent="0.25">
      <c r="B27" s="55" t="s">
        <v>86</v>
      </c>
      <c r="C27" s="57">
        <f>IFERROR('Tablas evol IO zona'!C27/'Tablas evol IO zona'!C40-1,"-")</f>
        <v>-0.11331394286058061</v>
      </c>
      <c r="D27" s="59">
        <f>IFERROR('Tablas evol IO zona'!E27/'Tablas evol IO zona'!E40-1,"-")</f>
        <v>1.4636173173410594E-2</v>
      </c>
      <c r="E27" s="59">
        <f>IFERROR('Tablas evol IO zona'!G27/'Tablas evol IO zona'!G40-1,"-")</f>
        <v>-4.2171408780775077E-2</v>
      </c>
      <c r="F27" s="59">
        <f>IFERROR('Tablas evol IO zona'!I27/'Tablas evol IO zona'!I40-1,"-")</f>
        <v>-9.3667949581899279E-4</v>
      </c>
    </row>
    <row r="28" spans="2:6" hidden="1" outlineLevel="1" x14ac:dyDescent="0.25">
      <c r="B28" s="55" t="s">
        <v>87</v>
      </c>
      <c r="C28" s="57">
        <f>IFERROR('Tablas evol IO zona'!C28/'Tablas evol IO zona'!C41-1,"-")</f>
        <v>-0.25773672021586735</v>
      </c>
      <c r="D28" s="59">
        <f>IFERROR('Tablas evol IO zona'!E28/'Tablas evol IO zona'!E41-1,"-")</f>
        <v>-5.308565726772374E-2</v>
      </c>
      <c r="E28" s="59">
        <f>IFERROR('Tablas evol IO zona'!G28/'Tablas evol IO zona'!G41-1,"-")</f>
        <v>-2.5310925396208384E-2</v>
      </c>
      <c r="F28" s="59">
        <f>IFERROR('Tablas evol IO zona'!I28/'Tablas evol IO zona'!I41-1,"-")</f>
        <v>-3.3821159583392824E-2</v>
      </c>
    </row>
    <row r="29" spans="2:6" hidden="1" outlineLevel="1" x14ac:dyDescent="0.25">
      <c r="B29" s="55" t="s">
        <v>88</v>
      </c>
      <c r="C29" s="57">
        <f>IFERROR('Tablas evol IO zona'!C29/'Tablas evol IO zona'!C42-1,"-")</f>
        <v>4.578618654033173E-2</v>
      </c>
      <c r="D29" s="59">
        <f>IFERROR('Tablas evol IO zona'!E29/'Tablas evol IO zona'!E42-1,"-")</f>
        <v>-4.2513289820155009E-2</v>
      </c>
      <c r="E29" s="59">
        <f>IFERROR('Tablas evol IO zona'!G29/'Tablas evol IO zona'!G42-1,"-")</f>
        <v>-1.4076138072177558E-2</v>
      </c>
      <c r="F29" s="59">
        <f>IFERROR('Tablas evol IO zona'!I29/'Tablas evol IO zona'!I42-1,"-")</f>
        <v>-2.48886915669152E-2</v>
      </c>
    </row>
    <row r="30" spans="2:6" hidden="1" outlineLevel="1" x14ac:dyDescent="0.25">
      <c r="B30" s="55" t="s">
        <v>89</v>
      </c>
      <c r="C30" s="57">
        <f>IFERROR('Tablas evol IO zona'!C30/'Tablas evol IO zona'!C43-1,"-")</f>
        <v>-0.23451873699131931</v>
      </c>
      <c r="D30" s="59">
        <f>IFERROR('Tablas evol IO zona'!E30/'Tablas evol IO zona'!E43-1,"-")</f>
        <v>-6.0665205754184548E-4</v>
      </c>
      <c r="E30" s="59">
        <f>IFERROR('Tablas evol IO zona'!G30/'Tablas evol IO zona'!G43-1,"-")</f>
        <v>-1.4473681007693973E-2</v>
      </c>
      <c r="F30" s="59">
        <f>IFERROR('Tablas evol IO zona'!I30/'Tablas evol IO zona'!I43-1,"-")</f>
        <v>5.2977605104920222E-4</v>
      </c>
    </row>
    <row r="31" spans="2:6" hidden="1" outlineLevel="1" x14ac:dyDescent="0.25">
      <c r="B31" s="55" t="s">
        <v>90</v>
      </c>
      <c r="C31" s="57">
        <f>IFERROR('Tablas evol IO zona'!C31/'Tablas evol IO zona'!C44-1,"-")</f>
        <v>-0.12851576155720135</v>
      </c>
      <c r="D31" s="59">
        <f>IFERROR('Tablas evol IO zona'!E31/'Tablas evol IO zona'!E44-1,"-")</f>
        <v>-8.1088048919076838E-3</v>
      </c>
      <c r="E31" s="59">
        <f>IFERROR('Tablas evol IO zona'!G31/'Tablas evol IO zona'!G44-1,"-")</f>
        <v>9.0172749035895006E-3</v>
      </c>
      <c r="F31" s="59">
        <f>IFERROR('Tablas evol IO zona'!I31/'Tablas evol IO zona'!I44-1,"-")</f>
        <v>1.601013735265755E-2</v>
      </c>
    </row>
    <row r="32" spans="2:6" hidden="1" outlineLevel="1" x14ac:dyDescent="0.25">
      <c r="B32" s="55" t="s">
        <v>91</v>
      </c>
      <c r="C32" s="57">
        <f>IFERROR('Tablas evol IO zona'!C32/'Tablas evol IO zona'!C45-1,"-")</f>
        <v>-6.9326751954271626E-2</v>
      </c>
      <c r="D32" s="59">
        <f>IFERROR('Tablas evol IO zona'!E32/'Tablas evol IO zona'!E45-1,"-")</f>
        <v>-6.8385629813706439E-3</v>
      </c>
      <c r="E32" s="59">
        <f>IFERROR('Tablas evol IO zona'!G32/'Tablas evol IO zona'!G45-1,"-")</f>
        <v>2.4869861254446457E-2</v>
      </c>
      <c r="F32" s="59">
        <f>IFERROR('Tablas evol IO zona'!I32/'Tablas evol IO zona'!I45-1,"-")</f>
        <v>2.494308719193894E-2</v>
      </c>
    </row>
    <row r="33" spans="2:6" hidden="1" outlineLevel="1" x14ac:dyDescent="0.25">
      <c r="B33" s="55" t="s">
        <v>92</v>
      </c>
      <c r="C33" s="57">
        <f>IFERROR('Tablas evol IO zona'!C33/'Tablas evol IO zona'!C46-1,"-")</f>
        <v>-0.13828500930117404</v>
      </c>
      <c r="D33" s="59">
        <f>IFERROR('Tablas evol IO zona'!E33/'Tablas evol IO zona'!E46-1,"-")</f>
        <v>-9.6822453789831786E-2</v>
      </c>
      <c r="E33" s="59">
        <f>IFERROR('Tablas evol IO zona'!G33/'Tablas evol IO zona'!G46-1,"-")</f>
        <v>-8.742546181729105E-2</v>
      </c>
      <c r="F33" s="59">
        <f>IFERROR('Tablas evol IO zona'!I33/'Tablas evol IO zona'!I46-1,"-")</f>
        <v>-7.9665830532518078E-2</v>
      </c>
    </row>
    <row r="34" spans="2:6" hidden="1" outlineLevel="1" x14ac:dyDescent="0.25">
      <c r="B34" s="55" t="s">
        <v>93</v>
      </c>
      <c r="C34" s="57">
        <f>IFERROR('Tablas evol IO zona'!C34/'Tablas evol IO zona'!C47-1,"-")</f>
        <v>-0.32964552458104146</v>
      </c>
      <c r="D34" s="59">
        <f>IFERROR('Tablas evol IO zona'!E34/'Tablas evol IO zona'!E47-1,"-")</f>
        <v>-7.7589302805046501E-2</v>
      </c>
      <c r="E34" s="59">
        <f>IFERROR('Tablas evol IO zona'!G34/'Tablas evol IO zona'!G47-1,"-")</f>
        <v>-5.7801926143024041E-3</v>
      </c>
      <c r="F34" s="59">
        <f>IFERROR('Tablas evol IO zona'!I34/'Tablas evol IO zona'!I47-1,"-")</f>
        <v>-3.7868025500848446E-2</v>
      </c>
    </row>
    <row r="35" spans="2:6" hidden="1" outlineLevel="1" x14ac:dyDescent="0.25">
      <c r="B35" s="55" t="s">
        <v>94</v>
      </c>
      <c r="C35" s="57">
        <f>IFERROR('Tablas evol IO zona'!C35/'Tablas evol IO zona'!C48-1,"-")</f>
        <v>-1.0702068144178623E-2</v>
      </c>
      <c r="D35" s="59">
        <f>IFERROR('Tablas evol IO zona'!E35/'Tablas evol IO zona'!E48-1,"-")</f>
        <v>-3.509693864332053E-2</v>
      </c>
      <c r="E35" s="59">
        <f>IFERROR('Tablas evol IO zona'!G35/'Tablas evol IO zona'!G48-1,"-")</f>
        <v>6.0217746994413179E-3</v>
      </c>
      <c r="F35" s="59">
        <f>IFERROR('Tablas evol IO zona'!I35/'Tablas evol IO zona'!I48-1,"-")</f>
        <v>-7.4208695501026822E-3</v>
      </c>
    </row>
    <row r="36" spans="2:6" hidden="1" outlineLevel="1" x14ac:dyDescent="0.25">
      <c r="B36" s="55" t="s">
        <v>95</v>
      </c>
      <c r="C36" s="57">
        <f>IFERROR('Tablas evol IO zona'!C36/'Tablas evol IO zona'!C49-1,"-")</f>
        <v>-0.1112079256935834</v>
      </c>
      <c r="D36" s="59">
        <f>IFERROR('Tablas evol IO zona'!E36/'Tablas evol IO zona'!E49-1,"-")</f>
        <v>7.3691765502585049E-2</v>
      </c>
      <c r="E36" s="59">
        <f>IFERROR('Tablas evol IO zona'!G36/'Tablas evol IO zona'!G49-1,"-")</f>
        <v>0.12231083782283503</v>
      </c>
      <c r="F36" s="59">
        <f>IFERROR('Tablas evol IO zona'!I36/'Tablas evol IO zona'!I49-1,"-")</f>
        <v>0.10663672820066972</v>
      </c>
    </row>
    <row r="37" spans="2:6" collapsed="1" x14ac:dyDescent="0.25">
      <c r="B37" s="157">
        <v>2012</v>
      </c>
      <c r="C37" s="72">
        <f>IFERROR('Tablas evol IO zona'!C37/'Tablas evol IO zona'!C50-1,"-")</f>
        <v>-0.13079171049291038</v>
      </c>
      <c r="D37" s="72">
        <f>IFERROR('Tablas evol IO zona'!E37/'Tablas evol IO zona'!E50-1,"-")</f>
        <v>-2.2393095411626707E-2</v>
      </c>
      <c r="E37" s="72">
        <f>IFERROR('Tablas evol IO zona'!G37/'Tablas evol IO zona'!G50-1,"-")</f>
        <v>-7.5145529254482257E-3</v>
      </c>
      <c r="F37" s="72">
        <f>IFERROR('Tablas evol IO zona'!I37/'Tablas evol IO zona'!I50-1,"-")</f>
        <v>-6.3903897702469736E-3</v>
      </c>
    </row>
    <row r="38" spans="2:6" ht="15" hidden="1" customHeight="1" outlineLevel="1" x14ac:dyDescent="0.25">
      <c r="B38" s="55" t="s">
        <v>84</v>
      </c>
      <c r="C38" s="57">
        <f>IFERROR('Tablas evol IO zona'!C38/'Tablas evol IO zona'!C51-1,"-")</f>
        <v>2.4077752798829399E-2</v>
      </c>
      <c r="D38" s="59">
        <f>IFERROR('Tablas evol IO zona'!E38/'Tablas evol IO zona'!E51-1,"-")</f>
        <v>7.7312916225802608E-2</v>
      </c>
      <c r="E38" s="59">
        <f>IFERROR('Tablas evol IO zona'!G38/'Tablas evol IO zona'!G51-1,"-")</f>
        <v>0.10610983863182111</v>
      </c>
      <c r="F38" s="59">
        <f>IFERROR('Tablas evol IO zona'!I38/'Tablas evol IO zona'!I51-1,"-")</f>
        <v>9.5419818839440174E-2</v>
      </c>
    </row>
    <row r="39" spans="2:6" ht="15" hidden="1" customHeight="1" outlineLevel="1" x14ac:dyDescent="0.25">
      <c r="B39" s="55" t="s">
        <v>85</v>
      </c>
      <c r="C39" s="57">
        <f>IFERROR('Tablas evol IO zona'!C39/'Tablas evol IO zona'!C52-1,"-")</f>
        <v>8.0645161290322509E-3</v>
      </c>
      <c r="D39" s="59">
        <f>IFERROR('Tablas evol IO zona'!E39/'Tablas evol IO zona'!E52-1,"-")</f>
        <v>0.11010601966143985</v>
      </c>
      <c r="E39" s="59">
        <f>IFERROR('Tablas evol IO zona'!G39/'Tablas evol IO zona'!G52-1,"-")</f>
        <v>5.25467845530454E-2</v>
      </c>
      <c r="F39" s="59">
        <f>IFERROR('Tablas evol IO zona'!I39/'Tablas evol IO zona'!I52-1,"-")</f>
        <v>9.1118939073830729E-2</v>
      </c>
    </row>
    <row r="40" spans="2:6" ht="15" hidden="1" customHeight="1" outlineLevel="1" x14ac:dyDescent="0.25">
      <c r="B40" s="55" t="s">
        <v>86</v>
      </c>
      <c r="C40" s="57">
        <f>IFERROR('Tablas evol IO zona'!C40/'Tablas evol IO zona'!C53-1,"-")</f>
        <v>1.7245095925846332E-3</v>
      </c>
      <c r="D40" s="59">
        <f>IFERROR('Tablas evol IO zona'!E40/'Tablas evol IO zona'!E53-1,"-")</f>
        <v>7.0308731444306494E-2</v>
      </c>
      <c r="E40" s="59">
        <f>IFERROR('Tablas evol IO zona'!G40/'Tablas evol IO zona'!G53-1,"-")</f>
        <v>0.14947483635103986</v>
      </c>
      <c r="F40" s="59">
        <f>IFERROR('Tablas evol IO zona'!I40/'Tablas evol IO zona'!I53-1,"-")</f>
        <v>0.11081987234246893</v>
      </c>
    </row>
    <row r="41" spans="2:6" ht="15" hidden="1" customHeight="1" outlineLevel="1" x14ac:dyDescent="0.25">
      <c r="B41" s="55" t="s">
        <v>87</v>
      </c>
      <c r="C41" s="57">
        <f>IFERROR('Tablas evol IO zona'!C41/'Tablas evol IO zona'!C54-1,"-")</f>
        <v>0.2058908407343305</v>
      </c>
      <c r="D41" s="59">
        <f>IFERROR('Tablas evol IO zona'!E41/'Tablas evol IO zona'!E54-1,"-")</f>
        <v>0.17087113334664572</v>
      </c>
      <c r="E41" s="59">
        <f>IFERROR('Tablas evol IO zona'!G41/'Tablas evol IO zona'!G54-1,"-")</f>
        <v>0.1425383731351848</v>
      </c>
      <c r="F41" s="59">
        <f>IFERROR('Tablas evol IO zona'!I41/'Tablas evol IO zona'!I54-1,"-")</f>
        <v>0.16991745383896695</v>
      </c>
    </row>
    <row r="42" spans="2:6" ht="15" hidden="1" customHeight="1" outlineLevel="1" x14ac:dyDescent="0.25">
      <c r="B42" s="55" t="s">
        <v>88</v>
      </c>
      <c r="C42" s="57">
        <f>IFERROR('Tablas evol IO zona'!C42/'Tablas evol IO zona'!C55-1,"-")</f>
        <v>-0.15341515474919953</v>
      </c>
      <c r="D42" s="59">
        <f>IFERROR('Tablas evol IO zona'!E42/'Tablas evol IO zona'!E55-1,"-")</f>
        <v>8.2063258961646346E-2</v>
      </c>
      <c r="E42" s="59">
        <f>IFERROR('Tablas evol IO zona'!G42/'Tablas evol IO zona'!G55-1,"-")</f>
        <v>7.9789741689177962E-2</v>
      </c>
      <c r="F42" s="59">
        <f>IFERROR('Tablas evol IO zona'!I42/'Tablas evol IO zona'!I55-1,"-")</f>
        <v>8.8036657975689714E-2</v>
      </c>
    </row>
    <row r="43" spans="2:6" ht="15" hidden="1" customHeight="1" outlineLevel="1" x14ac:dyDescent="0.25">
      <c r="B43" s="55" t="s">
        <v>89</v>
      </c>
      <c r="C43" s="57">
        <f>IFERROR('Tablas evol IO zona'!C43/'Tablas evol IO zona'!C56-1,"-")</f>
        <v>0.20547309786455603</v>
      </c>
      <c r="D43" s="59">
        <f>IFERROR('Tablas evol IO zona'!E43/'Tablas evol IO zona'!E56-1,"-")</f>
        <v>8.6115298382853256E-2</v>
      </c>
      <c r="E43" s="59">
        <f>IFERROR('Tablas evol IO zona'!G43/'Tablas evol IO zona'!G56-1,"-")</f>
        <v>0.12558240835748302</v>
      </c>
      <c r="F43" s="59">
        <f>IFERROR('Tablas evol IO zona'!I43/'Tablas evol IO zona'!I56-1,"-")</f>
        <v>0.11020050561954653</v>
      </c>
    </row>
    <row r="44" spans="2:6" ht="15" hidden="1" customHeight="1" outlineLevel="1" x14ac:dyDescent="0.25">
      <c r="B44" s="55" t="s">
        <v>90</v>
      </c>
      <c r="C44" s="57">
        <f>IFERROR('Tablas evol IO zona'!C44/'Tablas evol IO zona'!C57-1,"-")</f>
        <v>0.24295572167912582</v>
      </c>
      <c r="D44" s="59">
        <f>IFERROR('Tablas evol IO zona'!E44/'Tablas evol IO zona'!E57-1,"-")</f>
        <v>0.12237142060732853</v>
      </c>
      <c r="E44" s="59">
        <f>IFERROR('Tablas evol IO zona'!G44/'Tablas evol IO zona'!G57-1,"-")</f>
        <v>8.2325436829488563E-2</v>
      </c>
      <c r="F44" s="59">
        <f>IFERROR('Tablas evol IO zona'!I44/'Tablas evol IO zona'!I57-1,"-")</f>
        <v>0.11074921090365808</v>
      </c>
    </row>
    <row r="45" spans="2:6" ht="15" hidden="1" customHeight="1" outlineLevel="1" x14ac:dyDescent="0.25">
      <c r="B45" s="55" t="s">
        <v>91</v>
      </c>
      <c r="C45" s="57">
        <f>IFERROR('Tablas evol IO zona'!C45/'Tablas evol IO zona'!C58-1,"-")</f>
        <v>0.35313862870897883</v>
      </c>
      <c r="D45" s="59">
        <f>IFERROR('Tablas evol IO zona'!E45/'Tablas evol IO zona'!E58-1,"-")</f>
        <v>9.9823993658083809E-2</v>
      </c>
      <c r="E45" s="59">
        <f>IFERROR('Tablas evol IO zona'!G45/'Tablas evol IO zona'!G58-1,"-")</f>
        <v>6.6421151791096866E-2</v>
      </c>
      <c r="F45" s="59">
        <f>IFERROR('Tablas evol IO zona'!I45/'Tablas evol IO zona'!I58-1,"-")</f>
        <v>9.2167922798642055E-2</v>
      </c>
    </row>
    <row r="46" spans="2:6" ht="15" hidden="1" customHeight="1" outlineLevel="1" x14ac:dyDescent="0.25">
      <c r="B46" s="55" t="s">
        <v>92</v>
      </c>
      <c r="C46" s="57">
        <f>IFERROR('Tablas evol IO zona'!C46/'Tablas evol IO zona'!C59-1,"-")</f>
        <v>0.24752205682901796</v>
      </c>
      <c r="D46" s="59">
        <f>IFERROR('Tablas evol IO zona'!E46/'Tablas evol IO zona'!E59-1,"-")</f>
        <v>0.26621113962862264</v>
      </c>
      <c r="E46" s="59">
        <f>IFERROR('Tablas evol IO zona'!G46/'Tablas evol IO zona'!G59-1,"-")</f>
        <v>0.29556182049606416</v>
      </c>
      <c r="F46" s="59">
        <f>IFERROR('Tablas evol IO zona'!I46/'Tablas evol IO zona'!I59-1,"-")</f>
        <v>0.28307588975622822</v>
      </c>
    </row>
    <row r="47" spans="2:6" ht="15" hidden="1" customHeight="1" outlineLevel="1" x14ac:dyDescent="0.25">
      <c r="B47" s="55" t="s">
        <v>93</v>
      </c>
      <c r="C47" s="57">
        <f>IFERROR('Tablas evol IO zona'!C47/'Tablas evol IO zona'!C60-1,"-")</f>
        <v>0.55057154412771014</v>
      </c>
      <c r="D47" s="59">
        <f>IFERROR('Tablas evol IO zona'!E47/'Tablas evol IO zona'!E60-1,"-")</f>
        <v>0.19855568398604717</v>
      </c>
      <c r="E47" s="59">
        <f>IFERROR('Tablas evol IO zona'!G47/'Tablas evol IO zona'!G60-1,"-")</f>
        <v>0.14699721280209088</v>
      </c>
      <c r="F47" s="59">
        <f>IFERROR('Tablas evol IO zona'!I47/'Tablas evol IO zona'!I60-1,"-")</f>
        <v>0.1787627117731041</v>
      </c>
    </row>
    <row r="48" spans="2:6" ht="15" hidden="1" customHeight="1" outlineLevel="1" x14ac:dyDescent="0.25">
      <c r="B48" s="55" t="s">
        <v>94</v>
      </c>
      <c r="C48" s="57">
        <f>IFERROR('Tablas evol IO zona'!C48/'Tablas evol IO zona'!C61-1,"-")</f>
        <v>0.17938854019032191</v>
      </c>
      <c r="D48" s="59">
        <f>IFERROR('Tablas evol IO zona'!E48/'Tablas evol IO zona'!E61-1,"-")</f>
        <v>0.21224963752573789</v>
      </c>
      <c r="E48" s="59">
        <f>IFERROR('Tablas evol IO zona'!G48/'Tablas evol IO zona'!G61-1,"-")</f>
        <v>0.18142789764174605</v>
      </c>
      <c r="F48" s="59">
        <f>IFERROR('Tablas evol IO zona'!I48/'Tablas evol IO zona'!I61-1,"-")</f>
        <v>0.20180278838738097</v>
      </c>
    </row>
    <row r="49" spans="2:6" ht="15" hidden="1" customHeight="1" outlineLevel="1" x14ac:dyDescent="0.25">
      <c r="B49" s="55" t="s">
        <v>95</v>
      </c>
      <c r="C49" s="57">
        <f>IFERROR('Tablas evol IO zona'!C49/'Tablas evol IO zona'!C62-1,"-")</f>
        <v>0.29159891598915988</v>
      </c>
      <c r="D49" s="59">
        <f>IFERROR('Tablas evol IO zona'!E49/'Tablas evol IO zona'!E62-1,"-")</f>
        <v>0.10072846737432894</v>
      </c>
      <c r="E49" s="59">
        <f>IFERROR('Tablas evol IO zona'!G49/'Tablas evol IO zona'!G62-1,"-")</f>
        <v>5.6078404309294561E-2</v>
      </c>
      <c r="F49" s="59">
        <f>IFERROR('Tablas evol IO zona'!I49/'Tablas evol IO zona'!I62-1,"-")</f>
        <v>8.4178259266423305E-2</v>
      </c>
    </row>
    <row r="50" spans="2:6" collapsed="1" x14ac:dyDescent="0.25">
      <c r="B50" s="157">
        <v>2011</v>
      </c>
      <c r="C50" s="72">
        <f>IFERROR('Tablas evol IO zona'!C50/'Tablas evol IO zona'!C63-1,"-")</f>
        <v>0.16478959207441468</v>
      </c>
      <c r="D50" s="72">
        <f>IFERROR('Tablas evol IO zona'!E50/'Tablas evol IO zona'!E63-1,"-")</f>
        <v>0.13122900680290539</v>
      </c>
      <c r="E50" s="72">
        <f>IFERROR('Tablas evol IO zona'!G50/'Tablas evol IO zona'!G63-1,"-")</f>
        <v>0.12119916436781786</v>
      </c>
      <c r="F50" s="72">
        <f>IFERROR('Tablas evol IO zona'!I50/'Tablas evol IO zona'!I63-1,"-")</f>
        <v>0.13292697783112573</v>
      </c>
    </row>
    <row r="51" spans="2:6" ht="15" hidden="1" customHeight="1" outlineLevel="1" x14ac:dyDescent="0.25">
      <c r="B51" s="55" t="s">
        <v>84</v>
      </c>
      <c r="C51" s="57">
        <f>IFERROR('Tablas evol IO zona'!C51/'Tablas evol IO zona'!C64-1,"-")</f>
        <v>1.8605211220756424E-2</v>
      </c>
      <c r="D51" s="59">
        <f>IFERROR('Tablas evol IO zona'!E51/'Tablas evol IO zona'!E64-1,"-")</f>
        <v>2.933736646522056E-2</v>
      </c>
      <c r="E51" s="59">
        <f>IFERROR('Tablas evol IO zona'!G51/'Tablas evol IO zona'!G64-1,"-")</f>
        <v>6.0187664708068578E-2</v>
      </c>
      <c r="F51" s="59">
        <f>IFERROR('Tablas evol IO zona'!I51/'Tablas evol IO zona'!I64-1,"-")</f>
        <v>4.5511903302423162E-2</v>
      </c>
    </row>
    <row r="52" spans="2:6" ht="15" hidden="1" customHeight="1" outlineLevel="1" x14ac:dyDescent="0.25">
      <c r="B52" s="55" t="s">
        <v>85</v>
      </c>
      <c r="C52" s="57">
        <f>IFERROR('Tablas evol IO zona'!C52/'Tablas evol IO zona'!C65-1,"-")</f>
        <v>0.41216055443257282</v>
      </c>
      <c r="D52" s="59">
        <f>IFERROR('Tablas evol IO zona'!E52/'Tablas evol IO zona'!E65-1,"-")</f>
        <v>7.8211254595192958E-2</v>
      </c>
      <c r="E52" s="59">
        <f>IFERROR('Tablas evol IO zona'!G52/'Tablas evol IO zona'!G65-1,"-")</f>
        <v>0.15852869789270096</v>
      </c>
      <c r="F52" s="59">
        <f>IFERROR('Tablas evol IO zona'!I52/'Tablas evol IO zona'!I65-1,"-")</f>
        <v>0.11613351176960762</v>
      </c>
    </row>
    <row r="53" spans="2:6" ht="15" hidden="1" customHeight="1" outlineLevel="1" x14ac:dyDescent="0.25">
      <c r="B53" s="55" t="s">
        <v>86</v>
      </c>
      <c r="C53" s="57">
        <f>IFERROR('Tablas evol IO zona'!C53/'Tablas evol IO zona'!C66-1,"-")</f>
        <v>0.24300219537452539</v>
      </c>
      <c r="D53" s="59">
        <f>IFERROR('Tablas evol IO zona'!E53/'Tablas evol IO zona'!E66-1,"-")</f>
        <v>0.11288226170579074</v>
      </c>
      <c r="E53" s="59">
        <f>IFERROR('Tablas evol IO zona'!G53/'Tablas evol IO zona'!G66-1,"-")</f>
        <v>8.684935476957345E-2</v>
      </c>
      <c r="F53" s="59">
        <f>IFERROR('Tablas evol IO zona'!I53/'Tablas evol IO zona'!I66-1,"-")</f>
        <v>0.1051149329562584</v>
      </c>
    </row>
    <row r="54" spans="2:6" ht="15" hidden="1" customHeight="1" outlineLevel="1" x14ac:dyDescent="0.25">
      <c r="B54" s="55" t="s">
        <v>87</v>
      </c>
      <c r="C54" s="57">
        <f>IFERROR('Tablas evol IO zona'!C54/'Tablas evol IO zona'!C67-1,"-")</f>
        <v>0.12319083259876917</v>
      </c>
      <c r="D54" s="59">
        <f>IFERROR('Tablas evol IO zona'!E54/'Tablas evol IO zona'!E67-1,"-")</f>
        <v>5.8193276842755992E-2</v>
      </c>
      <c r="E54" s="59">
        <f>IFERROR('Tablas evol IO zona'!G54/'Tablas evol IO zona'!G67-1,"-")</f>
        <v>5.1737083078047919E-2</v>
      </c>
      <c r="F54" s="59">
        <f>IFERROR('Tablas evol IO zona'!I54/'Tablas evol IO zona'!I67-1,"-")</f>
        <v>5.9118230753032686E-2</v>
      </c>
    </row>
    <row r="55" spans="2:6" ht="15" hidden="1" customHeight="1" outlineLevel="1" x14ac:dyDescent="0.25">
      <c r="B55" s="55" t="s">
        <v>88</v>
      </c>
      <c r="C55" s="57">
        <f>IFERROR('Tablas evol IO zona'!C55/'Tablas evol IO zona'!C68-1,"-")</f>
        <v>0.36043557168784024</v>
      </c>
      <c r="D55" s="59">
        <f>IFERROR('Tablas evol IO zona'!E55/'Tablas evol IO zona'!E68-1,"-")</f>
        <v>5.3936846887755019E-2</v>
      </c>
      <c r="E55" s="59">
        <f>IFERROR('Tablas evol IO zona'!G55/'Tablas evol IO zona'!G68-1,"-")</f>
        <v>3.6394428775246679E-2</v>
      </c>
      <c r="F55" s="59">
        <f>IFERROR('Tablas evol IO zona'!I55/'Tablas evol IO zona'!I68-1,"-")</f>
        <v>4.8647891791392839E-2</v>
      </c>
    </row>
    <row r="56" spans="2:6" ht="15" hidden="1" customHeight="1" outlineLevel="1" x14ac:dyDescent="0.25">
      <c r="B56" s="55" t="s">
        <v>89</v>
      </c>
      <c r="C56" s="57">
        <f>IFERROR('Tablas evol IO zona'!C56/'Tablas evol IO zona'!C69-1,"-")</f>
        <v>8.2004555808656177E-2</v>
      </c>
      <c r="D56" s="59">
        <f>IFERROR('Tablas evol IO zona'!E56/'Tablas evol IO zona'!E69-1,"-")</f>
        <v>5.284395530463315E-2</v>
      </c>
      <c r="E56" s="59">
        <f>IFERROR('Tablas evol IO zona'!G56/'Tablas evol IO zona'!G69-1,"-")</f>
        <v>6.9357846400430079E-2</v>
      </c>
      <c r="F56" s="59">
        <f>IFERROR('Tablas evol IO zona'!I56/'Tablas evol IO zona'!I69-1,"-")</f>
        <v>6.3081132242310378E-2</v>
      </c>
    </row>
    <row r="57" spans="2:6" ht="15" hidden="1" customHeight="1" outlineLevel="1" x14ac:dyDescent="0.25">
      <c r="B57" s="55" t="s">
        <v>90</v>
      </c>
      <c r="C57" s="57">
        <f>IFERROR('Tablas evol IO zona'!C57/'Tablas evol IO zona'!C70-1,"-")</f>
        <v>-6.0264251654686407E-2</v>
      </c>
      <c r="D57" s="59">
        <f>IFERROR('Tablas evol IO zona'!E57/'Tablas evol IO zona'!E70-1,"-")</f>
        <v>6.9817041760255716E-2</v>
      </c>
      <c r="E57" s="59">
        <f>IFERROR('Tablas evol IO zona'!G57/'Tablas evol IO zona'!G70-1,"-")</f>
        <v>6.9272393104034879E-2</v>
      </c>
      <c r="F57" s="59">
        <f>IFERROR('Tablas evol IO zona'!I57/'Tablas evol IO zona'!I70-1,"-")</f>
        <v>7.3443333386952414E-2</v>
      </c>
    </row>
    <row r="58" spans="2:6" ht="15" hidden="1" customHeight="1" outlineLevel="1" x14ac:dyDescent="0.25">
      <c r="B58" s="55" t="s">
        <v>91</v>
      </c>
      <c r="C58" s="57">
        <f>IFERROR('Tablas evol IO zona'!C58/'Tablas evol IO zona'!C71-1,"-")</f>
        <v>-0.15112897834020211</v>
      </c>
      <c r="D58" s="59">
        <f>IFERROR('Tablas evol IO zona'!E58/'Tablas evol IO zona'!E71-1,"-")</f>
        <v>6.9007013858599642E-2</v>
      </c>
      <c r="E58" s="59">
        <f>IFERROR('Tablas evol IO zona'!G58/'Tablas evol IO zona'!G71-1,"-")</f>
        <v>1.5306304370241497E-2</v>
      </c>
      <c r="F58" s="59">
        <f>IFERROR('Tablas evol IO zona'!I58/'Tablas evol IO zona'!I71-1,"-")</f>
        <v>5.1243076318947756E-2</v>
      </c>
    </row>
    <row r="59" spans="2:6" ht="15" hidden="1" customHeight="1" outlineLevel="1" x14ac:dyDescent="0.25">
      <c r="B59" s="55" t="s">
        <v>92</v>
      </c>
      <c r="C59" s="57">
        <f>IFERROR('Tablas evol IO zona'!C59/'Tablas evol IO zona'!C72-1,"-")</f>
        <v>-6.6802700073436361E-2</v>
      </c>
      <c r="D59" s="59">
        <f>IFERROR('Tablas evol IO zona'!E59/'Tablas evol IO zona'!E72-1,"-")</f>
        <v>-2.6782142167815937E-2</v>
      </c>
      <c r="E59" s="59">
        <f>IFERROR('Tablas evol IO zona'!G59/'Tablas evol IO zona'!G72-1,"-")</f>
        <v>-6.4336561498255285E-2</v>
      </c>
      <c r="F59" s="59">
        <f>IFERROR('Tablas evol IO zona'!I59/'Tablas evol IO zona'!I72-1,"-")</f>
        <v>-3.9832716267403034E-2</v>
      </c>
    </row>
    <row r="60" spans="2:6" ht="15" hidden="1" customHeight="1" outlineLevel="1" x14ac:dyDescent="0.25">
      <c r="B60" s="55" t="s">
        <v>93</v>
      </c>
      <c r="C60" s="57">
        <f>IFERROR('Tablas evol IO zona'!C60/'Tablas evol IO zona'!C73-1,"-")</f>
        <v>-0.21527156681848048</v>
      </c>
      <c r="D60" s="59">
        <f>IFERROR('Tablas evol IO zona'!E60/'Tablas evol IO zona'!E73-1,"-")</f>
        <v>2.766340058406902E-2</v>
      </c>
      <c r="E60" s="59">
        <f>IFERROR('Tablas evol IO zona'!G60/'Tablas evol IO zona'!G73-1,"-")</f>
        <v>-3.0716250176164528E-2</v>
      </c>
      <c r="F60" s="59">
        <f>IFERROR('Tablas evol IO zona'!I60/'Tablas evol IO zona'!I73-1,"-")</f>
        <v>2.2417830811127804E-3</v>
      </c>
    </row>
    <row r="61" spans="2:6" ht="15" hidden="1" customHeight="1" outlineLevel="1" x14ac:dyDescent="0.25">
      <c r="B61" s="55" t="s">
        <v>94</v>
      </c>
      <c r="C61" s="57">
        <f>IFERROR('Tablas evol IO zona'!C61/'Tablas evol IO zona'!C74-1,"-")</f>
        <v>-0.10880548538433776</v>
      </c>
      <c r="D61" s="59">
        <f>IFERROR('Tablas evol IO zona'!E61/'Tablas evol IO zona'!E74-1,"-")</f>
        <v>3.2201918099518112E-2</v>
      </c>
      <c r="E61" s="59">
        <f>IFERROR('Tablas evol IO zona'!G61/'Tablas evol IO zona'!G74-1,"-")</f>
        <v>-3.2014192254732565E-2</v>
      </c>
      <c r="F61" s="59">
        <f>IFERROR('Tablas evol IO zona'!I61/'Tablas evol IO zona'!I74-1,"-")</f>
        <v>4.05339196311294E-3</v>
      </c>
    </row>
    <row r="62" spans="2:6" ht="15" hidden="1" customHeight="1" outlineLevel="1" x14ac:dyDescent="0.25">
      <c r="B62" s="55" t="s">
        <v>95</v>
      </c>
      <c r="C62" s="57">
        <f>IFERROR('Tablas evol IO zona'!C62/'Tablas evol IO zona'!C75-1,"-")</f>
        <v>-0.12205567451820132</v>
      </c>
      <c r="D62" s="59">
        <f>IFERROR('Tablas evol IO zona'!E62/'Tablas evol IO zona'!E75-1,"-")</f>
        <v>-7.0077411458493444E-3</v>
      </c>
      <c r="E62" s="59">
        <f>IFERROR('Tablas evol IO zona'!G62/'Tablas evol IO zona'!G75-1,"-")</f>
        <v>-4.5185692372421538E-2</v>
      </c>
      <c r="F62" s="59">
        <f>IFERROR('Tablas evol IO zona'!I62/'Tablas evol IO zona'!I75-1,"-")</f>
        <v>-2.2362553070906399E-2</v>
      </c>
    </row>
    <row r="63" spans="2:6" ht="15" customHeight="1" collapsed="1" x14ac:dyDescent="0.25">
      <c r="B63" s="157">
        <v>2010</v>
      </c>
      <c r="C63" s="72">
        <f>IFERROR('Tablas evol IO zona'!C63/'Tablas evol IO zona'!C76-1,"-")</f>
        <v>1.2990317321541989E-2</v>
      </c>
      <c r="D63" s="72">
        <f>IFERROR('Tablas evol IO zona'!E63/'Tablas evol IO zona'!E76-1,"-")</f>
        <v>4.4876241610041001E-2</v>
      </c>
      <c r="E63" s="72">
        <f>IFERROR('Tablas evol IO zona'!G63/'Tablas evol IO zona'!G76-1,"-")</f>
        <v>2.8312512423767977E-2</v>
      </c>
      <c r="F63" s="72">
        <f>IFERROR('Tablas evol IO zona'!I63/'Tablas evol IO zona'!I76-1,"-")</f>
        <v>4.0435818049023187E-2</v>
      </c>
    </row>
    <row r="64" spans="2:6" ht="15" hidden="1" customHeight="1" outlineLevel="1" x14ac:dyDescent="0.25">
      <c r="B64" s="55" t="s">
        <v>84</v>
      </c>
      <c r="C64" s="57">
        <f>IFERROR('Tablas evol IO zona'!C64/'Tablas evol IO zona'!C77-1,"-")</f>
        <v>5.2430183702336208E-2</v>
      </c>
      <c r="D64" s="59">
        <f>IFERROR('Tablas evol IO zona'!E64/'Tablas evol IO zona'!E77-1,"-")</f>
        <v>-6.0628297604490511E-2</v>
      </c>
      <c r="E64" s="59">
        <f>IFERROR('Tablas evol IO zona'!G64/'Tablas evol IO zona'!G77-1,"-")</f>
        <v>-9.6751631345300404E-2</v>
      </c>
      <c r="F64" s="59">
        <f>IFERROR('Tablas evol IO zona'!I64/'Tablas evol IO zona'!I77-1,"-")</f>
        <v>-7.6514199942942507E-2</v>
      </c>
    </row>
    <row r="65" spans="2:6" ht="15" hidden="1" customHeight="1" outlineLevel="1" x14ac:dyDescent="0.25">
      <c r="B65" s="55" t="s">
        <v>85</v>
      </c>
      <c r="C65" s="57">
        <f>IFERROR('Tablas evol IO zona'!C65/'Tablas evol IO zona'!C78-1,"-")</f>
        <v>-0.27316398872826997</v>
      </c>
      <c r="D65" s="59">
        <f>IFERROR('Tablas evol IO zona'!E65/'Tablas evol IO zona'!E78-1,"-")</f>
        <v>-6.2358975251137649E-2</v>
      </c>
      <c r="E65" s="59">
        <f>IFERROR('Tablas evol IO zona'!G65/'Tablas evol IO zona'!G78-1,"-")</f>
        <v>-0.1351318529536264</v>
      </c>
      <c r="F65" s="59">
        <f>IFERROR('Tablas evol IO zona'!I65/'Tablas evol IO zona'!I78-1,"-")</f>
        <v>-9.5231853005462996E-2</v>
      </c>
    </row>
    <row r="66" spans="2:6" ht="15" hidden="1" customHeight="1" outlineLevel="1" x14ac:dyDescent="0.25">
      <c r="B66" s="55" t="s">
        <v>86</v>
      </c>
      <c r="C66" s="57">
        <f>IFERROR('Tablas evol IO zona'!C66/'Tablas evol IO zona'!C79-1,"-")</f>
        <v>-0.25178565215282012</v>
      </c>
      <c r="D66" s="59">
        <f>IFERROR('Tablas evol IO zona'!E66/'Tablas evol IO zona'!E79-1,"-")</f>
        <v>-9.6925539197951327E-2</v>
      </c>
      <c r="E66" s="59">
        <f>IFERROR('Tablas evol IO zona'!G66/'Tablas evol IO zona'!G79-1,"-")</f>
        <v>-0.11182092508637309</v>
      </c>
      <c r="F66" s="59">
        <f>IFERROR('Tablas evol IO zona'!I66/'Tablas evol IO zona'!I79-1,"-")</f>
        <v>-0.10228116041542146</v>
      </c>
    </row>
    <row r="67" spans="2:6" ht="15" hidden="1" customHeight="1" outlineLevel="1" x14ac:dyDescent="0.25">
      <c r="B67" s="55" t="s">
        <v>87</v>
      </c>
      <c r="C67" s="57">
        <f>IFERROR('Tablas evol IO zona'!C67/'Tablas evol IO zona'!C80-1,"-")</f>
        <v>-0.15654091131798142</v>
      </c>
      <c r="D67" s="59">
        <f>IFERROR('Tablas evol IO zona'!E67/'Tablas evol IO zona'!E80-1,"-")</f>
        <v>-0.10530589180506589</v>
      </c>
      <c r="E67" s="59">
        <f>IFERROR('Tablas evol IO zona'!G67/'Tablas evol IO zona'!G80-1,"-")</f>
        <v>-8.7214623177495842E-2</v>
      </c>
      <c r="F67" s="59">
        <f>IFERROR('Tablas evol IO zona'!I67/'Tablas evol IO zona'!I80-1,"-")</f>
        <v>-9.6216339181741883E-2</v>
      </c>
    </row>
    <row r="68" spans="2:6" ht="15" hidden="1" customHeight="1" outlineLevel="1" x14ac:dyDescent="0.25">
      <c r="B68" s="55" t="s">
        <v>88</v>
      </c>
      <c r="C68" s="57">
        <f>IFERROR('Tablas evol IO zona'!C68/'Tablas evol IO zona'!C81-1,"-")</f>
        <v>-0.25338753387533874</v>
      </c>
      <c r="D68" s="59">
        <f>IFERROR('Tablas evol IO zona'!E68/'Tablas evol IO zona'!E81-1,"-")</f>
        <v>-0.1121541633274602</v>
      </c>
      <c r="E68" s="59">
        <f>IFERROR('Tablas evol IO zona'!G68/'Tablas evol IO zona'!G81-1,"-")</f>
        <v>-0.12720596534062967</v>
      </c>
      <c r="F68" s="59">
        <f>IFERROR('Tablas evol IO zona'!I68/'Tablas evol IO zona'!I81-1,"-")</f>
        <v>-0.11812677448346953</v>
      </c>
    </row>
    <row r="69" spans="2:6" ht="15" hidden="1" customHeight="1" outlineLevel="1" x14ac:dyDescent="0.25">
      <c r="B69" s="55" t="s">
        <v>89</v>
      </c>
      <c r="C69" s="57">
        <f>IFERROR('Tablas evol IO zona'!C69/'Tablas evol IO zona'!C82-1,"-")</f>
        <v>-0.28165268971159751</v>
      </c>
      <c r="D69" s="59">
        <f>IFERROR('Tablas evol IO zona'!E69/'Tablas evol IO zona'!E82-1,"-")</f>
        <v>-0.13501929437830051</v>
      </c>
      <c r="E69" s="59">
        <f>IFERROR('Tablas evol IO zona'!G69/'Tablas evol IO zona'!G82-1,"-")</f>
        <v>-0.1521213939758681</v>
      </c>
      <c r="F69" s="59">
        <f>IFERROR('Tablas evol IO zona'!I69/'Tablas evol IO zona'!I82-1,"-")</f>
        <v>-0.14143615653805086</v>
      </c>
    </row>
    <row r="70" spans="2:6" ht="15" hidden="1" customHeight="1" outlineLevel="1" x14ac:dyDescent="0.25">
      <c r="B70" s="55" t="s">
        <v>90</v>
      </c>
      <c r="C70" s="57">
        <f>IFERROR('Tablas evol IO zona'!C70/'Tablas evol IO zona'!C83-1,"-")</f>
        <v>-0.20901038000067951</v>
      </c>
      <c r="D70" s="59">
        <f>IFERROR('Tablas evol IO zona'!E70/'Tablas evol IO zona'!E83-1,"-")</f>
        <v>-0.15316143787072856</v>
      </c>
      <c r="E70" s="59">
        <f>IFERROR('Tablas evol IO zona'!G70/'Tablas evol IO zona'!G83-1,"-")</f>
        <v>-0.18639408255965206</v>
      </c>
      <c r="F70" s="59">
        <f>IFERROR('Tablas evol IO zona'!I70/'Tablas evol IO zona'!I83-1,"-")</f>
        <v>-0.16609189311090755</v>
      </c>
    </row>
    <row r="71" spans="2:6" ht="15" hidden="1" customHeight="1" outlineLevel="1" x14ac:dyDescent="0.25">
      <c r="B71" s="55" t="s">
        <v>91</v>
      </c>
      <c r="C71" s="57">
        <f>IFERROR('Tablas evol IO zona'!C71/'Tablas evol IO zona'!C84-1,"-")</f>
        <v>-0.29979952615272454</v>
      </c>
      <c r="D71" s="59">
        <f>IFERROR('Tablas evol IO zona'!E71/'Tablas evol IO zona'!E84-1,"-")</f>
        <v>-0.18201943100019602</v>
      </c>
      <c r="E71" s="59">
        <f>IFERROR('Tablas evol IO zona'!G71/'Tablas evol IO zona'!G84-1,"-")</f>
        <v>-0.18558229154173478</v>
      </c>
      <c r="F71" s="59">
        <f>IFERROR('Tablas evol IO zona'!I71/'Tablas evol IO zona'!I84-1,"-")</f>
        <v>-0.18192074877661413</v>
      </c>
    </row>
    <row r="72" spans="2:6" ht="15" hidden="1" customHeight="1" outlineLevel="1" x14ac:dyDescent="0.25">
      <c r="B72" s="55" t="s">
        <v>92</v>
      </c>
      <c r="C72" s="57">
        <f>IFERROR('Tablas evol IO zona'!C72/'Tablas evol IO zona'!C85-1,"-")</f>
        <v>-0.22147385103011097</v>
      </c>
      <c r="D72" s="59">
        <f>IFERROR('Tablas evol IO zona'!E72/'Tablas evol IO zona'!E85-1,"-")</f>
        <v>-0.14903539746940242</v>
      </c>
      <c r="E72" s="59">
        <f>IFERROR('Tablas evol IO zona'!G72/'Tablas evol IO zona'!G85-1,"-")</f>
        <v>-0.11687158638138651</v>
      </c>
      <c r="F72" s="59">
        <f>IFERROR('Tablas evol IO zona'!I72/'Tablas evol IO zona'!I85-1,"-")</f>
        <v>-0.13382983920848956</v>
      </c>
    </row>
    <row r="73" spans="2:6" ht="15" hidden="1" customHeight="1" outlineLevel="1" x14ac:dyDescent="0.25">
      <c r="B73" s="55" t="s">
        <v>93</v>
      </c>
      <c r="C73" s="57">
        <f>IFERROR('Tablas evol IO zona'!C73/'Tablas evol IO zona'!C86-1,"-")</f>
        <v>-0.15998561927017807</v>
      </c>
      <c r="D73" s="59">
        <f>IFERROR('Tablas evol IO zona'!E73/'Tablas evol IO zona'!E86-1,"-")</f>
        <v>-0.18518488247492371</v>
      </c>
      <c r="E73" s="59">
        <f>IFERROR('Tablas evol IO zona'!G73/'Tablas evol IO zona'!G86-1,"-")</f>
        <v>-0.16144780441047446</v>
      </c>
      <c r="F73" s="59">
        <f>IFERROR('Tablas evol IO zona'!I73/'Tablas evol IO zona'!I86-1,"-")</f>
        <v>-0.1732634566793938</v>
      </c>
    </row>
    <row r="74" spans="2:6" ht="15" hidden="1" customHeight="1" outlineLevel="1" x14ac:dyDescent="0.25">
      <c r="B74" s="55" t="s">
        <v>94</v>
      </c>
      <c r="C74" s="57">
        <f>IFERROR('Tablas evol IO zona'!C74/'Tablas evol IO zona'!C87-1,"-")</f>
        <v>-7.7102414654454554E-2</v>
      </c>
      <c r="D74" s="59">
        <f>IFERROR('Tablas evol IO zona'!E74/'Tablas evol IO zona'!E87-1,"-")</f>
        <v>-0.12626016778099058</v>
      </c>
      <c r="E74" s="59">
        <f>IFERROR('Tablas evol IO zona'!G74/'Tablas evol IO zona'!G87-1,"-")</f>
        <v>-0.1324695898637116</v>
      </c>
      <c r="F74" s="59">
        <f>IFERROR('Tablas evol IO zona'!I74/'Tablas evol IO zona'!I87-1,"-")</f>
        <v>-0.12847181637072957</v>
      </c>
    </row>
    <row r="75" spans="2:6" ht="15" hidden="1" customHeight="1" outlineLevel="1" x14ac:dyDescent="0.25">
      <c r="B75" s="55" t="s">
        <v>95</v>
      </c>
      <c r="C75" s="57">
        <f>IFERROR('Tablas evol IO zona'!C75/'Tablas evol IO zona'!C88-1,"-")</f>
        <v>-0.15568501406187218</v>
      </c>
      <c r="D75" s="59">
        <f>IFERROR('Tablas evol IO zona'!E75/'Tablas evol IO zona'!E88-1,"-")</f>
        <v>-9.1391321763707012E-2</v>
      </c>
      <c r="E75" s="59">
        <f>IFERROR('Tablas evol IO zona'!G75/'Tablas evol IO zona'!G88-1,"-")</f>
        <v>-0.10679949884998796</v>
      </c>
      <c r="F75" s="59">
        <f>IFERROR('Tablas evol IO zona'!I75/'Tablas evol IO zona'!I88-1,"-")</f>
        <v>-9.7720527496153009E-2</v>
      </c>
    </row>
    <row r="76" spans="2:6" collapsed="1" x14ac:dyDescent="0.25">
      <c r="B76" s="157">
        <v>2009</v>
      </c>
      <c r="C76" s="72">
        <f>IFERROR('Tablas evol IO zona'!C76/'Tablas evol IO zona'!C89-1,"-")</f>
        <v>-0.19169539818276027</v>
      </c>
      <c r="D76" s="72">
        <f>IFERROR('Tablas evol IO zona'!E76/'Tablas evol IO zona'!E89-1,"-")</f>
        <v>-0.12245605032118212</v>
      </c>
      <c r="E76" s="72">
        <f>IFERROR('Tablas evol IO zona'!G76/'Tablas evol IO zona'!G89-1,"-")</f>
        <v>-0.13338158388472598</v>
      </c>
      <c r="F76" s="72">
        <f>IFERROR('Tablas evol IO zona'!I76/'Tablas evol IO zona'!I89-1,"-")</f>
        <v>-0.12627383890505806</v>
      </c>
    </row>
    <row r="77" spans="2:6" ht="15" hidden="1" customHeight="1" outlineLevel="1" x14ac:dyDescent="0.25">
      <c r="B77" s="55" t="s">
        <v>84</v>
      </c>
      <c r="C77" s="57">
        <f>IFERROR('Tablas evol IO zona'!C77/'Tablas evol IO zona'!C90-1,"-")</f>
        <v>-0.12692763938315543</v>
      </c>
      <c r="D77" s="59">
        <f>IFERROR('Tablas evol IO zona'!E77/'Tablas evol IO zona'!E90-1,"-")</f>
        <v>-6.0315973161212844E-2</v>
      </c>
      <c r="E77" s="59">
        <f>IFERROR('Tablas evol IO zona'!G77/'Tablas evol IO zona'!G90-1,"-")</f>
        <v>-9.7742533972117629E-2</v>
      </c>
      <c r="F77" s="59">
        <f>IFERROR('Tablas evol IO zona'!I77/'Tablas evol IO zona'!I90-1,"-")</f>
        <v>-7.7130545293367381E-2</v>
      </c>
    </row>
    <row r="78" spans="2:6" ht="15" hidden="1" customHeight="1" outlineLevel="1" x14ac:dyDescent="0.25">
      <c r="B78" s="55" t="s">
        <v>85</v>
      </c>
      <c r="C78" s="57">
        <f>IFERROR('Tablas evol IO zona'!C78/'Tablas evol IO zona'!C91-1,"-")</f>
        <v>-6.4872834500552812E-2</v>
      </c>
      <c r="D78" s="59">
        <f>IFERROR('Tablas evol IO zona'!E78/'Tablas evol IO zona'!E91-1,"-")</f>
        <v>-8.1368039644258761E-2</v>
      </c>
      <c r="E78" s="59">
        <f>IFERROR('Tablas evol IO zona'!G78/'Tablas evol IO zona'!G91-1,"-")</f>
        <v>-6.3835057202440093E-2</v>
      </c>
      <c r="F78" s="59">
        <f>IFERROR('Tablas evol IO zona'!I78/'Tablas evol IO zona'!I91-1,"-")</f>
        <v>-7.1829271559538221E-2</v>
      </c>
    </row>
    <row r="79" spans="2:6" ht="15" hidden="1" customHeight="1" outlineLevel="1" x14ac:dyDescent="0.25">
      <c r="B79" s="55" t="s">
        <v>86</v>
      </c>
      <c r="C79" s="57">
        <f>IFERROR('Tablas evol IO zona'!C79/'Tablas evol IO zona'!C92-1,"-")</f>
        <v>-5.7979225684608116E-2</v>
      </c>
      <c r="D79" s="59">
        <f>IFERROR('Tablas evol IO zona'!E79/'Tablas evol IO zona'!E92-1,"-")</f>
        <v>-4.1643478407860757E-2</v>
      </c>
      <c r="E79" s="59">
        <f>IFERROR('Tablas evol IO zona'!G79/'Tablas evol IO zona'!G92-1,"-")</f>
        <v>-6.2080409540705372E-2</v>
      </c>
      <c r="F79" s="59">
        <f>IFERROR('Tablas evol IO zona'!I79/'Tablas evol IO zona'!I92-1,"-")</f>
        <v>-4.9017781936257276E-2</v>
      </c>
    </row>
    <row r="80" spans="2:6" ht="15" hidden="1" customHeight="1" outlineLevel="1" x14ac:dyDescent="0.25">
      <c r="B80" s="55" t="s">
        <v>87</v>
      </c>
      <c r="C80" s="57">
        <f>IFERROR('Tablas evol IO zona'!C80/'Tablas evol IO zona'!C93-1,"-")</f>
        <v>-0.11778690296088179</v>
      </c>
      <c r="D80" s="59">
        <f>IFERROR('Tablas evol IO zona'!E80/'Tablas evol IO zona'!E93-1,"-")</f>
        <v>-4.9336467780131121E-2</v>
      </c>
      <c r="E80" s="59">
        <f>IFERROR('Tablas evol IO zona'!G80/'Tablas evol IO zona'!G93-1,"-")</f>
        <v>-4.5480021539517579E-2</v>
      </c>
      <c r="F80" s="59">
        <f>IFERROR('Tablas evol IO zona'!I80/'Tablas evol IO zona'!I93-1,"-")</f>
        <v>-4.5257818262839034E-2</v>
      </c>
    </row>
    <row r="81" spans="2:6" ht="15" hidden="1" customHeight="1" outlineLevel="1" x14ac:dyDescent="0.25">
      <c r="B81" s="55" t="s">
        <v>88</v>
      </c>
      <c r="C81" s="57">
        <f>IFERROR('Tablas evol IO zona'!C81/'Tablas evol IO zona'!C94-1,"-")</f>
        <v>0.12226277372262762</v>
      </c>
      <c r="D81" s="59">
        <f>IFERROR('Tablas evol IO zona'!E81/'Tablas evol IO zona'!E94-1,"-")</f>
        <v>-3.5368085990637899E-2</v>
      </c>
      <c r="E81" s="59">
        <f>IFERROR('Tablas evol IO zona'!G81/'Tablas evol IO zona'!G94-1,"-")</f>
        <v>-9.1130295540874373E-3</v>
      </c>
      <c r="F81" s="59">
        <f>IFERROR('Tablas evol IO zona'!I81/'Tablas evol IO zona'!I94-1,"-")</f>
        <v>-2.1725537089390734E-2</v>
      </c>
    </row>
    <row r="82" spans="2:6" ht="15" hidden="1" customHeight="1" outlineLevel="1" x14ac:dyDescent="0.25">
      <c r="B82" s="55" t="s">
        <v>89</v>
      </c>
      <c r="C82" s="57">
        <f>IFERROR('Tablas evol IO zona'!C82/'Tablas evol IO zona'!C95-1,"-")</f>
        <v>-3.9677862895305394E-2</v>
      </c>
      <c r="D82" s="59">
        <f>IFERROR('Tablas evol IO zona'!E82/'Tablas evol IO zona'!E95-1,"-")</f>
        <v>2.7130630586603699E-2</v>
      </c>
      <c r="E82" s="59">
        <f>IFERROR('Tablas evol IO zona'!G82/'Tablas evol IO zona'!G95-1,"-")</f>
        <v>2.4315708643786627E-2</v>
      </c>
      <c r="F82" s="59">
        <f>IFERROR('Tablas evol IO zona'!I82/'Tablas evol IO zona'!I95-1,"-")</f>
        <v>2.7911086986943445E-2</v>
      </c>
    </row>
    <row r="83" spans="2:6" ht="15" hidden="1" customHeight="1" outlineLevel="1" x14ac:dyDescent="0.25">
      <c r="B83" s="55" t="s">
        <v>90</v>
      </c>
      <c r="C83" s="57">
        <f>IFERROR('Tablas evol IO zona'!C83/'Tablas evol IO zona'!C96-1,"-")</f>
        <v>-0.12705223880597016</v>
      </c>
      <c r="D83" s="59">
        <f>IFERROR('Tablas evol IO zona'!E83/'Tablas evol IO zona'!E96-1,"-")</f>
        <v>3.8896391984761358E-2</v>
      </c>
      <c r="E83" s="59">
        <f>IFERROR('Tablas evol IO zona'!G83/'Tablas evol IO zona'!G96-1,"-")</f>
        <v>6.0714924637628398E-2</v>
      </c>
      <c r="F83" s="59">
        <f>IFERROR('Tablas evol IO zona'!I83/'Tablas evol IO zona'!I96-1,"-")</f>
        <v>5.0001488404924466E-2</v>
      </c>
    </row>
    <row r="84" spans="2:6" ht="15" hidden="1" customHeight="1" outlineLevel="1" x14ac:dyDescent="0.25">
      <c r="B84" s="55" t="s">
        <v>91</v>
      </c>
      <c r="C84" s="57">
        <f>IFERROR('Tablas evol IO zona'!C84/'Tablas evol IO zona'!C97-1,"-")</f>
        <v>1.8563207722294361E-2</v>
      </c>
      <c r="D84" s="59">
        <f>IFERROR('Tablas evol IO zona'!E84/'Tablas evol IO zona'!E97-1,"-")</f>
        <v>0.12087633302721446</v>
      </c>
      <c r="E84" s="59">
        <f>IFERROR('Tablas evol IO zona'!G84/'Tablas evol IO zona'!G97-1,"-")</f>
        <v>5.1446538567741174E-2</v>
      </c>
      <c r="F84" s="59">
        <f>IFERROR('Tablas evol IO zona'!I84/'Tablas evol IO zona'!I97-1,"-")</f>
        <v>9.2375821819973281E-2</v>
      </c>
    </row>
    <row r="85" spans="2:6" ht="15" hidden="1" customHeight="1" outlineLevel="1" x14ac:dyDescent="0.25">
      <c r="B85" s="55" t="s">
        <v>92</v>
      </c>
      <c r="C85" s="57">
        <f>IFERROR('Tablas evol IO zona'!C85/'Tablas evol IO zona'!C98-1,"-")</f>
        <v>-0.10401135960241403</v>
      </c>
      <c r="D85" s="59">
        <f>IFERROR('Tablas evol IO zona'!E85/'Tablas evol IO zona'!E98-1,"-")</f>
        <v>4.2338111588766658E-2</v>
      </c>
      <c r="E85" s="59">
        <f>IFERROR('Tablas evol IO zona'!G85/'Tablas evol IO zona'!G98-1,"-")</f>
        <v>-1.1537285241852047E-2</v>
      </c>
      <c r="F85" s="59">
        <f>IFERROR('Tablas evol IO zona'!I85/'Tablas evol IO zona'!I98-1,"-")</f>
        <v>1.989692699997514E-2</v>
      </c>
    </row>
    <row r="86" spans="2:6" ht="15" hidden="1" customHeight="1" outlineLevel="1" x14ac:dyDescent="0.25">
      <c r="B86" s="55" t="s">
        <v>93</v>
      </c>
      <c r="C86" s="57">
        <f>IFERROR('Tablas evol IO zona'!C86/'Tablas evol IO zona'!C99-1,"-")</f>
        <v>-8.45812078328122E-2</v>
      </c>
      <c r="D86" s="59">
        <f>IFERROR('Tablas evol IO zona'!E86/'Tablas evol IO zona'!E99-1,"-")</f>
        <v>2.6376049317652583E-2</v>
      </c>
      <c r="E86" s="59">
        <f>IFERROR('Tablas evol IO zona'!G86/'Tablas evol IO zona'!G99-1,"-")</f>
        <v>2.7211645529771511E-2</v>
      </c>
      <c r="F86" s="59">
        <f>IFERROR('Tablas evol IO zona'!I86/'Tablas evol IO zona'!I99-1,"-")</f>
        <v>2.7754726081888892E-2</v>
      </c>
    </row>
    <row r="87" spans="2:6" ht="15" hidden="1" customHeight="1" outlineLevel="1" x14ac:dyDescent="0.25">
      <c r="B87" s="55" t="s">
        <v>94</v>
      </c>
      <c r="C87" s="57">
        <f>IFERROR('Tablas evol IO zona'!C87/'Tablas evol IO zona'!C100-1,"-")</f>
        <v>9.8810612991765856E-2</v>
      </c>
      <c r="D87" s="59">
        <f>IFERROR('Tablas evol IO zona'!E87/'Tablas evol IO zona'!E100-1,"-")</f>
        <v>1.6918640067783874E-2</v>
      </c>
      <c r="E87" s="59">
        <f>IFERROR('Tablas evol IO zona'!G87/'Tablas evol IO zona'!G100-1,"-")</f>
        <v>2.0794621297386184E-2</v>
      </c>
      <c r="F87" s="59">
        <f>IFERROR('Tablas evol IO zona'!I87/'Tablas evol IO zona'!I100-1,"-")</f>
        <v>1.9612984767295005E-2</v>
      </c>
    </row>
    <row r="88" spans="2:6" ht="15" hidden="1" customHeight="1" outlineLevel="1" x14ac:dyDescent="0.25">
      <c r="B88" s="55" t="s">
        <v>95</v>
      </c>
      <c r="C88" s="57">
        <f>IFERROR('Tablas evol IO zona'!C88/'Tablas evol IO zona'!C101-1,"-")</f>
        <v>4.4262638976295454E-2</v>
      </c>
      <c r="D88" s="59">
        <f>IFERROR('Tablas evol IO zona'!E88/'Tablas evol IO zona'!E101-1,"-")</f>
        <v>3.0235681433448125E-3</v>
      </c>
      <c r="E88" s="59">
        <f>IFERROR('Tablas evol IO zona'!G88/'Tablas evol IO zona'!G101-1,"-")</f>
        <v>1.9875757805446703E-2</v>
      </c>
      <c r="F88" s="59">
        <f>IFERROR('Tablas evol IO zona'!I88/'Tablas evol IO zona'!I101-1,"-")</f>
        <v>1.1932664685926131E-2</v>
      </c>
    </row>
    <row r="89" spans="2:6" collapsed="1" x14ac:dyDescent="0.25">
      <c r="B89" s="157">
        <v>2008</v>
      </c>
      <c r="C89" s="72">
        <f>IFERROR('Tablas evol IO zona'!C89/'Tablas evol IO zona'!C102-1,"-")</f>
        <v>-4.1529867590950564E-2</v>
      </c>
      <c r="D89" s="72">
        <f>IFERROR('Tablas evol IO zona'!E89/'Tablas evol IO zona'!E102-1,"-")</f>
        <v>-1.9928606098897905E-3</v>
      </c>
      <c r="E89" s="72">
        <f>IFERROR('Tablas evol IO zona'!G89/'Tablas evol IO zona'!G102-1,"-")</f>
        <v>-8.6104971440255085E-3</v>
      </c>
      <c r="F89" s="72">
        <f>IFERROR('Tablas evol IO zona'!I89/'Tablas evol IO zona'!I102-1,"-")</f>
        <v>-3.5023520967877309E-3</v>
      </c>
    </row>
    <row r="90" spans="2:6" ht="15" hidden="1" customHeight="1" outlineLevel="1" x14ac:dyDescent="0.25">
      <c r="B90" s="55" t="s">
        <v>84</v>
      </c>
      <c r="C90" s="57">
        <f>IFERROR('Tablas evol IO zona'!C90/'Tablas evol IO zona'!C103-1,"-")</f>
        <v>-9.9358974358974339E-2</v>
      </c>
      <c r="D90" s="59">
        <f>IFERROR('Tablas evol IO zona'!E90/'Tablas evol IO zona'!E103-1,"-")</f>
        <v>-1.2759417065445255E-2</v>
      </c>
      <c r="E90" s="59">
        <f>IFERROR('Tablas evol IO zona'!G90/'Tablas evol IO zona'!G103-1,"-")</f>
        <v>2.2854591170963223E-2</v>
      </c>
      <c r="F90" s="59">
        <f>IFERROR('Tablas evol IO zona'!I90/'Tablas evol IO zona'!I103-1,"-")</f>
        <v>5.1172792302491832E-3</v>
      </c>
    </row>
    <row r="91" spans="2:6" ht="15" hidden="1" customHeight="1" outlineLevel="1" x14ac:dyDescent="0.25">
      <c r="B91" s="55" t="s">
        <v>85</v>
      </c>
      <c r="C91" s="57">
        <f>IFERROR('Tablas evol IO zona'!C91/'Tablas evol IO zona'!C104-1,"-")</f>
        <v>-6.5449534963830547E-2</v>
      </c>
      <c r="D91" s="59">
        <f>IFERROR('Tablas evol IO zona'!E91/'Tablas evol IO zona'!E104-1,"-")</f>
        <v>1.4892867142954236E-2</v>
      </c>
      <c r="E91" s="59">
        <f>IFERROR('Tablas evol IO zona'!G91/'Tablas evol IO zona'!G104-1,"-")</f>
        <v>6.8071697860010438E-3</v>
      </c>
      <c r="F91" s="59">
        <f>IFERROR('Tablas evol IO zona'!I91/'Tablas evol IO zona'!I104-1,"-")</f>
        <v>1.2115844891495975E-2</v>
      </c>
    </row>
    <row r="92" spans="2:6" ht="15" hidden="1" customHeight="1" outlineLevel="1" x14ac:dyDescent="0.25">
      <c r="B92" s="55" t="s">
        <v>86</v>
      </c>
      <c r="C92" s="57">
        <f>IFERROR('Tablas evol IO zona'!C92/'Tablas evol IO zona'!C105-1,"-")</f>
        <v>6.3893911995177799E-2</v>
      </c>
      <c r="D92" s="59">
        <f>IFERROR('Tablas evol IO zona'!E92/'Tablas evol IO zona'!E105-1,"-")</f>
        <v>-6.5320015462092651E-2</v>
      </c>
      <c r="E92" s="59">
        <f>IFERROR('Tablas evol IO zona'!G92/'Tablas evol IO zona'!G105-1,"-")</f>
        <v>-8.0034199743010848E-2</v>
      </c>
      <c r="F92" s="59">
        <f>IFERROR('Tablas evol IO zona'!I92/'Tablas evol IO zona'!I105-1,"-")</f>
        <v>-7.0934011952755394E-2</v>
      </c>
    </row>
    <row r="93" spans="2:6" ht="15" hidden="1" customHeight="1" outlineLevel="1" x14ac:dyDescent="0.25">
      <c r="B93" s="55" t="s">
        <v>87</v>
      </c>
      <c r="C93" s="57">
        <f>IFERROR('Tablas evol IO zona'!C93/'Tablas evol IO zona'!C106-1,"-")</f>
        <v>-4.2028985507246208E-2</v>
      </c>
      <c r="D93" s="59">
        <f>IFERROR('Tablas evol IO zona'!E93/'Tablas evol IO zona'!E106-1,"-")</f>
        <v>-6.1958876115664308E-2</v>
      </c>
      <c r="E93" s="59">
        <f>IFERROR('Tablas evol IO zona'!G93/'Tablas evol IO zona'!G106-1,"-")</f>
        <v>-0.11001242145335932</v>
      </c>
      <c r="F93" s="59">
        <f>IFERROR('Tablas evol IO zona'!I93/'Tablas evol IO zona'!I106-1,"-")</f>
        <v>-8.1787987863093048E-2</v>
      </c>
    </row>
    <row r="94" spans="2:6" ht="15" hidden="1" customHeight="1" outlineLevel="1" x14ac:dyDescent="0.25">
      <c r="B94" s="55" t="s">
        <v>88</v>
      </c>
      <c r="C94" s="57">
        <f>IFERROR('Tablas evol IO zona'!C94/'Tablas evol IO zona'!C107-1,"-")</f>
        <v>-0.18634001484780982</v>
      </c>
      <c r="D94" s="59">
        <f>IFERROR('Tablas evol IO zona'!E94/'Tablas evol IO zona'!E107-1,"-")</f>
        <v>-4.9180490591834047E-2</v>
      </c>
      <c r="E94" s="59">
        <f>IFERROR('Tablas evol IO zona'!G94/'Tablas evol IO zona'!G107-1,"-")</f>
        <v>-0.10494243483596644</v>
      </c>
      <c r="F94" s="59">
        <f>IFERROR('Tablas evol IO zona'!I94/'Tablas evol IO zona'!I107-1,"-")</f>
        <v>-7.486000149323413E-2</v>
      </c>
    </row>
    <row r="95" spans="2:6" ht="15" hidden="1" customHeight="1" outlineLevel="1" x14ac:dyDescent="0.25">
      <c r="B95" s="55" t="s">
        <v>89</v>
      </c>
      <c r="C95" s="57">
        <f>IFERROR('Tablas evol IO zona'!C95/'Tablas evol IO zona'!C108-1,"-")</f>
        <v>0.14020156774916015</v>
      </c>
      <c r="D95" s="59">
        <f>IFERROR('Tablas evol IO zona'!E95/'Tablas evol IO zona'!E108-1,"-")</f>
        <v>-7.7529898212994941E-2</v>
      </c>
      <c r="E95" s="59">
        <f>IFERROR('Tablas evol IO zona'!G95/'Tablas evol IO zona'!G108-1,"-")</f>
        <v>-0.10856922991970563</v>
      </c>
      <c r="F95" s="59">
        <f>IFERROR('Tablas evol IO zona'!I95/'Tablas evol IO zona'!I108-1,"-")</f>
        <v>-9.0719090399179803E-2</v>
      </c>
    </row>
    <row r="96" spans="2:6" ht="15" hidden="1" customHeight="1" outlineLevel="1" x14ac:dyDescent="0.25">
      <c r="B96" s="55" t="s">
        <v>90</v>
      </c>
      <c r="C96" s="57">
        <f>IFERROR('Tablas evol IO zona'!C96/'Tablas evol IO zona'!C109-1,"-")</f>
        <v>0.20179372197309409</v>
      </c>
      <c r="D96" s="59">
        <f>IFERROR('Tablas evol IO zona'!E96/'Tablas evol IO zona'!E109-1,"-")</f>
        <v>-7.7589670126598342E-2</v>
      </c>
      <c r="E96" s="59">
        <f>IFERROR('Tablas evol IO zona'!G96/'Tablas evol IO zona'!G109-1,"-")</f>
        <v>-8.7333390097681818E-2</v>
      </c>
      <c r="F96" s="59">
        <f>IFERROR('Tablas evol IO zona'!I96/'Tablas evol IO zona'!I109-1,"-")</f>
        <v>-8.1411747683396096E-2</v>
      </c>
    </row>
    <row r="97" spans="2:6" ht="15" hidden="1" customHeight="1" outlineLevel="1" x14ac:dyDescent="0.25">
      <c r="B97" s="55" t="s">
        <v>91</v>
      </c>
      <c r="C97" s="57">
        <f>IFERROR('Tablas evol IO zona'!C97/'Tablas evol IO zona'!C110-1,"-")</f>
        <v>0.27021928790379635</v>
      </c>
      <c r="D97" s="59">
        <f>IFERROR('Tablas evol IO zona'!E97/'Tablas evol IO zona'!E110-1,"-")</f>
        <v>-0.11339864201582606</v>
      </c>
      <c r="E97" s="59">
        <f>IFERROR('Tablas evol IO zona'!G97/'Tablas evol IO zona'!G110-1,"-")</f>
        <v>-7.1795887953440385E-2</v>
      </c>
      <c r="F97" s="59">
        <f>IFERROR('Tablas evol IO zona'!I97/'Tablas evol IO zona'!I110-1,"-")</f>
        <v>-9.5136023733904174E-2</v>
      </c>
    </row>
    <row r="98" spans="2:6" ht="15" hidden="1" customHeight="1" outlineLevel="1" x14ac:dyDescent="0.25">
      <c r="B98" s="55" t="s">
        <v>92</v>
      </c>
      <c r="C98" s="57">
        <f>IFERROR('Tablas evol IO zona'!C98/'Tablas evol IO zona'!C111-1,"-")</f>
        <v>0.19415006358626541</v>
      </c>
      <c r="D98" s="59">
        <f>IFERROR('Tablas evol IO zona'!E98/'Tablas evol IO zona'!E111-1,"-")</f>
        <v>-6.3330440317017289E-2</v>
      </c>
      <c r="E98" s="59">
        <f>IFERROR('Tablas evol IO zona'!G98/'Tablas evol IO zona'!G111-1,"-")</f>
        <v>-0.10122017137004513</v>
      </c>
      <c r="F98" s="59">
        <f>IFERROR('Tablas evol IO zona'!I98/'Tablas evol IO zona'!I111-1,"-")</f>
        <v>-8.0337278871136064E-2</v>
      </c>
    </row>
    <row r="99" spans="2:6" ht="15" hidden="1" customHeight="1" outlineLevel="1" x14ac:dyDescent="0.25">
      <c r="B99" s="55" t="s">
        <v>93</v>
      </c>
      <c r="C99" s="57">
        <f>IFERROR('Tablas evol IO zona'!C99/'Tablas evol IO zona'!C112-1,"-")</f>
        <v>0.12976389663506227</v>
      </c>
      <c r="D99" s="59">
        <f>IFERROR('Tablas evol IO zona'!E99/'Tablas evol IO zona'!E112-1,"-")</f>
        <v>-1.8179552732657811E-3</v>
      </c>
      <c r="E99" s="59">
        <f>IFERROR('Tablas evol IO zona'!G99/'Tablas evol IO zona'!G112-1,"-")</f>
        <v>-5.2454357014952713E-3</v>
      </c>
      <c r="F99" s="59">
        <f>IFERROR('Tablas evol IO zona'!I99/'Tablas evol IO zona'!I112-1,"-")</f>
        <v>-3.1740398771837874E-3</v>
      </c>
    </row>
    <row r="100" spans="2:6" ht="15" hidden="1" customHeight="1" outlineLevel="1" x14ac:dyDescent="0.25">
      <c r="B100" s="55" t="s">
        <v>94</v>
      </c>
      <c r="C100" s="57">
        <f>IFERROR('Tablas evol IO zona'!C100/'Tablas evol IO zona'!C113-1,"-")</f>
        <v>-6.8677573278800308E-2</v>
      </c>
      <c r="D100" s="59">
        <f>IFERROR('Tablas evol IO zona'!E100/'Tablas evol IO zona'!E113-1,"-")</f>
        <v>2.9355350128563718E-3</v>
      </c>
      <c r="E100" s="59">
        <f>IFERROR('Tablas evol IO zona'!G100/'Tablas evol IO zona'!G113-1,"-")</f>
        <v>-2.7174367393778431E-2</v>
      </c>
      <c r="F100" s="59">
        <f>IFERROR('Tablas evol IO zona'!I100/'Tablas evol IO zona'!I113-1,"-")</f>
        <v>-1.1654096319740681E-2</v>
      </c>
    </row>
    <row r="101" spans="2:6" ht="15" hidden="1" customHeight="1" outlineLevel="1" x14ac:dyDescent="0.25">
      <c r="B101" s="55" t="s">
        <v>95</v>
      </c>
      <c r="C101" s="57">
        <f>IFERROR('Tablas evol IO zona'!C101/'Tablas evol IO zona'!C114-1,"-")</f>
        <v>0.14895155459146792</v>
      </c>
      <c r="D101" s="59">
        <f>IFERROR('Tablas evol IO zona'!E101/'Tablas evol IO zona'!E114-1,"-")</f>
        <v>1.0119877698535396E-2</v>
      </c>
      <c r="E101" s="59">
        <f>IFERROR('Tablas evol IO zona'!G101/'Tablas evol IO zona'!G114-1,"-")</f>
        <v>-2.5133105556031543E-2</v>
      </c>
      <c r="F101" s="59">
        <f>IFERROR('Tablas evol IO zona'!I101/'Tablas evol IO zona'!I114-1,"-")</f>
        <v>-6.6156871770760572E-3</v>
      </c>
    </row>
    <row r="102" spans="2:6" collapsed="1" x14ac:dyDescent="0.25">
      <c r="B102" s="157">
        <v>2007</v>
      </c>
      <c r="C102" s="72">
        <f>IFERROR('Tablas evol IO zona'!C102/'Tablas evol IO zona'!C115-1,"-")</f>
        <v>5.062093020086289E-2</v>
      </c>
      <c r="D102" s="72">
        <f>IFERROR('Tablas evol IO zona'!E102/'Tablas evol IO zona'!E115-1,"-")</f>
        <v>-4.097905965887827E-2</v>
      </c>
      <c r="E102" s="72">
        <f>IFERROR('Tablas evol IO zona'!G102/'Tablas evol IO zona'!G115-1,"-")</f>
        <v>-5.7281679505599481E-2</v>
      </c>
      <c r="F102" s="72">
        <f>IFERROR('Tablas evol IO zona'!I102/'Tablas evol IO zona'!I115-1,"-")</f>
        <v>-4.782533547071699E-2</v>
      </c>
    </row>
    <row r="103" spans="2:6" ht="15" customHeight="1" x14ac:dyDescent="0.25">
      <c r="B103" s="399" t="s">
        <v>129</v>
      </c>
      <c r="C103" s="399"/>
      <c r="D103" s="399"/>
      <c r="E103" s="399"/>
      <c r="F103" s="399"/>
    </row>
  </sheetData>
  <mergeCells count="4">
    <mergeCell ref="B5:F5"/>
    <mergeCell ref="C6:C7"/>
    <mergeCell ref="D6:F6"/>
    <mergeCell ref="B103:F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</sheetPr>
  <dimension ref="B1:L11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85546875" style="109" customWidth="1"/>
    <col min="2" max="2" width="13" style="109" customWidth="1"/>
    <col min="3" max="10" width="10.7109375" style="109" customWidth="1"/>
    <col min="11" max="12" width="11.7109375" style="109" customWidth="1"/>
    <col min="13" max="13" width="11.42578125" style="109"/>
    <col min="14" max="14" width="14.28515625" style="109" customWidth="1"/>
    <col min="15" max="16384" width="11.42578125" style="109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369" t="s">
        <v>276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</row>
    <row r="6" spans="2:12" ht="30" customHeight="1" x14ac:dyDescent="0.25">
      <c r="B6" s="154"/>
      <c r="C6" s="130" t="s">
        <v>168</v>
      </c>
      <c r="D6" s="130" t="s">
        <v>83</v>
      </c>
      <c r="E6" s="132" t="s">
        <v>163</v>
      </c>
      <c r="F6" s="132" t="s">
        <v>83</v>
      </c>
      <c r="G6" s="130" t="s">
        <v>162</v>
      </c>
      <c r="H6" s="130" t="s">
        <v>83</v>
      </c>
      <c r="I6" s="132" t="s">
        <v>265</v>
      </c>
      <c r="J6" s="132" t="s">
        <v>83</v>
      </c>
      <c r="K6" s="130" t="s">
        <v>79</v>
      </c>
      <c r="L6" s="130" t="s">
        <v>83</v>
      </c>
    </row>
    <row r="7" spans="2:12" x14ac:dyDescent="0.25">
      <c r="B7" s="113" t="s">
        <v>93</v>
      </c>
      <c r="C7" s="270">
        <v>45.49</v>
      </c>
      <c r="D7" s="115">
        <f t="shared" ref="D7:D9" si="0">C7/C20-1</f>
        <v>-8.4148904538341118E-2</v>
      </c>
      <c r="E7" s="271">
        <v>51.08</v>
      </c>
      <c r="F7" s="155">
        <f t="shared" ref="F7:F9" si="1">E7/E20-1</f>
        <v>0.54555805997182527</v>
      </c>
      <c r="G7" s="270">
        <v>70.69</v>
      </c>
      <c r="H7" s="115">
        <f t="shared" ref="H7:H9" si="2">G7/G20-1</f>
        <v>0.46800432676244563</v>
      </c>
      <c r="I7" s="271">
        <v>54.193548387096776</v>
      </c>
      <c r="J7" s="155">
        <f t="shared" ref="J7:J9" si="3">I7/I20-1</f>
        <v>0.23730110775427993</v>
      </c>
      <c r="K7" s="270">
        <v>58.59</v>
      </c>
      <c r="L7" s="115">
        <f t="shared" ref="L7:L9" si="4">K7/K20-1</f>
        <v>0.34669094556873703</v>
      </c>
    </row>
    <row r="8" spans="2:12" x14ac:dyDescent="0.25">
      <c r="B8" s="113" t="s">
        <v>94</v>
      </c>
      <c r="C8" s="270">
        <v>52.09</v>
      </c>
      <c r="D8" s="115">
        <f t="shared" si="0"/>
        <v>-0.14235097414098474</v>
      </c>
      <c r="E8" s="271">
        <v>59.97</v>
      </c>
      <c r="F8" s="155">
        <f t="shared" si="1"/>
        <v>0.12051816180517338</v>
      </c>
      <c r="G8" s="270">
        <v>81.81</v>
      </c>
      <c r="H8" s="115">
        <f t="shared" si="2"/>
        <v>0.23887339672263819</v>
      </c>
      <c r="I8" s="271">
        <v>58.527472527472526</v>
      </c>
      <c r="J8" s="155">
        <f t="shared" si="3"/>
        <v>0.28152968787699328</v>
      </c>
      <c r="K8" s="270">
        <v>66.349999999999994</v>
      </c>
      <c r="L8" s="115">
        <f t="shared" si="4"/>
        <v>0.21633716750539178</v>
      </c>
    </row>
    <row r="9" spans="2:12" x14ac:dyDescent="0.25">
      <c r="B9" s="113" t="s">
        <v>95</v>
      </c>
      <c r="C9" s="270">
        <v>48.23</v>
      </c>
      <c r="D9" s="115">
        <f t="shared" si="0"/>
        <v>-1.9393204267088238E-2</v>
      </c>
      <c r="E9" s="271">
        <v>58.56</v>
      </c>
      <c r="F9" s="155">
        <f t="shared" si="1"/>
        <v>0.36758247903075492</v>
      </c>
      <c r="G9" s="270">
        <v>75.94</v>
      </c>
      <c r="H9" s="115">
        <f t="shared" si="2"/>
        <v>0.37440509572686897</v>
      </c>
      <c r="I9" s="271">
        <v>59.298593879239043</v>
      </c>
      <c r="J9" s="155">
        <f t="shared" si="3"/>
        <v>0.53491192118380448</v>
      </c>
      <c r="K9" s="270">
        <v>63.96</v>
      </c>
      <c r="L9" s="115">
        <f t="shared" si="4"/>
        <v>0.41056745898895208</v>
      </c>
    </row>
    <row r="10" spans="2:12" ht="30" customHeight="1" x14ac:dyDescent="0.25">
      <c r="B10" s="62" t="str">
        <f>actualizaciones!$A$2</f>
        <v xml:space="preserve">I trimestre 2014 </v>
      </c>
      <c r="C10" s="264">
        <v>48.487282463186077</v>
      </c>
      <c r="D10" s="118">
        <v>-8.4197218710493127E-2</v>
      </c>
      <c r="E10" s="264">
        <v>56.423825887743412</v>
      </c>
      <c r="F10" s="118">
        <v>0.31882195448460515</v>
      </c>
      <c r="G10" s="264">
        <v>75.954785954785962</v>
      </c>
      <c r="H10" s="118">
        <v>0.35241414233964452</v>
      </c>
      <c r="I10" s="264">
        <v>57.3002849002849</v>
      </c>
      <c r="J10" s="118">
        <v>0.34501251235232822</v>
      </c>
      <c r="K10" s="264">
        <v>62.851837785373675</v>
      </c>
      <c r="L10" s="118">
        <v>0.32111818322677865</v>
      </c>
    </row>
    <row r="11" spans="2:12" outlineLevel="1" x14ac:dyDescent="0.25">
      <c r="B11" s="113" t="s">
        <v>84</v>
      </c>
      <c r="C11" s="270">
        <v>42.62</v>
      </c>
      <c r="D11" s="115">
        <f>C11/C24-1</f>
        <v>0.24473620885357561</v>
      </c>
      <c r="E11" s="271">
        <v>56.22</v>
      </c>
      <c r="F11" s="155">
        <f>E11/E24-1</f>
        <v>0.4022357332448574</v>
      </c>
      <c r="G11" s="270">
        <v>77.66</v>
      </c>
      <c r="H11" s="115">
        <f>G11/G24-1</f>
        <v>0.5487149434507097</v>
      </c>
      <c r="I11" s="271">
        <v>52.77736936513071</v>
      </c>
      <c r="J11" s="155">
        <f>I11/I24-1</f>
        <v>0.24267811396524275</v>
      </c>
      <c r="K11" s="270">
        <v>60.03</v>
      </c>
      <c r="L11" s="115">
        <f t="shared" ref="L11:L74" si="5">K11/K24-1</f>
        <v>0.36754221902017292</v>
      </c>
    </row>
    <row r="12" spans="2:12" outlineLevel="1" x14ac:dyDescent="0.25">
      <c r="B12" s="113" t="s">
        <v>85</v>
      </c>
      <c r="C12" s="270">
        <v>45.23</v>
      </c>
      <c r="D12" s="115">
        <f t="shared" ref="D12:D23" si="6">C12/C25-1</f>
        <v>0.16526332126228649</v>
      </c>
      <c r="E12" s="271">
        <v>54.39</v>
      </c>
      <c r="F12" s="155">
        <f t="shared" ref="F12:F23" si="7">E12/E25-1</f>
        <v>0.3115255220417632</v>
      </c>
      <c r="G12" s="270">
        <v>78.33</v>
      </c>
      <c r="H12" s="115">
        <f t="shared" ref="H12:H22" si="8">G12/G25-1</f>
        <v>0.3599507865492857</v>
      </c>
      <c r="I12" s="271">
        <v>53.725311455484658</v>
      </c>
      <c r="J12" s="155">
        <f t="shared" ref="J12:J23" si="9">I12/I25-1</f>
        <v>0.4239349279213982</v>
      </c>
      <c r="K12" s="270">
        <v>60.54</v>
      </c>
      <c r="L12" s="115">
        <f t="shared" si="5"/>
        <v>0.3525232171018049</v>
      </c>
    </row>
    <row r="13" spans="2:12" outlineLevel="1" x14ac:dyDescent="0.25">
      <c r="B13" s="113" t="s">
        <v>86</v>
      </c>
      <c r="C13" s="270">
        <v>32.15</v>
      </c>
      <c r="D13" s="115">
        <f t="shared" si="6"/>
        <v>-0.27277406593406595</v>
      </c>
      <c r="E13" s="271">
        <v>38.25</v>
      </c>
      <c r="F13" s="155">
        <f t="shared" si="7"/>
        <v>-5.1634647097625219E-2</v>
      </c>
      <c r="G13" s="270">
        <v>47.48</v>
      </c>
      <c r="H13" s="115">
        <f t="shared" si="8"/>
        <v>-6.1897962619970048E-3</v>
      </c>
      <c r="I13" s="271">
        <v>37.512864998382689</v>
      </c>
      <c r="J13" s="155">
        <f t="shared" si="9"/>
        <v>3.2537434237150942E-2</v>
      </c>
      <c r="K13" s="270">
        <v>40.18</v>
      </c>
      <c r="L13" s="115">
        <f t="shared" si="5"/>
        <v>-2.4859081419624229E-2</v>
      </c>
    </row>
    <row r="14" spans="2:12" outlineLevel="1" x14ac:dyDescent="0.25">
      <c r="B14" s="113" t="s">
        <v>87</v>
      </c>
      <c r="C14" s="270">
        <v>38.848728246318608</v>
      </c>
      <c r="D14" s="115">
        <f t="shared" si="6"/>
        <v>0.14680893104129611</v>
      </c>
      <c r="E14" s="271">
        <v>36.364261168384878</v>
      </c>
      <c r="F14" s="155">
        <f t="shared" si="7"/>
        <v>3.1183005262132024E-2</v>
      </c>
      <c r="G14" s="270">
        <v>37.078137988362428</v>
      </c>
      <c r="H14" s="115">
        <f t="shared" si="8"/>
        <v>2.422502870264065E-2</v>
      </c>
      <c r="I14" s="271">
        <v>32.725615314494078</v>
      </c>
      <c r="J14" s="155">
        <f t="shared" si="9"/>
        <v>-1.6617969320671833E-2</v>
      </c>
      <c r="K14" s="270">
        <v>35.300670971008991</v>
      </c>
      <c r="L14" s="115">
        <f t="shared" si="5"/>
        <v>1.9826785982699491E-2</v>
      </c>
    </row>
    <row r="15" spans="2:12" outlineLevel="1" x14ac:dyDescent="0.25">
      <c r="B15" s="113" t="s">
        <v>88</v>
      </c>
      <c r="C15" s="270">
        <v>38.657857235393188</v>
      </c>
      <c r="D15" s="115">
        <f t="shared" si="6"/>
        <v>3.020887277749007E-2</v>
      </c>
      <c r="E15" s="271">
        <v>26.245427336215496</v>
      </c>
      <c r="F15" s="155">
        <f t="shared" si="7"/>
        <v>-6.7580340264650318E-2</v>
      </c>
      <c r="G15" s="270">
        <v>38.094280427962353</v>
      </c>
      <c r="H15" s="115">
        <f t="shared" si="8"/>
        <v>0.11699492864724603</v>
      </c>
      <c r="I15" s="271">
        <v>36.912988502367156</v>
      </c>
      <c r="J15" s="155">
        <f t="shared" si="9"/>
        <v>8.3182328069721034E-2</v>
      </c>
      <c r="K15" s="270">
        <v>35.472844663881503</v>
      </c>
      <c r="L15" s="115">
        <f t="shared" si="5"/>
        <v>6.9013141199280703E-2</v>
      </c>
    </row>
    <row r="16" spans="2:12" outlineLevel="1" x14ac:dyDescent="0.25">
      <c r="B16" s="113" t="s">
        <v>89</v>
      </c>
      <c r="C16" s="270">
        <v>44.733773804897005</v>
      </c>
      <c r="D16" s="115">
        <f t="shared" si="6"/>
        <v>-2.1673168617252214E-3</v>
      </c>
      <c r="E16" s="271">
        <v>28.673096109078816</v>
      </c>
      <c r="F16" s="155">
        <f t="shared" si="7"/>
        <v>-8.7232691086174041E-2</v>
      </c>
      <c r="G16" s="270">
        <v>36.875553052851743</v>
      </c>
      <c r="H16" s="115">
        <f t="shared" si="8"/>
        <v>-6.410779910167419E-2</v>
      </c>
      <c r="I16" s="271">
        <v>40.159378951392362</v>
      </c>
      <c r="J16" s="155">
        <f t="shared" si="9"/>
        <v>0.2537409345451207</v>
      </c>
      <c r="K16" s="270">
        <v>37.475956531859893</v>
      </c>
      <c r="L16" s="115">
        <f t="shared" si="5"/>
        <v>6.8752250746247912E-2</v>
      </c>
    </row>
    <row r="17" spans="2:12" outlineLevel="1" x14ac:dyDescent="0.25">
      <c r="B17" s="113" t="s">
        <v>90</v>
      </c>
      <c r="C17" s="270">
        <v>40.401606425702809</v>
      </c>
      <c r="D17" s="115">
        <f t="shared" si="6"/>
        <v>-0.20127034537514898</v>
      </c>
      <c r="E17" s="271">
        <v>30.824742268041238</v>
      </c>
      <c r="F17" s="155">
        <f t="shared" si="7"/>
        <v>-0.16558139534883709</v>
      </c>
      <c r="G17" s="270">
        <v>37.073981712385702</v>
      </c>
      <c r="H17" s="115">
        <f t="shared" si="8"/>
        <v>-0.15144596651445963</v>
      </c>
      <c r="I17" s="271">
        <v>31.057429352780311</v>
      </c>
      <c r="J17" s="155">
        <f t="shared" si="9"/>
        <v>-9.7905092268401051E-3</v>
      </c>
      <c r="K17" s="270">
        <v>33.51372549019608</v>
      </c>
      <c r="L17" s="115">
        <f t="shared" si="5"/>
        <v>-0.11043449126917904</v>
      </c>
    </row>
    <row r="18" spans="2:12" outlineLevel="1" x14ac:dyDescent="0.25">
      <c r="B18" s="113" t="s">
        <v>91</v>
      </c>
      <c r="C18" s="270">
        <v>40.555771472988731</v>
      </c>
      <c r="D18" s="115">
        <f t="shared" si="6"/>
        <v>5.8853373921867069E-2</v>
      </c>
      <c r="E18" s="271">
        <v>30.741602926504822</v>
      </c>
      <c r="F18" s="155">
        <f t="shared" si="7"/>
        <v>-0.526385900194692</v>
      </c>
      <c r="G18" s="270">
        <v>34.639208430536563</v>
      </c>
      <c r="H18" s="115">
        <f t="shared" si="8"/>
        <v>-0.21358780020089485</v>
      </c>
      <c r="I18" s="271">
        <v>37.774575822624755</v>
      </c>
      <c r="J18" s="155">
        <f t="shared" si="9"/>
        <v>0.33946782288303101</v>
      </c>
      <c r="K18" s="270">
        <v>35.631878557874764</v>
      </c>
      <c r="L18" s="115">
        <f t="shared" si="5"/>
        <v>-0.1324387851425467</v>
      </c>
    </row>
    <row r="19" spans="2:12" outlineLevel="1" x14ac:dyDescent="0.25">
      <c r="B19" s="113" t="s">
        <v>92</v>
      </c>
      <c r="C19" s="270">
        <v>45.602409638554214</v>
      </c>
      <c r="D19" s="115">
        <f t="shared" si="6"/>
        <v>7.223796033994323E-2</v>
      </c>
      <c r="E19" s="271">
        <v>31.704467353951891</v>
      </c>
      <c r="F19" s="155">
        <f t="shared" si="7"/>
        <v>-0.45850451930977809</v>
      </c>
      <c r="G19" s="270">
        <v>39.522028262676642</v>
      </c>
      <c r="H19" s="115">
        <f t="shared" si="8"/>
        <v>3.01159137688225E-2</v>
      </c>
      <c r="I19" s="271">
        <v>38.113035551504105</v>
      </c>
      <c r="J19" s="155">
        <f t="shared" si="9"/>
        <v>0.23368046714639057</v>
      </c>
      <c r="K19" s="270">
        <v>37.82483660130719</v>
      </c>
      <c r="L19" s="115">
        <f t="shared" si="5"/>
        <v>-4.0601233833853279E-2</v>
      </c>
    </row>
    <row r="20" spans="2:12" outlineLevel="1" x14ac:dyDescent="0.25">
      <c r="B20" s="113" t="s">
        <v>93</v>
      </c>
      <c r="C20" s="270">
        <v>49.669646327244465</v>
      </c>
      <c r="D20" s="115">
        <f t="shared" si="6"/>
        <v>0.41606648199445995</v>
      </c>
      <c r="E20" s="271">
        <v>33.049551047555703</v>
      </c>
      <c r="F20" s="155">
        <f t="shared" si="7"/>
        <v>-0.22444201654440465</v>
      </c>
      <c r="G20" s="270">
        <v>48.15380902582254</v>
      </c>
      <c r="H20" s="115">
        <f t="shared" si="8"/>
        <v>3.1001256807707822E-3</v>
      </c>
      <c r="I20" s="271">
        <v>43.799805922310114</v>
      </c>
      <c r="J20" s="155">
        <f t="shared" si="9"/>
        <v>0.5129910630558332</v>
      </c>
      <c r="K20" s="270">
        <v>43.50664136622391</v>
      </c>
      <c r="L20" s="115">
        <f t="shared" si="5"/>
        <v>0.14141628714290277</v>
      </c>
    </row>
    <row r="21" spans="2:12" outlineLevel="1" x14ac:dyDescent="0.25">
      <c r="B21" s="113" t="s">
        <v>94</v>
      </c>
      <c r="C21" s="270">
        <v>60.735800344234079</v>
      </c>
      <c r="D21" s="115">
        <f t="shared" si="6"/>
        <v>-1.2222490347490345E-2</v>
      </c>
      <c r="E21" s="271">
        <v>53.519882179675996</v>
      </c>
      <c r="F21" s="155">
        <f t="shared" si="7"/>
        <v>-0.42242220297925037</v>
      </c>
      <c r="G21" s="270">
        <v>66.035803348770926</v>
      </c>
      <c r="H21" s="115">
        <f t="shared" si="8"/>
        <v>1.9015866696997286E-2</v>
      </c>
      <c r="I21" s="271">
        <v>45.670009115770284</v>
      </c>
      <c r="J21" s="155">
        <f t="shared" si="9"/>
        <v>0.29345160473999776</v>
      </c>
      <c r="K21" s="270">
        <v>54.549019607843135</v>
      </c>
      <c r="L21" s="115">
        <f t="shared" si="5"/>
        <v>-5.3405626582148646E-2</v>
      </c>
    </row>
    <row r="22" spans="2:12" outlineLevel="1" x14ac:dyDescent="0.25">
      <c r="B22" s="113" t="s">
        <v>95</v>
      </c>
      <c r="C22" s="270">
        <v>49.183832102603965</v>
      </c>
      <c r="D22" s="115">
        <f t="shared" si="6"/>
        <v>-0.26274395572385667</v>
      </c>
      <c r="E22" s="271">
        <v>42.8200864649152</v>
      </c>
      <c r="F22" s="155">
        <f t="shared" si="7"/>
        <v>-0.39843019996262374</v>
      </c>
      <c r="G22" s="270">
        <v>55.252996540905798</v>
      </c>
      <c r="H22" s="115">
        <f t="shared" si="8"/>
        <v>0.37631499849714456</v>
      </c>
      <c r="I22" s="271">
        <v>38.633222571823445</v>
      </c>
      <c r="J22" s="155">
        <f t="shared" si="9"/>
        <v>0.43836366595622289</v>
      </c>
      <c r="K22" s="270">
        <v>45.343453510436433</v>
      </c>
      <c r="L22" s="115">
        <f t="shared" si="5"/>
        <v>7.0435203129421753E-2</v>
      </c>
    </row>
    <row r="23" spans="2:12" x14ac:dyDescent="0.25">
      <c r="B23" s="67">
        <v>2013</v>
      </c>
      <c r="C23" s="272">
        <v>43.196857451688594</v>
      </c>
      <c r="D23" s="121">
        <f t="shared" si="6"/>
        <v>-1.7089895009627987E-2</v>
      </c>
      <c r="E23" s="272">
        <v>38.447111989831946</v>
      </c>
      <c r="F23" s="121">
        <f t="shared" si="7"/>
        <v>-0.2064893730376518</v>
      </c>
      <c r="G23" s="272">
        <v>49.567177945547094</v>
      </c>
      <c r="H23" s="121">
        <f>G23/G36-1</f>
        <v>9.5021666042923725E-2</v>
      </c>
      <c r="I23" s="272">
        <v>40.718023001710769</v>
      </c>
      <c r="J23" s="121">
        <f t="shared" si="9"/>
        <v>0.22730230578083344</v>
      </c>
      <c r="K23" s="272">
        <v>43.230072873569533</v>
      </c>
      <c r="L23" s="121">
        <f t="shared" si="5"/>
        <v>6.3290127666226326E-2</v>
      </c>
    </row>
    <row r="24" spans="2:12" hidden="1" outlineLevel="1" x14ac:dyDescent="0.25">
      <c r="B24" s="113" t="s">
        <v>84</v>
      </c>
      <c r="C24" s="270">
        <v>34.240186552662259</v>
      </c>
      <c r="D24" s="115">
        <f>C24/C37-1</f>
        <v>-0.47590719809637128</v>
      </c>
      <c r="E24" s="271">
        <v>40.093116062520785</v>
      </c>
      <c r="F24" s="155">
        <f>E24/E37-1</f>
        <v>-0.26219344106895426</v>
      </c>
      <c r="G24" s="270">
        <v>50.144799292092351</v>
      </c>
      <c r="H24" s="115">
        <f>G24/G37-1</f>
        <v>0.17000193520869522</v>
      </c>
      <c r="I24" s="271">
        <v>42.470667803687476</v>
      </c>
      <c r="J24" s="155">
        <f>I24/I37-1</f>
        <v>2.5725689070410285E-2</v>
      </c>
      <c r="K24" s="270">
        <v>43.896268184693234</v>
      </c>
      <c r="L24" s="115">
        <f t="shared" si="5"/>
        <v>-9.4545950554134728E-2</v>
      </c>
    </row>
    <row r="25" spans="2:12" hidden="1" outlineLevel="1" x14ac:dyDescent="0.25">
      <c r="B25" s="113" t="s">
        <v>85</v>
      </c>
      <c r="C25" s="270">
        <v>38.815261044176708</v>
      </c>
      <c r="D25" s="115">
        <f t="shared" ref="D25:D36" si="10">C25/C38-1</f>
        <v>-0.32224094562289674</v>
      </c>
      <c r="E25" s="271">
        <v>41.470790378006875</v>
      </c>
      <c r="F25" s="155">
        <f t="shared" ref="F25:F36" si="11">E25/E38-1</f>
        <v>-0.23499741047764477</v>
      </c>
      <c r="G25" s="270">
        <v>57.597672485453032</v>
      </c>
      <c r="H25" s="115">
        <f t="shared" ref="H25:H35" si="12">G25/G38-1</f>
        <v>9.169204862496283E-2</v>
      </c>
      <c r="I25" s="271">
        <v>37.730173199635367</v>
      </c>
      <c r="J25" s="155">
        <f t="shared" ref="J25:J36" si="13">I25/I38-1</f>
        <v>-0.21822742837964826</v>
      </c>
      <c r="K25" s="270">
        <v>44.760784313725487</v>
      </c>
      <c r="L25" s="115">
        <f t="shared" si="5"/>
        <v>-0.14741363211951453</v>
      </c>
    </row>
    <row r="26" spans="2:12" hidden="1" outlineLevel="1" x14ac:dyDescent="0.25">
      <c r="B26" s="113" t="s">
        <v>86</v>
      </c>
      <c r="C26" s="270">
        <v>44.20909444228527</v>
      </c>
      <c r="D26" s="115">
        <f t="shared" si="10"/>
        <v>-0.12526524649217907</v>
      </c>
      <c r="E26" s="271">
        <v>40.332557366145657</v>
      </c>
      <c r="F26" s="155">
        <f t="shared" si="11"/>
        <v>-0.18896928682594694</v>
      </c>
      <c r="G26" s="270">
        <v>47.775721985359183</v>
      </c>
      <c r="H26" s="115">
        <f t="shared" si="12"/>
        <v>0.15177728990740569</v>
      </c>
      <c r="I26" s="271">
        <v>36.330755432705033</v>
      </c>
      <c r="J26" s="155">
        <f t="shared" si="13"/>
        <v>-0.21852537249505199</v>
      </c>
      <c r="K26" s="270">
        <v>41.204301075268816</v>
      </c>
      <c r="L26" s="115">
        <f t="shared" si="5"/>
        <v>-0.11331394286058061</v>
      </c>
    </row>
    <row r="27" spans="2:12" hidden="1" outlineLevel="1" x14ac:dyDescent="0.25">
      <c r="B27" s="113" t="s">
        <v>87</v>
      </c>
      <c r="C27" s="270">
        <v>33.875502008032129</v>
      </c>
      <c r="D27" s="115">
        <f t="shared" si="10"/>
        <v>-4.4733861834654443E-2</v>
      </c>
      <c r="E27" s="271">
        <v>35.264604810996566</v>
      </c>
      <c r="F27" s="155">
        <f t="shared" si="11"/>
        <v>-0.28040134294242547</v>
      </c>
      <c r="G27" s="270">
        <v>36.201163757273484</v>
      </c>
      <c r="H27" s="115">
        <f t="shared" si="12"/>
        <v>-0.22616676980766748</v>
      </c>
      <c r="I27" s="271">
        <v>33.278638711637797</v>
      </c>
      <c r="J27" s="155">
        <f t="shared" si="13"/>
        <v>-0.29160756110373776</v>
      </c>
      <c r="K27" s="270">
        <v>34.614379084967318</v>
      </c>
      <c r="L27" s="115">
        <f t="shared" si="5"/>
        <v>-0.25773672021586735</v>
      </c>
    </row>
    <row r="28" spans="2:12" hidden="1" outlineLevel="1" x14ac:dyDescent="0.25">
      <c r="B28" s="113" t="s">
        <v>88</v>
      </c>
      <c r="C28" s="270">
        <v>37.524290711232027</v>
      </c>
      <c r="D28" s="115">
        <f t="shared" si="10"/>
        <v>0.30746657530425181</v>
      </c>
      <c r="E28" s="271">
        <v>28.147655470568672</v>
      </c>
      <c r="F28" s="155">
        <f t="shared" si="11"/>
        <v>-5.5764660497528595E-2</v>
      </c>
      <c r="G28" s="270">
        <v>34.104255490306493</v>
      </c>
      <c r="H28" s="115">
        <f t="shared" si="12"/>
        <v>0.13718757886983979</v>
      </c>
      <c r="I28" s="271">
        <v>34.078278001587911</v>
      </c>
      <c r="J28" s="155">
        <f t="shared" si="13"/>
        <v>-8.9546406583277838E-2</v>
      </c>
      <c r="K28" s="270">
        <v>33.182795698924728</v>
      </c>
      <c r="L28" s="115">
        <f t="shared" si="5"/>
        <v>4.578618654033173E-2</v>
      </c>
    </row>
    <row r="29" spans="2:12" hidden="1" outlineLevel="1" x14ac:dyDescent="0.25">
      <c r="B29" s="113" t="s">
        <v>89</v>
      </c>
      <c r="C29" s="270">
        <v>44.830936649825105</v>
      </c>
      <c r="D29" s="115">
        <f t="shared" si="10"/>
        <v>0.1511976047904191</v>
      </c>
      <c r="E29" s="271">
        <v>31.413368806119056</v>
      </c>
      <c r="F29" s="155">
        <f t="shared" si="11"/>
        <v>-0.49649493970334002</v>
      </c>
      <c r="G29" s="270">
        <v>39.401496259351624</v>
      </c>
      <c r="H29" s="115">
        <f t="shared" si="12"/>
        <v>-7.0899799681125031E-2</v>
      </c>
      <c r="I29" s="271">
        <v>32.031640544593763</v>
      </c>
      <c r="J29" s="155">
        <f t="shared" si="13"/>
        <v>-0.13232973689644367</v>
      </c>
      <c r="K29" s="270">
        <v>35.065148640101199</v>
      </c>
      <c r="L29" s="115">
        <f t="shared" si="5"/>
        <v>-0.23451873699131931</v>
      </c>
    </row>
    <row r="30" spans="2:12" hidden="1" outlineLevel="1" x14ac:dyDescent="0.25">
      <c r="B30" s="113" t="s">
        <v>90</v>
      </c>
      <c r="C30" s="270">
        <v>50.582329317269078</v>
      </c>
      <c r="D30" s="115">
        <f t="shared" si="10"/>
        <v>0.22327277671751089</v>
      </c>
      <c r="E30" s="271">
        <v>36.941580756013742</v>
      </c>
      <c r="F30" s="155">
        <f t="shared" si="11"/>
        <v>-5.2293977526584268E-2</v>
      </c>
      <c r="G30" s="270">
        <v>43.690773067331669</v>
      </c>
      <c r="H30" s="115">
        <f t="shared" si="12"/>
        <v>-5.1437840483463559E-2</v>
      </c>
      <c r="I30" s="271">
        <v>31.364503816793892</v>
      </c>
      <c r="J30" s="155">
        <f t="shared" si="13"/>
        <v>-0.32505909582969883</v>
      </c>
      <c r="K30" s="270">
        <v>37.674263627882183</v>
      </c>
      <c r="L30" s="115">
        <f t="shared" si="5"/>
        <v>-0.12851576155720135</v>
      </c>
    </row>
    <row r="31" spans="2:12" hidden="1" outlineLevel="1" x14ac:dyDescent="0.25">
      <c r="B31" s="113" t="s">
        <v>91</v>
      </c>
      <c r="C31" s="270">
        <v>38.301593470656819</v>
      </c>
      <c r="D31" s="115">
        <f t="shared" si="10"/>
        <v>0.26313765701102265</v>
      </c>
      <c r="E31" s="271">
        <v>64.908546724309943</v>
      </c>
      <c r="F31" s="155">
        <f t="shared" si="11"/>
        <v>0.4088917258027549</v>
      </c>
      <c r="G31" s="270">
        <v>44.047140213981173</v>
      </c>
      <c r="H31" s="115">
        <f t="shared" si="12"/>
        <v>-1.3124509598278489E-2</v>
      </c>
      <c r="I31" s="271">
        <v>28.201181974883035</v>
      </c>
      <c r="J31" s="155">
        <f t="shared" si="13"/>
        <v>-0.39338682037700579</v>
      </c>
      <c r="K31" s="270">
        <v>41.071313410119821</v>
      </c>
      <c r="L31" s="115">
        <f t="shared" si="5"/>
        <v>-6.9326751954271626E-2</v>
      </c>
    </row>
    <row r="32" spans="2:12" hidden="1" outlineLevel="1" x14ac:dyDescent="0.25">
      <c r="B32" s="113" t="s">
        <v>92</v>
      </c>
      <c r="C32" s="270">
        <v>42.53012048192771</v>
      </c>
      <c r="D32" s="115">
        <f t="shared" si="10"/>
        <v>0.63577386468952723</v>
      </c>
      <c r="E32" s="271">
        <v>58.549828178694156</v>
      </c>
      <c r="F32" s="155">
        <f t="shared" si="11"/>
        <v>0.23603834388514899</v>
      </c>
      <c r="G32" s="270">
        <v>38.366583541147129</v>
      </c>
      <c r="H32" s="115">
        <f t="shared" si="12"/>
        <v>-0.17997966636044704</v>
      </c>
      <c r="I32" s="271">
        <v>30.893765903307887</v>
      </c>
      <c r="J32" s="155">
        <f t="shared" si="13"/>
        <v>-0.38627428111494477</v>
      </c>
      <c r="K32" s="270">
        <v>39.425563108090095</v>
      </c>
      <c r="L32" s="115">
        <f t="shared" si="5"/>
        <v>-0.13828500930117404</v>
      </c>
    </row>
    <row r="33" spans="2:12" hidden="1" outlineLevel="1" x14ac:dyDescent="0.25">
      <c r="B33" s="113" t="s">
        <v>93</v>
      </c>
      <c r="C33" s="270">
        <v>35.075787019043915</v>
      </c>
      <c r="D33" s="115">
        <f t="shared" si="10"/>
        <v>-0.13941480206540457</v>
      </c>
      <c r="E33" s="271">
        <v>42.613900897904891</v>
      </c>
      <c r="F33" s="155">
        <f t="shared" si="11"/>
        <v>-0.28506917828743794</v>
      </c>
      <c r="G33" s="270">
        <v>48.00498753117207</v>
      </c>
      <c r="H33" s="115">
        <f t="shared" si="12"/>
        <v>-0.24445931739279247</v>
      </c>
      <c r="I33" s="271">
        <v>28.949150455552818</v>
      </c>
      <c r="J33" s="155">
        <f t="shared" si="13"/>
        <v>-0.44095291077557019</v>
      </c>
      <c r="K33" s="270">
        <v>38.11636635668313</v>
      </c>
      <c r="L33" s="115">
        <f t="shared" si="5"/>
        <v>-0.32964552458104146</v>
      </c>
    </row>
    <row r="34" spans="2:12" hidden="1" outlineLevel="1" x14ac:dyDescent="0.25">
      <c r="B34" s="113" t="s">
        <v>94</v>
      </c>
      <c r="C34" s="270">
        <v>61.487328624844203</v>
      </c>
      <c r="D34" s="115">
        <f t="shared" si="10"/>
        <v>0.18199401431841977</v>
      </c>
      <c r="E34" s="271">
        <v>92.662637753288294</v>
      </c>
      <c r="F34" s="155">
        <f t="shared" si="11"/>
        <v>0.57055318225912366</v>
      </c>
      <c r="G34" s="270">
        <v>64.803508470203795</v>
      </c>
      <c r="H34" s="115">
        <f t="shared" si="12"/>
        <v>3.2889838543254557E-2</v>
      </c>
      <c r="I34" s="271">
        <v>35.308633851013397</v>
      </c>
      <c r="J34" s="155">
        <f t="shared" si="13"/>
        <v>-0.3515402414873573</v>
      </c>
      <c r="K34" s="270">
        <v>57.626604530601597</v>
      </c>
      <c r="L34" s="115">
        <f t="shared" si="5"/>
        <v>-1.0702068144178623E-2</v>
      </c>
    </row>
    <row r="35" spans="2:12" hidden="1" outlineLevel="1" x14ac:dyDescent="0.25">
      <c r="B35" s="113" t="s">
        <v>95</v>
      </c>
      <c r="C35" s="270">
        <v>66.712009327633112</v>
      </c>
      <c r="D35" s="115">
        <f t="shared" si="10"/>
        <v>0.52833927440167505</v>
      </c>
      <c r="E35" s="271">
        <v>71.180578649817093</v>
      </c>
      <c r="F35" s="155">
        <f t="shared" si="11"/>
        <v>0.77684919245674222</v>
      </c>
      <c r="G35" s="270">
        <v>40.145603732603973</v>
      </c>
      <c r="H35" s="115">
        <f t="shared" si="12"/>
        <v>-0.34370436925610637</v>
      </c>
      <c r="I35" s="271">
        <v>26.859147993105147</v>
      </c>
      <c r="J35" s="155">
        <f t="shared" si="13"/>
        <v>-0.38649730486283362</v>
      </c>
      <c r="K35" s="270">
        <v>42.359830261443811</v>
      </c>
      <c r="L35" s="115">
        <f t="shared" si="5"/>
        <v>-0.1112079256935834</v>
      </c>
    </row>
    <row r="36" spans="2:12" collapsed="1" x14ac:dyDescent="0.25">
      <c r="B36" s="70">
        <v>2012</v>
      </c>
      <c r="C36" s="273">
        <v>43.947922838896567</v>
      </c>
      <c r="D36" s="124">
        <f t="shared" si="10"/>
        <v>4.278863875691008E-2</v>
      </c>
      <c r="E36" s="273">
        <v>48.45191820179145</v>
      </c>
      <c r="F36" s="124">
        <f t="shared" si="11"/>
        <v>2.2006035910375976E-2</v>
      </c>
      <c r="G36" s="273">
        <v>45.265933526838644</v>
      </c>
      <c r="H36" s="124">
        <f>G36/G49-1</f>
        <v>-6.3219304205313853E-2</v>
      </c>
      <c r="I36" s="273">
        <v>33.176848776312838</v>
      </c>
      <c r="J36" s="124">
        <f t="shared" si="13"/>
        <v>-0.27571299674209426</v>
      </c>
      <c r="K36" s="273">
        <v>40.656892929546444</v>
      </c>
      <c r="L36" s="124">
        <f t="shared" si="5"/>
        <v>-0.13079171049291038</v>
      </c>
    </row>
    <row r="37" spans="2:12" ht="15" hidden="1" customHeight="1" outlineLevel="1" x14ac:dyDescent="0.25">
      <c r="B37" s="113" t="s">
        <v>84</v>
      </c>
      <c r="C37" s="270">
        <v>65.332296929654106</v>
      </c>
      <c r="D37" s="115">
        <f>C37/C50-1</f>
        <v>0.54413370195353594</v>
      </c>
      <c r="E37" s="271">
        <v>54.34095912702211</v>
      </c>
      <c r="F37" s="155">
        <f>E37/E50-1</f>
        <v>0.12437324905901326</v>
      </c>
      <c r="G37" s="270">
        <v>42.858731924360399</v>
      </c>
      <c r="H37" s="115">
        <f>G37/G50-1</f>
        <v>-7.2321819819039068E-2</v>
      </c>
      <c r="I37" s="271">
        <v>41.405483216645948</v>
      </c>
      <c r="J37" s="155">
        <f>I37/I50-1</f>
        <v>-0.16115309528675148</v>
      </c>
      <c r="K37" s="270">
        <v>48.479840817496587</v>
      </c>
      <c r="L37" s="115">
        <f t="shared" si="5"/>
        <v>2.4077752798829399E-2</v>
      </c>
    </row>
    <row r="38" spans="2:12" ht="15" hidden="1" customHeight="1" outlineLevel="1" x14ac:dyDescent="0.25">
      <c r="B38" s="113" t="s">
        <v>85</v>
      </c>
      <c r="C38" s="270">
        <v>57.27</v>
      </c>
      <c r="D38" s="115">
        <f t="shared" ref="D38:J49" si="14">C38/C51-1</f>
        <v>0.42391844853306826</v>
      </c>
      <c r="E38" s="271">
        <v>54.21</v>
      </c>
      <c r="F38" s="155">
        <f t="shared" si="14"/>
        <v>8.6808340016038432E-2</v>
      </c>
      <c r="G38" s="270">
        <v>52.76</v>
      </c>
      <c r="H38" s="115">
        <f t="shared" si="14"/>
        <v>4.7240968638348368E-2</v>
      </c>
      <c r="I38" s="271">
        <v>48.262339418526032</v>
      </c>
      <c r="J38" s="155">
        <f t="shared" si="14"/>
        <v>-0.22019163970712508</v>
      </c>
      <c r="K38" s="270">
        <v>52.5</v>
      </c>
      <c r="L38" s="115">
        <f t="shared" si="5"/>
        <v>8.0645161290322509E-3</v>
      </c>
    </row>
    <row r="39" spans="2:12" ht="15" hidden="1" customHeight="1" outlineLevel="1" x14ac:dyDescent="0.25">
      <c r="B39" s="113" t="s">
        <v>86</v>
      </c>
      <c r="C39" s="270">
        <v>50.54</v>
      </c>
      <c r="D39" s="115">
        <f t="shared" si="14"/>
        <v>0.53523693803159156</v>
      </c>
      <c r="E39" s="271">
        <v>49.73</v>
      </c>
      <c r="F39" s="155">
        <f t="shared" si="14"/>
        <v>2.620718118035481E-2</v>
      </c>
      <c r="G39" s="270">
        <v>41.48</v>
      </c>
      <c r="H39" s="115">
        <f t="shared" si="14"/>
        <v>-0.17106314948041568</v>
      </c>
      <c r="I39" s="271">
        <v>46.49</v>
      </c>
      <c r="J39" s="155">
        <f t="shared" si="14"/>
        <v>3.9579606440071524E-2</v>
      </c>
      <c r="K39" s="270">
        <v>46.47</v>
      </c>
      <c r="L39" s="115">
        <f t="shared" si="5"/>
        <v>1.7245095925846332E-3</v>
      </c>
    </row>
    <row r="40" spans="2:12" ht="15" hidden="1" customHeight="1" outlineLevel="1" x14ac:dyDescent="0.25">
      <c r="B40" s="113" t="s">
        <v>87</v>
      </c>
      <c r="C40" s="270">
        <v>35.46184738955823</v>
      </c>
      <c r="D40" s="115">
        <f t="shared" si="14"/>
        <v>1.0788999227312912E-2</v>
      </c>
      <c r="E40" s="271">
        <v>49.005934718100889</v>
      </c>
      <c r="F40" s="155">
        <f t="shared" si="14"/>
        <v>0.30124753775443214</v>
      </c>
      <c r="G40" s="270">
        <v>46.781609195402297</v>
      </c>
      <c r="H40" s="115">
        <f t="shared" si="14"/>
        <v>8.0148619957537193E-2</v>
      </c>
      <c r="I40" s="271">
        <v>46.977687626774845</v>
      </c>
      <c r="J40" s="155">
        <f t="shared" si="14"/>
        <v>0.30307576894223565</v>
      </c>
      <c r="K40" s="270">
        <v>46.633559853633038</v>
      </c>
      <c r="L40" s="115">
        <f t="shared" si="5"/>
        <v>0.2058908407343305</v>
      </c>
    </row>
    <row r="41" spans="2:12" ht="15" hidden="1" customHeight="1" outlineLevel="1" x14ac:dyDescent="0.25">
      <c r="B41" s="113" t="s">
        <v>88</v>
      </c>
      <c r="C41" s="270">
        <v>28.7</v>
      </c>
      <c r="D41" s="115">
        <f t="shared" si="14"/>
        <v>-7.2746221990620197E-2</v>
      </c>
      <c r="E41" s="271">
        <v>29.81</v>
      </c>
      <c r="F41" s="155">
        <f t="shared" si="14"/>
        <v>8.0211827956989223E-2</v>
      </c>
      <c r="G41" s="270">
        <v>29.99</v>
      </c>
      <c r="H41" s="115">
        <f t="shared" si="14"/>
        <v>-0.1220771735591013</v>
      </c>
      <c r="I41" s="271">
        <v>37.43</v>
      </c>
      <c r="J41" s="155">
        <f t="shared" si="14"/>
        <v>-0.34938293064488091</v>
      </c>
      <c r="K41" s="270">
        <v>31.73</v>
      </c>
      <c r="L41" s="115">
        <f t="shared" si="5"/>
        <v>-0.15341515474919953</v>
      </c>
    </row>
    <row r="42" spans="2:12" ht="15" hidden="1" customHeight="1" outlineLevel="1" x14ac:dyDescent="0.25">
      <c r="B42" s="113" t="s">
        <v>89</v>
      </c>
      <c r="C42" s="270">
        <v>38.942868247182275</v>
      </c>
      <c r="D42" s="115">
        <f t="shared" si="14"/>
        <v>8.174634019950755E-2</v>
      </c>
      <c r="E42" s="271">
        <v>62.389380530973455</v>
      </c>
      <c r="F42" s="155">
        <f t="shared" si="14"/>
        <v>0.79752305131571899</v>
      </c>
      <c r="G42" s="270">
        <v>42.408231368186875</v>
      </c>
      <c r="H42" s="115">
        <f t="shared" si="14"/>
        <v>0.13687192485462951</v>
      </c>
      <c r="I42" s="271">
        <v>36.916835699797161</v>
      </c>
      <c r="J42" s="155">
        <f t="shared" si="14"/>
        <v>-0.16326301677703614</v>
      </c>
      <c r="K42" s="270">
        <v>45.807977718853131</v>
      </c>
      <c r="L42" s="115">
        <f t="shared" si="5"/>
        <v>0.20547309786455603</v>
      </c>
    </row>
    <row r="43" spans="2:12" ht="15" hidden="1" customHeight="1" outlineLevel="1" x14ac:dyDescent="0.25">
      <c r="B43" s="113" t="s">
        <v>90</v>
      </c>
      <c r="C43" s="270">
        <v>41.35</v>
      </c>
      <c r="D43" s="115">
        <f t="shared" si="14"/>
        <v>6.8935803532960138E-2</v>
      </c>
      <c r="E43" s="271">
        <v>38.979999999999997</v>
      </c>
      <c r="F43" s="155">
        <f t="shared" si="14"/>
        <v>-0.12151627284886324</v>
      </c>
      <c r="G43" s="270">
        <v>46.06</v>
      </c>
      <c r="H43" s="115">
        <f t="shared" si="14"/>
        <v>-6.2419279363593705E-2</v>
      </c>
      <c r="I43" s="271">
        <v>46.47</v>
      </c>
      <c r="J43" s="155">
        <f t="shared" si="14"/>
        <v>1.3281563126252505</v>
      </c>
      <c r="K43" s="270">
        <v>43.23</v>
      </c>
      <c r="L43" s="115">
        <f t="shared" si="5"/>
        <v>0.24295572167912582</v>
      </c>
    </row>
    <row r="44" spans="2:12" ht="15" hidden="1" customHeight="1" outlineLevel="1" x14ac:dyDescent="0.25">
      <c r="B44" s="113" t="s">
        <v>91</v>
      </c>
      <c r="C44" s="270">
        <v>30.322580645161292</v>
      </c>
      <c r="D44" s="115">
        <f t="shared" si="14"/>
        <v>-0.14037494284407859</v>
      </c>
      <c r="E44" s="271">
        <v>46.070642289652532</v>
      </c>
      <c r="F44" s="155">
        <f t="shared" si="14"/>
        <v>0.16017837772688925</v>
      </c>
      <c r="G44" s="270">
        <v>44.632925472747495</v>
      </c>
      <c r="H44" s="115">
        <f t="shared" si="14"/>
        <v>2.4642492339121524E-2</v>
      </c>
      <c r="I44" s="271">
        <v>46.489563567362431</v>
      </c>
      <c r="J44" s="155">
        <f t="shared" si="14"/>
        <v>1.1617647058823533</v>
      </c>
      <c r="K44" s="270">
        <v>44.130755339065892</v>
      </c>
      <c r="L44" s="115">
        <f t="shared" si="5"/>
        <v>0.35313862870897883</v>
      </c>
    </row>
    <row r="45" spans="2:12" ht="15" hidden="1" customHeight="1" outlineLevel="1" x14ac:dyDescent="0.25">
      <c r="B45" s="113" t="s">
        <v>92</v>
      </c>
      <c r="C45" s="270">
        <v>26</v>
      </c>
      <c r="D45" s="115">
        <f t="shared" si="14"/>
        <v>-0.28440366972477071</v>
      </c>
      <c r="E45" s="271">
        <v>47.368941641938676</v>
      </c>
      <c r="F45" s="155">
        <f t="shared" si="14"/>
        <v>0.13416222616933116</v>
      </c>
      <c r="G45" s="270">
        <v>46.787356321839077</v>
      </c>
      <c r="H45" s="115">
        <f t="shared" si="14"/>
        <v>-0.10272236305521887</v>
      </c>
      <c r="I45" s="271">
        <v>50.338066260987155</v>
      </c>
      <c r="J45" s="155">
        <f t="shared" si="14"/>
        <v>1.0194206408826991</v>
      </c>
      <c r="K45" s="270">
        <v>45.752439650744734</v>
      </c>
      <c r="L45" s="115">
        <f t="shared" si="5"/>
        <v>0.24752205682901796</v>
      </c>
    </row>
    <row r="46" spans="2:12" ht="15" hidden="1" customHeight="1" outlineLevel="1" x14ac:dyDescent="0.25">
      <c r="B46" s="113" t="s">
        <v>93</v>
      </c>
      <c r="C46" s="270">
        <v>40.758064516129032</v>
      </c>
      <c r="D46" s="115">
        <f t="shared" si="14"/>
        <v>-3.5864173979397118E-2</v>
      </c>
      <c r="E46" s="271">
        <v>59.605628410069876</v>
      </c>
      <c r="F46" s="155">
        <f t="shared" si="14"/>
        <v>0.44628962954360696</v>
      </c>
      <c r="G46" s="270">
        <v>63.537263626251388</v>
      </c>
      <c r="H46" s="115">
        <f t="shared" si="14"/>
        <v>0.34701096568800849</v>
      </c>
      <c r="I46" s="271">
        <v>51.783026892625792</v>
      </c>
      <c r="J46" s="155">
        <f t="shared" si="14"/>
        <v>0.92588839734342954</v>
      </c>
      <c r="K46" s="270">
        <v>56.860016236724817</v>
      </c>
      <c r="L46" s="115">
        <f t="shared" si="5"/>
        <v>0.55057154412771014</v>
      </c>
    </row>
    <row r="47" spans="2:12" ht="15" hidden="1" customHeight="1" outlineLevel="1" x14ac:dyDescent="0.25">
      <c r="B47" s="113" t="s">
        <v>94</v>
      </c>
      <c r="C47" s="270">
        <v>52.02</v>
      </c>
      <c r="D47" s="115">
        <f t="shared" si="14"/>
        <v>-0.28944133315120879</v>
      </c>
      <c r="E47" s="271">
        <v>59</v>
      </c>
      <c r="F47" s="155">
        <f t="shared" si="14"/>
        <v>-4.6079223928860213E-2</v>
      </c>
      <c r="G47" s="270">
        <v>62.74</v>
      </c>
      <c r="H47" s="115">
        <f t="shared" si="14"/>
        <v>6.4472344757380506E-2</v>
      </c>
      <c r="I47" s="271">
        <v>54.45</v>
      </c>
      <c r="J47" s="155">
        <f t="shared" si="14"/>
        <v>0.72391772560844303</v>
      </c>
      <c r="K47" s="270">
        <v>58.25</v>
      </c>
      <c r="L47" s="115">
        <f t="shared" si="5"/>
        <v>0.17938854019032191</v>
      </c>
    </row>
    <row r="48" spans="2:12" ht="15" hidden="1" customHeight="1" outlineLevel="1" x14ac:dyDescent="0.25">
      <c r="B48" s="113" t="s">
        <v>95</v>
      </c>
      <c r="C48" s="270">
        <v>43.65</v>
      </c>
      <c r="D48" s="115">
        <f t="shared" si="14"/>
        <v>6.0495626822157478E-2</v>
      </c>
      <c r="E48" s="271">
        <v>40.06</v>
      </c>
      <c r="F48" s="155">
        <f t="shared" si="14"/>
        <v>-1.8137254901960609E-2</v>
      </c>
      <c r="G48" s="270">
        <v>61.17</v>
      </c>
      <c r="H48" s="115">
        <f t="shared" si="14"/>
        <v>0.30121250797702626</v>
      </c>
      <c r="I48" s="271">
        <v>43.78</v>
      </c>
      <c r="J48" s="155">
        <f t="shared" si="14"/>
        <v>0.56339989029072979</v>
      </c>
      <c r="K48" s="270">
        <v>47.66</v>
      </c>
      <c r="L48" s="115">
        <f t="shared" si="5"/>
        <v>0.29159891598915988</v>
      </c>
    </row>
    <row r="49" spans="2:12" collapsed="1" x14ac:dyDescent="0.25">
      <c r="B49" s="70">
        <v>2011</v>
      </c>
      <c r="C49" s="273">
        <v>42.144612249790242</v>
      </c>
      <c r="D49" s="124">
        <f t="shared" si="14"/>
        <v>5.0234414635996316E-2</v>
      </c>
      <c r="E49" s="273">
        <v>47.408641925124996</v>
      </c>
      <c r="F49" s="124">
        <f t="shared" si="14"/>
        <v>0.10585401930479965</v>
      </c>
      <c r="G49" s="273">
        <v>48.320736891828055</v>
      </c>
      <c r="H49" s="124">
        <f>G49/G62-1</f>
        <v>3.9424884418025608E-2</v>
      </c>
      <c r="I49" s="273">
        <v>45.806218566784295</v>
      </c>
      <c r="J49" s="124">
        <f t="shared" si="14"/>
        <v>0.38750504776699413</v>
      </c>
      <c r="K49" s="273">
        <v>46.774626312643825</v>
      </c>
      <c r="L49" s="124">
        <f t="shared" si="5"/>
        <v>0.16478959207441468</v>
      </c>
    </row>
    <row r="50" spans="2:12" ht="15" hidden="1" customHeight="1" outlineLevel="1" x14ac:dyDescent="0.25">
      <c r="B50" s="113" t="s">
        <v>84</v>
      </c>
      <c r="C50" s="270">
        <v>42.31</v>
      </c>
      <c r="D50" s="115">
        <f>C50/C63-1</f>
        <v>-4.852375770765327E-2</v>
      </c>
      <c r="E50" s="271">
        <v>48.33</v>
      </c>
      <c r="F50" s="155">
        <f>E50/E63-1</f>
        <v>7.6908691747330504E-3</v>
      </c>
      <c r="G50" s="270">
        <v>46.2</v>
      </c>
      <c r="H50" s="115">
        <f>G50/G63-1</f>
        <v>-5.9683042789223428E-2</v>
      </c>
      <c r="I50" s="271">
        <v>49.36</v>
      </c>
      <c r="J50" s="155">
        <f>I50/I63-1</f>
        <v>0.11080475663716816</v>
      </c>
      <c r="K50" s="270">
        <v>47.34</v>
      </c>
      <c r="L50" s="115">
        <f t="shared" si="5"/>
        <v>1.8605211220756424E-2</v>
      </c>
    </row>
    <row r="51" spans="2:12" ht="15" hidden="1" customHeight="1" outlineLevel="1" x14ac:dyDescent="0.25">
      <c r="B51" s="113" t="s">
        <v>85</v>
      </c>
      <c r="C51" s="270">
        <v>40.22</v>
      </c>
      <c r="D51" s="115">
        <f t="shared" ref="D51:J74" si="15">C51/C64-1</f>
        <v>-8.6255206361226855E-2</v>
      </c>
      <c r="E51" s="271">
        <v>49.88</v>
      </c>
      <c r="F51" s="155">
        <f t="shared" si="15"/>
        <v>0.12088641920426757</v>
      </c>
      <c r="G51" s="270">
        <v>50.38</v>
      </c>
      <c r="H51" s="115">
        <f t="shared" si="15"/>
        <v>7.0083007812500098E-2</v>
      </c>
      <c r="I51" s="271">
        <v>61.89</v>
      </c>
      <c r="J51" s="155">
        <f t="shared" si="15"/>
        <v>1.4762288835259749</v>
      </c>
      <c r="K51" s="270">
        <v>52.08</v>
      </c>
      <c r="L51" s="115">
        <f t="shared" si="5"/>
        <v>0.41216055443257282</v>
      </c>
    </row>
    <row r="52" spans="2:12" ht="15" hidden="1" customHeight="1" outlineLevel="1" x14ac:dyDescent="0.25">
      <c r="B52" s="113" t="s">
        <v>86</v>
      </c>
      <c r="C52" s="270">
        <v>32.92</v>
      </c>
      <c r="D52" s="115">
        <f t="shared" si="15"/>
        <v>-0.2318253669552125</v>
      </c>
      <c r="E52" s="271">
        <v>48.46</v>
      </c>
      <c r="F52" s="155">
        <f t="shared" si="15"/>
        <v>0.17899771774569162</v>
      </c>
      <c r="G52" s="270">
        <v>50.04</v>
      </c>
      <c r="H52" s="115">
        <f t="shared" si="15"/>
        <v>4.5820295245844411E-2</v>
      </c>
      <c r="I52" s="271">
        <v>44.72</v>
      </c>
      <c r="J52" s="155">
        <f t="shared" si="15"/>
        <v>0.59574216180662121</v>
      </c>
      <c r="K52" s="270">
        <v>46.39</v>
      </c>
      <c r="L52" s="115">
        <f t="shared" si="5"/>
        <v>0.24300219537452539</v>
      </c>
    </row>
    <row r="53" spans="2:12" ht="15" hidden="1" customHeight="1" outlineLevel="1" x14ac:dyDescent="0.25">
      <c r="B53" s="113" t="s">
        <v>87</v>
      </c>
      <c r="C53" s="270">
        <v>35.083333333333336</v>
      </c>
      <c r="D53" s="115">
        <f t="shared" si="15"/>
        <v>-0.19404242285014162</v>
      </c>
      <c r="E53" s="271">
        <v>37.660731948565775</v>
      </c>
      <c r="F53" s="155">
        <f t="shared" si="15"/>
        <v>0.10864680449119146</v>
      </c>
      <c r="G53" s="270">
        <v>43.310344827586206</v>
      </c>
      <c r="H53" s="115">
        <f t="shared" si="15"/>
        <v>-7.4960597445830723E-2</v>
      </c>
      <c r="I53" s="271">
        <v>36.051386071670045</v>
      </c>
      <c r="J53" s="155">
        <f t="shared" si="15"/>
        <v>0.37918224588001759</v>
      </c>
      <c r="K53" s="270">
        <v>38.671460366375619</v>
      </c>
      <c r="L53" s="115">
        <f t="shared" si="5"/>
        <v>0.12319083259876917</v>
      </c>
    </row>
    <row r="54" spans="2:12" ht="15" hidden="1" customHeight="1" outlineLevel="1" x14ac:dyDescent="0.25">
      <c r="B54" s="113" t="s">
        <v>88</v>
      </c>
      <c r="C54" s="270">
        <v>30.951612903225808</v>
      </c>
      <c r="D54" s="115">
        <f t="shared" si="15"/>
        <v>-0.23538505673849286</v>
      </c>
      <c r="E54" s="271">
        <v>27.596439169139465</v>
      </c>
      <c r="F54" s="155">
        <f t="shared" si="15"/>
        <v>-3.8116445829924572E-2</v>
      </c>
      <c r="G54" s="270">
        <v>34.160177975528363</v>
      </c>
      <c r="H54" s="115">
        <f t="shared" si="15"/>
        <v>5.4001171722566133E-2</v>
      </c>
      <c r="I54" s="271">
        <v>57.53</v>
      </c>
      <c r="J54" s="155">
        <f t="shared" si="15"/>
        <v>1.6557956318252729</v>
      </c>
      <c r="K54" s="270">
        <v>37.479999999999997</v>
      </c>
      <c r="L54" s="115">
        <f t="shared" si="5"/>
        <v>0.36043557168784024</v>
      </c>
    </row>
    <row r="55" spans="2:12" ht="15" hidden="1" customHeight="1" outlineLevel="1" x14ac:dyDescent="0.25">
      <c r="B55" s="113" t="s">
        <v>89</v>
      </c>
      <c r="C55" s="270">
        <v>36</v>
      </c>
      <c r="D55" s="115">
        <f t="shared" si="15"/>
        <v>-9.9549774887443654E-2</v>
      </c>
      <c r="E55" s="271">
        <v>34.708528764238537</v>
      </c>
      <c r="F55" s="155">
        <f t="shared" si="15"/>
        <v>-0.18620096684083143</v>
      </c>
      <c r="G55" s="270">
        <v>37.302558398220242</v>
      </c>
      <c r="H55" s="115">
        <f t="shared" si="15"/>
        <v>-0.15067034612431152</v>
      </c>
      <c r="I55" s="271">
        <v>44.12</v>
      </c>
      <c r="J55" s="155">
        <f t="shared" si="15"/>
        <v>0.80121158911325696</v>
      </c>
      <c r="K55" s="270">
        <v>38</v>
      </c>
      <c r="L55" s="115">
        <f t="shared" si="5"/>
        <v>8.2004555808656177E-2</v>
      </c>
    </row>
    <row r="56" spans="2:12" ht="15" hidden="1" customHeight="1" outlineLevel="1" x14ac:dyDescent="0.25">
      <c r="B56" s="113" t="s">
        <v>90</v>
      </c>
      <c r="C56" s="270">
        <v>38.68333333333333</v>
      </c>
      <c r="D56" s="115">
        <f t="shared" si="15"/>
        <v>-2.7920664206642187E-2</v>
      </c>
      <c r="E56" s="271">
        <v>44.37190900098912</v>
      </c>
      <c r="F56" s="155">
        <f t="shared" si="15"/>
        <v>5.4784857747472326E-2</v>
      </c>
      <c r="G56" s="270">
        <v>49.126436781609193</v>
      </c>
      <c r="H56" s="115">
        <f t="shared" si="15"/>
        <v>0.1660073659800847</v>
      </c>
      <c r="I56" s="271">
        <v>19.96</v>
      </c>
      <c r="J56" s="155">
        <f t="shared" si="15"/>
        <v>-0.34197802197802196</v>
      </c>
      <c r="K56" s="270">
        <v>34.78</v>
      </c>
      <c r="L56" s="115">
        <f t="shared" si="5"/>
        <v>-6.0264251654686407E-2</v>
      </c>
    </row>
    <row r="57" spans="2:12" ht="15" hidden="1" customHeight="1" outlineLevel="1" x14ac:dyDescent="0.25">
      <c r="B57" s="113" t="s">
        <v>91</v>
      </c>
      <c r="C57" s="270">
        <v>35.274193548387096</v>
      </c>
      <c r="D57" s="115">
        <f t="shared" si="15"/>
        <v>-4.2242912072031014E-2</v>
      </c>
      <c r="E57" s="271">
        <v>39.709964583133917</v>
      </c>
      <c r="F57" s="155">
        <f t="shared" si="15"/>
        <v>-0.1766542694768003</v>
      </c>
      <c r="G57" s="270">
        <v>43.559510567296996</v>
      </c>
      <c r="H57" s="115">
        <f t="shared" si="15"/>
        <v>-7.5365939985204911E-2</v>
      </c>
      <c r="I57" s="271">
        <v>21.50537634408602</v>
      </c>
      <c r="J57" s="155">
        <f t="shared" si="15"/>
        <v>-0.22230863237418075</v>
      </c>
      <c r="K57" s="270">
        <v>32.613624652169435</v>
      </c>
      <c r="L57" s="115">
        <f t="shared" si="5"/>
        <v>-0.15112897834020211</v>
      </c>
    </row>
    <row r="58" spans="2:12" ht="15" hidden="1" customHeight="1" outlineLevel="1" x14ac:dyDescent="0.25">
      <c r="B58" s="113" t="s">
        <v>92</v>
      </c>
      <c r="C58" s="270">
        <v>36.333333333333336</v>
      </c>
      <c r="D58" s="115">
        <f t="shared" si="15"/>
        <v>-0.11403722669267646</v>
      </c>
      <c r="E58" s="271">
        <v>41.765578635014833</v>
      </c>
      <c r="F58" s="155">
        <f t="shared" si="15"/>
        <v>-0.16183867880764935</v>
      </c>
      <c r="G58" s="270">
        <v>52.143678160919542</v>
      </c>
      <c r="H58" s="115">
        <f t="shared" si="15"/>
        <v>0.14752812854136321</v>
      </c>
      <c r="I58" s="271">
        <v>24.926984126984127</v>
      </c>
      <c r="J58" s="155">
        <f t="shared" si="15"/>
        <v>-0.1335246082542485</v>
      </c>
      <c r="K58" s="270">
        <v>36.674653887113948</v>
      </c>
      <c r="L58" s="115">
        <f t="shared" si="5"/>
        <v>-6.6802700073436361E-2</v>
      </c>
    </row>
    <row r="59" spans="2:12" ht="15" hidden="1" customHeight="1" outlineLevel="1" x14ac:dyDescent="0.25">
      <c r="B59" s="113" t="s">
        <v>93</v>
      </c>
      <c r="C59" s="270">
        <v>42.274193548387096</v>
      </c>
      <c r="D59" s="115">
        <f t="shared" si="15"/>
        <v>-4.5082594344091009E-2</v>
      </c>
      <c r="E59" s="271">
        <v>41.212788360294823</v>
      </c>
      <c r="F59" s="155">
        <f t="shared" si="15"/>
        <v>-0.39879229233705582</v>
      </c>
      <c r="G59" s="270">
        <v>47.169076751946605</v>
      </c>
      <c r="H59" s="115">
        <f t="shared" si="15"/>
        <v>-9.185450997407385E-2</v>
      </c>
      <c r="I59" s="271">
        <v>26.887864823348693</v>
      </c>
      <c r="J59" s="155">
        <f t="shared" si="15"/>
        <v>-0.11497623622206499</v>
      </c>
      <c r="K59" s="270">
        <v>36.670359682572403</v>
      </c>
      <c r="L59" s="115">
        <f t="shared" si="5"/>
        <v>-0.21527156681848048</v>
      </c>
    </row>
    <row r="60" spans="2:12" ht="15" hidden="1" customHeight="1" outlineLevel="1" x14ac:dyDescent="0.25">
      <c r="B60" s="113" t="s">
        <v>94</v>
      </c>
      <c r="C60" s="270">
        <v>73.209999999999994</v>
      </c>
      <c r="D60" s="115">
        <f t="shared" si="15"/>
        <v>0.36815548495608286</v>
      </c>
      <c r="E60" s="271">
        <v>61.85</v>
      </c>
      <c r="F60" s="155">
        <f t="shared" si="15"/>
        <v>-3.2838154808444098E-2</v>
      </c>
      <c r="G60" s="270">
        <v>58.94</v>
      </c>
      <c r="H60" s="115">
        <f t="shared" si="15"/>
        <v>3.1140657802659177E-2</v>
      </c>
      <c r="I60" s="271">
        <v>31.585034013605441</v>
      </c>
      <c r="J60" s="155">
        <f t="shared" si="15"/>
        <v>-0.36051236140761667</v>
      </c>
      <c r="K60" s="270">
        <v>49.39</v>
      </c>
      <c r="L60" s="115">
        <f t="shared" si="5"/>
        <v>-0.10880548538433776</v>
      </c>
    </row>
    <row r="61" spans="2:12" ht="15" hidden="1" customHeight="1" outlineLevel="1" x14ac:dyDescent="0.25">
      <c r="B61" s="113" t="s">
        <v>95</v>
      </c>
      <c r="C61" s="270">
        <v>41.16</v>
      </c>
      <c r="D61" s="115">
        <f t="shared" si="15"/>
        <v>4.7594807839144826E-2</v>
      </c>
      <c r="E61" s="271">
        <v>40.799999999999997</v>
      </c>
      <c r="F61" s="155">
        <f t="shared" si="15"/>
        <v>-0.25547445255474455</v>
      </c>
      <c r="G61" s="270">
        <v>47.01</v>
      </c>
      <c r="H61" s="115">
        <f t="shared" si="15"/>
        <v>0.18264150943396218</v>
      </c>
      <c r="I61" s="271">
        <v>28.003072196620582</v>
      </c>
      <c r="J61" s="155">
        <f t="shared" si="15"/>
        <v>-0.21537402083154</v>
      </c>
      <c r="K61" s="270">
        <v>36.9</v>
      </c>
      <c r="L61" s="115">
        <f t="shared" si="5"/>
        <v>-0.12205567451820132</v>
      </c>
    </row>
    <row r="62" spans="2:12" ht="15" customHeight="1" collapsed="1" x14ac:dyDescent="0.25">
      <c r="B62" s="70">
        <v>2010</v>
      </c>
      <c r="C62" s="273">
        <v>40.128767123287673</v>
      </c>
      <c r="D62" s="124">
        <f t="shared" si="15"/>
        <v>-5.3793507831343179E-2</v>
      </c>
      <c r="E62" s="273">
        <v>42.870615015649769</v>
      </c>
      <c r="F62" s="124">
        <f t="shared" si="15"/>
        <v>-8.98845377194043E-2</v>
      </c>
      <c r="G62" s="273">
        <v>46.487954652810579</v>
      </c>
      <c r="H62" s="124">
        <f>G62/G75-1</f>
        <v>1.4849187935034758E-2</v>
      </c>
      <c r="I62" s="273">
        <v>33.013370755301644</v>
      </c>
      <c r="J62" s="124">
        <f t="shared" si="15"/>
        <v>6.8955774823791005E-2</v>
      </c>
      <c r="K62" s="273">
        <v>40.157146518918708</v>
      </c>
      <c r="L62" s="124">
        <f t="shared" si="5"/>
        <v>1.2990317321541989E-2</v>
      </c>
    </row>
    <row r="63" spans="2:12" ht="15" hidden="1" customHeight="1" outlineLevel="1" x14ac:dyDescent="0.25">
      <c r="B63" s="113" t="s">
        <v>84</v>
      </c>
      <c r="C63" s="270">
        <v>44.467741935483872</v>
      </c>
      <c r="D63" s="115">
        <f t="shared" si="15"/>
        <v>-0.13081036091704701</v>
      </c>
      <c r="E63" s="271">
        <v>47.961137168565138</v>
      </c>
      <c r="F63" s="155">
        <f t="shared" si="15"/>
        <v>-0.17705667178165518</v>
      </c>
      <c r="G63" s="270">
        <v>49.132369299221359</v>
      </c>
      <c r="H63" s="115">
        <f t="shared" si="15"/>
        <v>0.20688698843579845</v>
      </c>
      <c r="I63" s="271">
        <v>44.436251920122885</v>
      </c>
      <c r="J63" s="155">
        <f t="shared" si="15"/>
        <v>0.37008619873069981</v>
      </c>
      <c r="K63" s="270">
        <v>46.475316912295163</v>
      </c>
      <c r="L63" s="115">
        <f t="shared" si="5"/>
        <v>5.2430183702336208E-2</v>
      </c>
    </row>
    <row r="64" spans="2:12" ht="15" hidden="1" customHeight="1" outlineLevel="1" x14ac:dyDescent="0.25">
      <c r="B64" s="113" t="s">
        <v>85</v>
      </c>
      <c r="C64" s="270">
        <v>44.016666666666666</v>
      </c>
      <c r="D64" s="115">
        <f t="shared" si="15"/>
        <v>-0.17909983836876786</v>
      </c>
      <c r="E64" s="271">
        <v>44.500494559841741</v>
      </c>
      <c r="F64" s="155">
        <f t="shared" si="15"/>
        <v>-0.29610100348241475</v>
      </c>
      <c r="G64" s="270">
        <v>47.080459770114942</v>
      </c>
      <c r="H64" s="115">
        <f t="shared" si="15"/>
        <v>-0.13803625466651515</v>
      </c>
      <c r="I64" s="271">
        <v>24.993650793650794</v>
      </c>
      <c r="J64" s="155">
        <f t="shared" si="15"/>
        <v>-0.33268350567892946</v>
      </c>
      <c r="K64" s="270">
        <v>36.879659211927581</v>
      </c>
      <c r="L64" s="115">
        <f t="shared" si="5"/>
        <v>-0.27316398872826997</v>
      </c>
    </row>
    <row r="65" spans="2:12" ht="15" hidden="1" customHeight="1" outlineLevel="1" x14ac:dyDescent="0.25">
      <c r="B65" s="113" t="s">
        <v>86</v>
      </c>
      <c r="C65" s="270">
        <v>42.854838709677416</v>
      </c>
      <c r="D65" s="115">
        <f t="shared" si="15"/>
        <v>-0.23623527517951493</v>
      </c>
      <c r="E65" s="271">
        <v>41.10270891164928</v>
      </c>
      <c r="F65" s="155">
        <f t="shared" si="15"/>
        <v>-0.35077066953641955</v>
      </c>
      <c r="G65" s="270">
        <v>47.847608453837594</v>
      </c>
      <c r="H65" s="115">
        <f t="shared" si="15"/>
        <v>-0.1694565448040688</v>
      </c>
      <c r="I65" s="271">
        <v>28.02457757296467</v>
      </c>
      <c r="J65" s="155">
        <f t="shared" si="15"/>
        <v>-0.14483922377425695</v>
      </c>
      <c r="K65" s="270">
        <v>37.320931670617334</v>
      </c>
      <c r="L65" s="115">
        <f t="shared" si="5"/>
        <v>-0.25178565215282012</v>
      </c>
    </row>
    <row r="66" spans="2:12" ht="15" hidden="1" customHeight="1" outlineLevel="1" x14ac:dyDescent="0.25">
      <c r="B66" s="113" t="s">
        <v>87</v>
      </c>
      <c r="C66" s="270">
        <v>43.53</v>
      </c>
      <c r="D66" s="115">
        <f t="shared" si="15"/>
        <v>-7.9898541534559331E-2</v>
      </c>
      <c r="E66" s="271">
        <v>33.97</v>
      </c>
      <c r="F66" s="155">
        <f t="shared" si="15"/>
        <v>-0.24072418417523478</v>
      </c>
      <c r="G66" s="270">
        <v>46.82</v>
      </c>
      <c r="H66" s="115">
        <f t="shared" si="15"/>
        <v>-8.6439024390243868E-2</v>
      </c>
      <c r="I66" s="271">
        <v>26.139682539682539</v>
      </c>
      <c r="J66" s="155">
        <f t="shared" si="15"/>
        <v>-0.12987424706752493</v>
      </c>
      <c r="K66" s="270">
        <v>34.43</v>
      </c>
      <c r="L66" s="115">
        <f t="shared" si="5"/>
        <v>-0.15654091131798142</v>
      </c>
    </row>
    <row r="67" spans="2:12" ht="15" hidden="1" customHeight="1" outlineLevel="1" x14ac:dyDescent="0.25">
      <c r="B67" s="113" t="s">
        <v>88</v>
      </c>
      <c r="C67" s="270">
        <v>40.479999999999997</v>
      </c>
      <c r="D67" s="115">
        <f t="shared" si="15"/>
        <v>-0.19298245614035092</v>
      </c>
      <c r="E67" s="271">
        <v>28.69</v>
      </c>
      <c r="F67" s="155">
        <f t="shared" si="15"/>
        <v>-0.22228246137164542</v>
      </c>
      <c r="G67" s="270">
        <v>32.409999999999997</v>
      </c>
      <c r="H67" s="115">
        <f t="shared" si="15"/>
        <v>-0.30510291595197259</v>
      </c>
      <c r="I67" s="271">
        <v>21.662058371735792</v>
      </c>
      <c r="J67" s="155">
        <f t="shared" si="15"/>
        <v>-0.22380008806693075</v>
      </c>
      <c r="K67" s="270">
        <v>27.55</v>
      </c>
      <c r="L67" s="115">
        <f t="shared" si="5"/>
        <v>-0.25338753387533874</v>
      </c>
    </row>
    <row r="68" spans="2:12" ht="15" hidden="1" customHeight="1" outlineLevel="1" x14ac:dyDescent="0.25">
      <c r="B68" s="113" t="s">
        <v>89</v>
      </c>
      <c r="C68" s="270">
        <v>39.979999999999997</v>
      </c>
      <c r="D68" s="115">
        <f t="shared" si="15"/>
        <v>-0.31104601068412896</v>
      </c>
      <c r="E68" s="271">
        <v>42.65</v>
      </c>
      <c r="F68" s="155">
        <f t="shared" si="15"/>
        <v>-0.29480820105820105</v>
      </c>
      <c r="G68" s="270">
        <v>43.92</v>
      </c>
      <c r="H68" s="115">
        <f t="shared" si="15"/>
        <v>-5.3652230122818279E-2</v>
      </c>
      <c r="I68" s="271">
        <v>24.49462365591398</v>
      </c>
      <c r="J68" s="155">
        <f t="shared" si="15"/>
        <v>-0.35779299234796613</v>
      </c>
      <c r="K68" s="270">
        <v>35.119999999999997</v>
      </c>
      <c r="L68" s="115">
        <f t="shared" si="5"/>
        <v>-0.28165268971159751</v>
      </c>
    </row>
    <row r="69" spans="2:12" ht="15" hidden="1" customHeight="1" outlineLevel="1" x14ac:dyDescent="0.25">
      <c r="B69" s="113" t="s">
        <v>90</v>
      </c>
      <c r="C69" s="270">
        <v>39.794419970631424</v>
      </c>
      <c r="D69" s="115">
        <f t="shared" si="15"/>
        <v>-0.19930744525892508</v>
      </c>
      <c r="E69" s="271">
        <v>42.067260138476755</v>
      </c>
      <c r="F69" s="155">
        <f t="shared" si="15"/>
        <v>-0.22025467769273865</v>
      </c>
      <c r="G69" s="270">
        <v>42.132183908045974</v>
      </c>
      <c r="H69" s="115">
        <f t="shared" si="15"/>
        <v>-0.22792406252435449</v>
      </c>
      <c r="I69" s="271">
        <v>30.333333333333332</v>
      </c>
      <c r="J69" s="155">
        <f t="shared" si="15"/>
        <v>-0.15164698570540824</v>
      </c>
      <c r="K69" s="270">
        <v>37.010404319768206</v>
      </c>
      <c r="L69" s="115">
        <f t="shared" si="5"/>
        <v>-0.20901038000067951</v>
      </c>
    </row>
    <row r="70" spans="2:12" ht="15" hidden="1" customHeight="1" outlineLevel="1" x14ac:dyDescent="0.25">
      <c r="B70" s="113" t="s">
        <v>91</v>
      </c>
      <c r="C70" s="270">
        <v>36.83</v>
      </c>
      <c r="D70" s="115">
        <f t="shared" si="15"/>
        <v>-0.25111834078893858</v>
      </c>
      <c r="E70" s="271">
        <v>48.23</v>
      </c>
      <c r="F70" s="155">
        <f t="shared" si="15"/>
        <v>-0.21856772521062873</v>
      </c>
      <c r="G70" s="270">
        <v>47.11</v>
      </c>
      <c r="H70" s="115">
        <f t="shared" si="15"/>
        <v>-5.9117235869782347E-2</v>
      </c>
      <c r="I70" s="271">
        <v>27.652841781874042</v>
      </c>
      <c r="J70" s="155">
        <f t="shared" si="15"/>
        <v>-0.48198664825046045</v>
      </c>
      <c r="K70" s="270">
        <v>38.42</v>
      </c>
      <c r="L70" s="115">
        <f t="shared" si="5"/>
        <v>-0.29979952615272454</v>
      </c>
    </row>
    <row r="71" spans="2:12" ht="15" hidden="1" customHeight="1" outlineLevel="1" x14ac:dyDescent="0.25">
      <c r="B71" s="113" t="s">
        <v>92</v>
      </c>
      <c r="C71" s="270">
        <v>41.01</v>
      </c>
      <c r="D71" s="115">
        <f t="shared" si="15"/>
        <v>-0.21960038058991438</v>
      </c>
      <c r="E71" s="271">
        <v>49.83</v>
      </c>
      <c r="F71" s="155">
        <f t="shared" si="15"/>
        <v>-0.1739058355437666</v>
      </c>
      <c r="G71" s="270">
        <v>45.44</v>
      </c>
      <c r="H71" s="115">
        <f t="shared" si="15"/>
        <v>-0.14473931865236223</v>
      </c>
      <c r="I71" s="271">
        <v>28.768253968253969</v>
      </c>
      <c r="J71" s="155">
        <f t="shared" si="15"/>
        <v>-0.28583812751201854</v>
      </c>
      <c r="K71" s="270">
        <v>39.299999999999997</v>
      </c>
      <c r="L71" s="115">
        <f t="shared" si="5"/>
        <v>-0.22147385103011097</v>
      </c>
    </row>
    <row r="72" spans="2:12" ht="15" hidden="1" customHeight="1" outlineLevel="1" x14ac:dyDescent="0.25">
      <c r="B72" s="113" t="s">
        <v>93</v>
      </c>
      <c r="C72" s="270">
        <v>44.27</v>
      </c>
      <c r="D72" s="115">
        <f t="shared" si="15"/>
        <v>-0.22564281966066113</v>
      </c>
      <c r="E72" s="271">
        <v>68.55</v>
      </c>
      <c r="F72" s="155">
        <f t="shared" si="15"/>
        <v>0.19175938803894277</v>
      </c>
      <c r="G72" s="270">
        <v>51.94</v>
      </c>
      <c r="H72" s="115">
        <f t="shared" si="15"/>
        <v>-2.87963140717995E-3</v>
      </c>
      <c r="I72" s="271">
        <v>30.38095238095238</v>
      </c>
      <c r="J72" s="155">
        <f t="shared" si="15"/>
        <v>-0.45352564102564097</v>
      </c>
      <c r="K72" s="270">
        <v>46.73</v>
      </c>
      <c r="L72" s="115">
        <f t="shared" si="5"/>
        <v>-0.15998561927017807</v>
      </c>
    </row>
    <row r="73" spans="2:12" ht="15" hidden="1" customHeight="1" outlineLevel="1" x14ac:dyDescent="0.25">
      <c r="B73" s="113" t="s">
        <v>94</v>
      </c>
      <c r="C73" s="270">
        <v>53.51</v>
      </c>
      <c r="D73" s="115">
        <f t="shared" si="15"/>
        <v>-0.24623186364276661</v>
      </c>
      <c r="E73" s="271">
        <v>63.95</v>
      </c>
      <c r="F73" s="155">
        <f t="shared" si="15"/>
        <v>-0.14926167353997599</v>
      </c>
      <c r="G73" s="270">
        <v>57.16</v>
      </c>
      <c r="H73" s="115">
        <f t="shared" si="15"/>
        <v>-8.1914551879216257E-2</v>
      </c>
      <c r="I73" s="271">
        <v>49.391156462585037</v>
      </c>
      <c r="J73" s="155">
        <f t="shared" si="15"/>
        <v>0.14100653538101349</v>
      </c>
      <c r="K73" s="270">
        <v>55.42</v>
      </c>
      <c r="L73" s="115">
        <f t="shared" si="5"/>
        <v>-7.7102414654454554E-2</v>
      </c>
    </row>
    <row r="74" spans="2:12" ht="15" hidden="1" customHeight="1" outlineLevel="1" x14ac:dyDescent="0.25">
      <c r="B74" s="113" t="s">
        <v>95</v>
      </c>
      <c r="C74" s="270">
        <v>39.29</v>
      </c>
      <c r="D74" s="115">
        <f t="shared" si="15"/>
        <v>-0.28407434402332365</v>
      </c>
      <c r="E74" s="271">
        <v>54.8</v>
      </c>
      <c r="F74" s="155">
        <f t="shared" si="15"/>
        <v>-0.17469879518072295</v>
      </c>
      <c r="G74" s="270">
        <v>39.75</v>
      </c>
      <c r="H74" s="115">
        <f t="shared" si="15"/>
        <v>-6.8213783403656691E-2</v>
      </c>
      <c r="I74" s="271">
        <v>35.689708141321042</v>
      </c>
      <c r="J74" s="155">
        <f t="shared" si="15"/>
        <v>-7.3604465709728895E-2</v>
      </c>
      <c r="K74" s="270">
        <v>42.03</v>
      </c>
      <c r="L74" s="115">
        <f t="shared" si="5"/>
        <v>-0.15568501406187218</v>
      </c>
    </row>
    <row r="75" spans="2:12" collapsed="1" x14ac:dyDescent="0.25">
      <c r="B75" s="70">
        <v>2009</v>
      </c>
      <c r="C75" s="273">
        <v>42.410158306264201</v>
      </c>
      <c r="D75" s="124">
        <f>C75/C88-1</f>
        <v>-0.21731241191373052</v>
      </c>
      <c r="E75" s="273">
        <v>47.104589244339664</v>
      </c>
      <c r="F75" s="124">
        <f>E75/E88-1</f>
        <v>-0.19397343542525003</v>
      </c>
      <c r="G75" s="273">
        <v>45.807746811525746</v>
      </c>
      <c r="H75" s="124">
        <f>G75/G88-1</f>
        <v>-0.10031471247553403</v>
      </c>
      <c r="I75" s="273">
        <v>30.88375733855186</v>
      </c>
      <c r="J75" s="124">
        <f>I75/I88-1</f>
        <v>-0.20413682481573137</v>
      </c>
      <c r="K75" s="273">
        <v>39.642181995479113</v>
      </c>
      <c r="L75" s="124">
        <f>K75/K88-1</f>
        <v>-0.19169539818276027</v>
      </c>
    </row>
    <row r="76" spans="2:12" ht="15" hidden="1" customHeight="1" outlineLevel="1" x14ac:dyDescent="0.25">
      <c r="B76" s="113" t="s">
        <v>84</v>
      </c>
      <c r="C76" s="270">
        <v>51.16</v>
      </c>
      <c r="D76" s="115">
        <f t="shared" ref="D76:J91" si="16">C76/C89-1</f>
        <v>-3.4534817890168101E-2</v>
      </c>
      <c r="E76" s="271">
        <v>58.28</v>
      </c>
      <c r="F76" s="155">
        <f t="shared" si="16"/>
        <v>-7.7556188667299741E-2</v>
      </c>
      <c r="G76" s="270">
        <v>40.71</v>
      </c>
      <c r="H76" s="115">
        <f t="shared" si="16"/>
        <v>-0.27303571428571427</v>
      </c>
      <c r="I76" s="271">
        <v>32.433179723502306</v>
      </c>
      <c r="J76" s="155">
        <f t="shared" si="16"/>
        <v>-6.3779134772512069E-2</v>
      </c>
      <c r="K76" s="270">
        <v>44.16</v>
      </c>
      <c r="L76" s="115">
        <f t="shared" ref="L76:L100" si="17">K76/K89-1</f>
        <v>-0.12692763938315543</v>
      </c>
    </row>
    <row r="77" spans="2:12" ht="15" hidden="1" customHeight="1" outlineLevel="1" x14ac:dyDescent="0.25">
      <c r="B77" s="113" t="s">
        <v>85</v>
      </c>
      <c r="C77" s="270">
        <v>53.62</v>
      </c>
      <c r="D77" s="115">
        <f t="shared" si="16"/>
        <v>-2.7566195139644645E-2</v>
      </c>
      <c r="E77" s="271">
        <v>63.22</v>
      </c>
      <c r="F77" s="155">
        <f t="shared" si="16"/>
        <v>-9.9045176001140156E-2</v>
      </c>
      <c r="G77" s="270">
        <v>54.62</v>
      </c>
      <c r="H77" s="115">
        <f t="shared" si="16"/>
        <v>-0.10649435628987414</v>
      </c>
      <c r="I77" s="271">
        <v>37.453968253968299</v>
      </c>
      <c r="J77" s="155">
        <f t="shared" si="16"/>
        <v>7.7633811689207244E-2</v>
      </c>
      <c r="K77" s="270">
        <v>50.74</v>
      </c>
      <c r="L77" s="115">
        <f t="shared" si="17"/>
        <v>-6.4872834500552812E-2</v>
      </c>
    </row>
    <row r="78" spans="2:12" ht="15" hidden="1" customHeight="1" outlineLevel="1" x14ac:dyDescent="0.25">
      <c r="B78" s="113" t="s">
        <v>86</v>
      </c>
      <c r="C78" s="270">
        <v>56.11</v>
      </c>
      <c r="D78" s="115">
        <f t="shared" si="16"/>
        <v>1.7407071622846715E-2</v>
      </c>
      <c r="E78" s="271">
        <v>63.31</v>
      </c>
      <c r="F78" s="155">
        <f t="shared" si="16"/>
        <v>-1.4936984596234493E-2</v>
      </c>
      <c r="G78" s="270">
        <v>57.61</v>
      </c>
      <c r="H78" s="115">
        <f t="shared" si="16"/>
        <v>1.3905788284374054E-3</v>
      </c>
      <c r="I78" s="271">
        <v>32.77112135176651</v>
      </c>
      <c r="J78" s="155">
        <f t="shared" si="16"/>
        <v>-0.15546034305507572</v>
      </c>
      <c r="K78" s="270">
        <v>49.88</v>
      </c>
      <c r="L78" s="115">
        <f t="shared" si="17"/>
        <v>-5.7979225684608116E-2</v>
      </c>
    </row>
    <row r="79" spans="2:12" ht="15" hidden="1" customHeight="1" outlineLevel="1" x14ac:dyDescent="0.25">
      <c r="B79" s="113" t="s">
        <v>87</v>
      </c>
      <c r="C79" s="270">
        <v>47.31</v>
      </c>
      <c r="D79" s="115">
        <f t="shared" si="16"/>
        <v>6.0762331838565053E-2</v>
      </c>
      <c r="E79" s="271">
        <v>44.74</v>
      </c>
      <c r="F79" s="155">
        <f t="shared" si="16"/>
        <v>-0.20419779437922447</v>
      </c>
      <c r="G79" s="270">
        <v>51.25</v>
      </c>
      <c r="H79" s="115">
        <f t="shared" si="16"/>
        <v>5.4934275063762694E-3</v>
      </c>
      <c r="I79" s="271">
        <v>30.041269841269798</v>
      </c>
      <c r="J79" s="155">
        <f t="shared" si="16"/>
        <v>-0.12871241547978918</v>
      </c>
      <c r="K79" s="270">
        <v>40.82</v>
      </c>
      <c r="L79" s="115">
        <f t="shared" si="17"/>
        <v>-0.11778690296088179</v>
      </c>
    </row>
    <row r="80" spans="2:12" ht="15" hidden="1" customHeight="1" outlineLevel="1" x14ac:dyDescent="0.25">
      <c r="B80" s="113" t="s">
        <v>88</v>
      </c>
      <c r="C80" s="270">
        <v>50.16</v>
      </c>
      <c r="D80" s="115">
        <f t="shared" si="16"/>
        <v>0.20722021660649825</v>
      </c>
      <c r="E80" s="271">
        <v>36.89</v>
      </c>
      <c r="F80" s="155">
        <f t="shared" si="16"/>
        <v>4.5634920634920695E-2</v>
      </c>
      <c r="G80" s="270">
        <v>46.64</v>
      </c>
      <c r="H80" s="115">
        <f t="shared" si="16"/>
        <v>3.1402034498009712E-2</v>
      </c>
      <c r="I80" s="271">
        <v>27.907834101382488</v>
      </c>
      <c r="J80" s="155">
        <f t="shared" si="16"/>
        <v>0.37404171047162671</v>
      </c>
      <c r="K80" s="270">
        <v>36.9</v>
      </c>
      <c r="L80" s="115">
        <f t="shared" si="17"/>
        <v>0.12226277372262762</v>
      </c>
    </row>
    <row r="81" spans="2:12" ht="15" hidden="1" customHeight="1" outlineLevel="1" x14ac:dyDescent="0.25">
      <c r="B81" s="113" t="s">
        <v>89</v>
      </c>
      <c r="C81" s="270">
        <v>58.03</v>
      </c>
      <c r="D81" s="115">
        <f t="shared" si="16"/>
        <v>-3.9478201167181259E-3</v>
      </c>
      <c r="E81" s="271">
        <v>60.48</v>
      </c>
      <c r="F81" s="155">
        <f t="shared" si="16"/>
        <v>0.40455178820250803</v>
      </c>
      <c r="G81" s="270">
        <v>46.41</v>
      </c>
      <c r="H81" s="115">
        <f t="shared" si="16"/>
        <v>-3.8931455787947877E-2</v>
      </c>
      <c r="I81" s="271">
        <v>38.141321044546849</v>
      </c>
      <c r="J81" s="155">
        <f t="shared" si="16"/>
        <v>-0.33912574606425117</v>
      </c>
      <c r="K81" s="270">
        <v>48.89</v>
      </c>
      <c r="L81" s="115">
        <f t="shared" si="17"/>
        <v>-3.9677862895305394E-2</v>
      </c>
    </row>
    <row r="82" spans="2:12" ht="15" hidden="1" customHeight="1" outlineLevel="1" x14ac:dyDescent="0.25">
      <c r="B82" s="113" t="s">
        <v>90</v>
      </c>
      <c r="C82" s="270">
        <v>49.7</v>
      </c>
      <c r="D82" s="115">
        <f t="shared" si="16"/>
        <v>-0.16160593792172739</v>
      </c>
      <c r="E82" s="271">
        <v>53.95</v>
      </c>
      <c r="F82" s="155">
        <f t="shared" si="16"/>
        <v>0.6533864541832668</v>
      </c>
      <c r="G82" s="270">
        <v>54.57</v>
      </c>
      <c r="H82" s="115">
        <f t="shared" si="16"/>
        <v>0.16852248394004277</v>
      </c>
      <c r="I82" s="271">
        <v>35.755555555555603</v>
      </c>
      <c r="J82" s="155">
        <f t="shared" si="16"/>
        <v>-0.52834817851925087</v>
      </c>
      <c r="K82" s="270">
        <v>46.79</v>
      </c>
      <c r="L82" s="115">
        <f t="shared" si="17"/>
        <v>-0.12705223880597016</v>
      </c>
    </row>
    <row r="83" spans="2:12" ht="15" hidden="1" customHeight="1" outlineLevel="1" x14ac:dyDescent="0.25">
      <c r="B83" s="113" t="s">
        <v>91</v>
      </c>
      <c r="C83" s="270">
        <v>49.18</v>
      </c>
      <c r="D83" s="115">
        <f t="shared" si="16"/>
        <v>-0.13155571251986586</v>
      </c>
      <c r="E83" s="271">
        <v>61.72</v>
      </c>
      <c r="F83" s="155">
        <f t="shared" si="16"/>
        <v>0.32077894286325703</v>
      </c>
      <c r="G83" s="270">
        <v>50.07</v>
      </c>
      <c r="H83" s="115">
        <f t="shared" si="16"/>
        <v>1.6649746192893389E-2</v>
      </c>
      <c r="I83" s="271">
        <v>53.382488479262676</v>
      </c>
      <c r="J83" s="155">
        <f t="shared" si="16"/>
        <v>-0.14678287230011355</v>
      </c>
      <c r="K83" s="270">
        <v>54.87</v>
      </c>
      <c r="L83" s="115">
        <f t="shared" si="17"/>
        <v>1.8563207722294361E-2</v>
      </c>
    </row>
    <row r="84" spans="2:12" ht="15" hidden="1" customHeight="1" outlineLevel="1" x14ac:dyDescent="0.25">
      <c r="B84" s="113" t="s">
        <v>92</v>
      </c>
      <c r="C84" s="270">
        <v>52.55</v>
      </c>
      <c r="D84" s="115">
        <f t="shared" si="16"/>
        <v>-0.1648124602670058</v>
      </c>
      <c r="E84" s="271">
        <v>60.32</v>
      </c>
      <c r="F84" s="155">
        <f t="shared" si="16"/>
        <v>0.17035312378734968</v>
      </c>
      <c r="G84" s="270">
        <v>53.13</v>
      </c>
      <c r="H84" s="115">
        <f t="shared" si="16"/>
        <v>-6.5928270042194037E-2</v>
      </c>
      <c r="I84" s="271">
        <v>40.282539682539699</v>
      </c>
      <c r="J84" s="155">
        <f t="shared" si="16"/>
        <v>-0.31345778133453917</v>
      </c>
      <c r="K84" s="270">
        <v>50.48</v>
      </c>
      <c r="L84" s="115">
        <f t="shared" si="17"/>
        <v>-0.10401135960241403</v>
      </c>
    </row>
    <row r="85" spans="2:12" ht="15" hidden="1" customHeight="1" outlineLevel="1" x14ac:dyDescent="0.25">
      <c r="B85" s="113" t="s">
        <v>93</v>
      </c>
      <c r="C85" s="270">
        <v>57.17</v>
      </c>
      <c r="D85" s="115">
        <f t="shared" si="16"/>
        <v>-0.20575159766601836</v>
      </c>
      <c r="E85" s="271">
        <v>57.52</v>
      </c>
      <c r="F85" s="155">
        <f t="shared" si="16"/>
        <v>-5.5035321176277185E-2</v>
      </c>
      <c r="G85" s="270">
        <v>52.09</v>
      </c>
      <c r="H85" s="115">
        <f t="shared" si="16"/>
        <v>-0.11861252115059218</v>
      </c>
      <c r="I85" s="271">
        <v>55.594470046082947</v>
      </c>
      <c r="J85" s="155">
        <f t="shared" si="16"/>
        <v>-5.1407670849591747E-2</v>
      </c>
      <c r="K85" s="270">
        <v>55.63</v>
      </c>
      <c r="L85" s="115">
        <f t="shared" si="17"/>
        <v>-8.45812078328122E-2</v>
      </c>
    </row>
    <row r="86" spans="2:12" ht="15" hidden="1" customHeight="1" outlineLevel="1" x14ac:dyDescent="0.25">
      <c r="B86" s="113" t="s">
        <v>94</v>
      </c>
      <c r="C86" s="270">
        <v>70.989999999999995</v>
      </c>
      <c r="D86" s="115">
        <f t="shared" si="16"/>
        <v>-8.3526981667957689E-2</v>
      </c>
      <c r="E86" s="271">
        <v>75.17</v>
      </c>
      <c r="F86" s="155">
        <f t="shared" si="16"/>
        <v>0.33162090345438444</v>
      </c>
      <c r="G86" s="270">
        <v>62.26</v>
      </c>
      <c r="H86" s="115">
        <f t="shared" si="16"/>
        <v>0.18771461274322765</v>
      </c>
      <c r="I86" s="271">
        <v>43.287356321839098</v>
      </c>
      <c r="J86" s="155">
        <f t="shared" si="16"/>
        <v>-9.8645865971844882E-2</v>
      </c>
      <c r="K86" s="270">
        <v>60.05</v>
      </c>
      <c r="L86" s="115">
        <f t="shared" si="17"/>
        <v>9.8810612991765856E-2</v>
      </c>
    </row>
    <row r="87" spans="2:12" ht="15" hidden="1" customHeight="1" outlineLevel="1" x14ac:dyDescent="0.25">
      <c r="B87" s="113" t="s">
        <v>95</v>
      </c>
      <c r="C87" s="270">
        <v>54.88</v>
      </c>
      <c r="D87" s="115">
        <f t="shared" si="16"/>
        <v>-0.13397506706643514</v>
      </c>
      <c r="E87" s="271">
        <v>66.400000000000006</v>
      </c>
      <c r="F87" s="155">
        <f t="shared" si="16"/>
        <v>0.54670393664104378</v>
      </c>
      <c r="G87" s="270">
        <v>42.66</v>
      </c>
      <c r="H87" s="115">
        <f t="shared" si="16"/>
        <v>2.0818377602297211E-2</v>
      </c>
      <c r="I87" s="271">
        <v>38.525345622119815</v>
      </c>
      <c r="J87" s="155">
        <f t="shared" si="16"/>
        <v>-0.24934749971128312</v>
      </c>
      <c r="K87" s="270">
        <v>49.78</v>
      </c>
      <c r="L87" s="115">
        <f t="shared" si="17"/>
        <v>4.4262638976295454E-2</v>
      </c>
    </row>
    <row r="88" spans="2:12" collapsed="1" x14ac:dyDescent="0.25">
      <c r="B88" s="70">
        <v>2008</v>
      </c>
      <c r="C88" s="273">
        <v>54.185295578738199</v>
      </c>
      <c r="D88" s="124">
        <f t="shared" si="16"/>
        <v>-6.4055645751993406E-2</v>
      </c>
      <c r="E88" s="273">
        <v>58.440492304607211</v>
      </c>
      <c r="F88" s="124">
        <f t="shared" si="16"/>
        <v>0.12599596168740312</v>
      </c>
      <c r="G88" s="273">
        <v>50.915300546448087</v>
      </c>
      <c r="H88" s="124">
        <f t="shared" si="16"/>
        <v>-2.2671816120479416E-2</v>
      </c>
      <c r="I88" s="273">
        <v>38.805360395524332</v>
      </c>
      <c r="J88" s="124">
        <f t="shared" si="16"/>
        <v>-0.1911034546133622</v>
      </c>
      <c r="K88" s="273">
        <v>49.043617846978854</v>
      </c>
      <c r="L88" s="124">
        <f>K88/K101-1</f>
        <v>-4.1529867590950564E-2</v>
      </c>
    </row>
    <row r="89" spans="2:12" ht="15" hidden="1" customHeight="1" outlineLevel="1" x14ac:dyDescent="0.25">
      <c r="B89" s="113" t="s">
        <v>84</v>
      </c>
      <c r="C89" s="270">
        <v>52.99</v>
      </c>
      <c r="D89" s="115">
        <f t="shared" si="16"/>
        <v>-0.17563783447417547</v>
      </c>
      <c r="E89" s="271">
        <v>63.18</v>
      </c>
      <c r="F89" s="155">
        <f t="shared" si="16"/>
        <v>6.3815457147667898E-2</v>
      </c>
      <c r="G89" s="270">
        <v>56</v>
      </c>
      <c r="H89" s="115">
        <f t="shared" si="16"/>
        <v>0.23212321232123201</v>
      </c>
      <c r="I89" s="271">
        <v>34.642658509454947</v>
      </c>
      <c r="J89" s="155">
        <f t="shared" si="16"/>
        <v>-0.39629474479185067</v>
      </c>
      <c r="K89" s="270">
        <v>50.58</v>
      </c>
      <c r="L89" s="115">
        <f t="shared" si="17"/>
        <v>-9.9358974358974339E-2</v>
      </c>
    </row>
    <row r="90" spans="2:12" ht="15" hidden="1" customHeight="1" outlineLevel="1" x14ac:dyDescent="0.25">
      <c r="B90" s="113" t="s">
        <v>85</v>
      </c>
      <c r="C90" s="270">
        <v>55.14</v>
      </c>
      <c r="D90" s="115">
        <f t="shared" si="16"/>
        <v>-0.17787386312807507</v>
      </c>
      <c r="E90" s="271">
        <v>70.17</v>
      </c>
      <c r="F90" s="155">
        <f t="shared" si="16"/>
        <v>0.15089388223716593</v>
      </c>
      <c r="G90" s="270">
        <v>61.13</v>
      </c>
      <c r="H90" s="115">
        <f t="shared" si="16"/>
        <v>0.189531037166764</v>
      </c>
      <c r="I90" s="271">
        <v>34.755747126436802</v>
      </c>
      <c r="J90" s="155">
        <f t="shared" si="16"/>
        <v>-0.38912818708385188</v>
      </c>
      <c r="K90" s="270">
        <v>54.26</v>
      </c>
      <c r="L90" s="115">
        <f t="shared" si="17"/>
        <v>-6.5449534963830547E-2</v>
      </c>
    </row>
    <row r="91" spans="2:12" ht="15" hidden="1" customHeight="1" outlineLevel="1" x14ac:dyDescent="0.25">
      <c r="B91" s="113" t="s">
        <v>86</v>
      </c>
      <c r="C91" s="270">
        <v>55.15</v>
      </c>
      <c r="D91" s="115">
        <f t="shared" si="16"/>
        <v>-0.1246031746031746</v>
      </c>
      <c r="E91" s="271">
        <v>64.27</v>
      </c>
      <c r="F91" s="155">
        <f t="shared" si="16"/>
        <v>0.22279299847792977</v>
      </c>
      <c r="G91" s="270">
        <v>57.53</v>
      </c>
      <c r="H91" s="115">
        <f t="shared" si="16"/>
        <v>0.61873944850872253</v>
      </c>
      <c r="I91" s="271">
        <v>38.803531701890989</v>
      </c>
      <c r="J91" s="155">
        <f t="shared" si="16"/>
        <v>-0.255808933483328</v>
      </c>
      <c r="K91" s="270">
        <v>52.95</v>
      </c>
      <c r="L91" s="115">
        <f t="shared" si="17"/>
        <v>6.3893911995177799E-2</v>
      </c>
    </row>
    <row r="92" spans="2:12" ht="15" hidden="1" customHeight="1" outlineLevel="1" x14ac:dyDescent="0.25">
      <c r="B92" s="113" t="s">
        <v>87</v>
      </c>
      <c r="C92" s="270">
        <v>44.6</v>
      </c>
      <c r="D92" s="115">
        <f t="shared" ref="D92:J101" si="18">C92/C105-1</f>
        <v>-0.38363736871199561</v>
      </c>
      <c r="E92" s="271">
        <v>56.22</v>
      </c>
      <c r="F92" s="155">
        <f t="shared" si="18"/>
        <v>7.2286858668701104E-2</v>
      </c>
      <c r="G92" s="270">
        <v>50.97</v>
      </c>
      <c r="H92" s="115">
        <f t="shared" si="18"/>
        <v>0.35847547974413629</v>
      </c>
      <c r="I92" s="271">
        <v>34.4791666666667</v>
      </c>
      <c r="J92" s="155">
        <f t="shared" si="18"/>
        <v>-0.22240603094029354</v>
      </c>
      <c r="K92" s="270">
        <v>46.27</v>
      </c>
      <c r="L92" s="115">
        <f t="shared" si="17"/>
        <v>-4.2028985507246208E-2</v>
      </c>
    </row>
    <row r="93" spans="2:12" ht="15" hidden="1" customHeight="1" outlineLevel="1" x14ac:dyDescent="0.25">
      <c r="B93" s="113" t="s">
        <v>88</v>
      </c>
      <c r="C93" s="270">
        <v>41.55</v>
      </c>
      <c r="D93" s="115">
        <f t="shared" si="18"/>
        <v>-0.37845923709798057</v>
      </c>
      <c r="E93" s="271">
        <v>35.28</v>
      </c>
      <c r="F93" s="155">
        <f t="shared" si="18"/>
        <v>-0.19433660653117146</v>
      </c>
      <c r="G93" s="270">
        <v>45.22</v>
      </c>
      <c r="H93" s="115">
        <f t="shared" si="18"/>
        <v>0.41978021978021962</v>
      </c>
      <c r="I93" s="271">
        <v>20.310761957730811</v>
      </c>
      <c r="J93" s="155">
        <f t="shared" si="18"/>
        <v>-0.42197366121868718</v>
      </c>
      <c r="K93" s="270">
        <v>32.880000000000003</v>
      </c>
      <c r="L93" s="115">
        <f t="shared" si="17"/>
        <v>-0.18634001484780982</v>
      </c>
    </row>
    <row r="94" spans="2:12" ht="15" hidden="1" customHeight="1" outlineLevel="1" x14ac:dyDescent="0.25">
      <c r="B94" s="113" t="s">
        <v>89</v>
      </c>
      <c r="C94" s="270">
        <v>58.26</v>
      </c>
      <c r="D94" s="115">
        <f t="shared" si="18"/>
        <v>0.30015621513055102</v>
      </c>
      <c r="E94" s="271">
        <v>43.06</v>
      </c>
      <c r="F94" s="155">
        <f t="shared" si="18"/>
        <v>-0.12692619626926194</v>
      </c>
      <c r="G94" s="270">
        <v>48.29</v>
      </c>
      <c r="H94" s="115">
        <f t="shared" si="18"/>
        <v>0.21392659627953736</v>
      </c>
      <c r="I94" s="271">
        <v>57.713431590656285</v>
      </c>
      <c r="J94" s="155">
        <f t="shared" si="18"/>
        <v>0.33571703760626681</v>
      </c>
      <c r="K94" s="270">
        <v>50.91</v>
      </c>
      <c r="L94" s="115">
        <f t="shared" si="17"/>
        <v>0.14020156774916015</v>
      </c>
    </row>
    <row r="95" spans="2:12" ht="15" hidden="1" customHeight="1" outlineLevel="1" x14ac:dyDescent="0.25">
      <c r="B95" s="113" t="s">
        <v>90</v>
      </c>
      <c r="C95" s="270">
        <v>59.28</v>
      </c>
      <c r="D95" s="115">
        <f t="shared" si="18"/>
        <v>0.35280693747147418</v>
      </c>
      <c r="E95" s="271">
        <v>32.630000000000003</v>
      </c>
      <c r="F95" s="155">
        <f t="shared" si="18"/>
        <v>-0.3747844414638819</v>
      </c>
      <c r="G95" s="270">
        <v>46.7</v>
      </c>
      <c r="H95" s="115">
        <f t="shared" si="18"/>
        <v>-6.0173073052928072E-2</v>
      </c>
      <c r="I95" s="271">
        <v>75.809217577706306</v>
      </c>
      <c r="J95" s="155">
        <f t="shared" si="18"/>
        <v>1.1884282178217815</v>
      </c>
      <c r="K95" s="270">
        <v>53.6</v>
      </c>
      <c r="L95" s="115">
        <f t="shared" si="17"/>
        <v>0.20179372197309409</v>
      </c>
    </row>
    <row r="96" spans="2:12" ht="15" hidden="1" customHeight="1" outlineLevel="1" x14ac:dyDescent="0.25">
      <c r="B96" s="113" t="s">
        <v>91</v>
      </c>
      <c r="C96" s="270">
        <v>56.63</v>
      </c>
      <c r="D96" s="115">
        <f t="shared" si="18"/>
        <v>0.55448805929179246</v>
      </c>
      <c r="E96" s="271">
        <v>46.73</v>
      </c>
      <c r="F96" s="155">
        <f t="shared" si="18"/>
        <v>4.2817383857829405E-4</v>
      </c>
      <c r="G96" s="270">
        <v>49.25</v>
      </c>
      <c r="H96" s="115">
        <f t="shared" si="18"/>
        <v>-2.898264984227128E-2</v>
      </c>
      <c r="I96" s="271">
        <v>62.566123846074056</v>
      </c>
      <c r="J96" s="155">
        <f t="shared" si="18"/>
        <v>0.78743579612801251</v>
      </c>
      <c r="K96" s="270">
        <v>53.87</v>
      </c>
      <c r="L96" s="115">
        <f t="shared" si="17"/>
        <v>0.27021928790379635</v>
      </c>
    </row>
    <row r="97" spans="2:12" ht="15" hidden="1" customHeight="1" outlineLevel="1" x14ac:dyDescent="0.25">
      <c r="B97" s="113" t="s">
        <v>92</v>
      </c>
      <c r="C97" s="270">
        <v>62.92</v>
      </c>
      <c r="D97" s="115">
        <f t="shared" si="18"/>
        <v>0.9773727215587682</v>
      </c>
      <c r="E97" s="271">
        <v>51.54</v>
      </c>
      <c r="F97" s="155">
        <f t="shared" si="18"/>
        <v>4.969450101832984E-2</v>
      </c>
      <c r="G97" s="270">
        <v>56.88</v>
      </c>
      <c r="H97" s="115">
        <f t="shared" si="18"/>
        <v>0.1579804560260587</v>
      </c>
      <c r="I97" s="271">
        <v>58.674526616648798</v>
      </c>
      <c r="J97" s="155">
        <f t="shared" si="18"/>
        <v>0.21086780210867784</v>
      </c>
      <c r="K97" s="270">
        <v>56.34</v>
      </c>
      <c r="L97" s="115">
        <f t="shared" si="17"/>
        <v>0.19415006358626541</v>
      </c>
    </row>
    <row r="98" spans="2:12" ht="15" hidden="1" customHeight="1" outlineLevel="1" x14ac:dyDescent="0.25">
      <c r="B98" s="113" t="s">
        <v>93</v>
      </c>
      <c r="C98" s="270">
        <v>71.98</v>
      </c>
      <c r="D98" s="115">
        <f t="shared" si="18"/>
        <v>0.48259526261586005</v>
      </c>
      <c r="E98" s="271">
        <v>60.87</v>
      </c>
      <c r="F98" s="155">
        <f t="shared" si="18"/>
        <v>3.0995934959349603E-2</v>
      </c>
      <c r="G98" s="270">
        <v>59.1</v>
      </c>
      <c r="H98" s="115">
        <f t="shared" si="18"/>
        <v>0.10220067139127198</v>
      </c>
      <c r="I98" s="271">
        <v>58.607336721640216</v>
      </c>
      <c r="J98" s="155">
        <f t="shared" si="18"/>
        <v>0.1620621100980324</v>
      </c>
      <c r="K98" s="270">
        <v>60.77</v>
      </c>
      <c r="L98" s="115">
        <f t="shared" si="17"/>
        <v>0.12976389663506227</v>
      </c>
    </row>
    <row r="99" spans="2:12" ht="15" hidden="1" customHeight="1" outlineLevel="1" x14ac:dyDescent="0.25">
      <c r="B99" s="113" t="s">
        <v>94</v>
      </c>
      <c r="C99" s="270">
        <v>77.459999999999994</v>
      </c>
      <c r="D99" s="115">
        <f t="shared" si="18"/>
        <v>0.65265628333688919</v>
      </c>
      <c r="E99" s="271">
        <v>56.45</v>
      </c>
      <c r="F99" s="155">
        <f t="shared" si="18"/>
        <v>-0.12181082762912254</v>
      </c>
      <c r="G99" s="270">
        <v>52.42</v>
      </c>
      <c r="H99" s="115">
        <f t="shared" si="18"/>
        <v>-0.14262348707883543</v>
      </c>
      <c r="I99" s="271">
        <v>48.024804777216403</v>
      </c>
      <c r="J99" s="155">
        <f t="shared" si="18"/>
        <v>-0.13013936074325638</v>
      </c>
      <c r="K99" s="270">
        <v>54.65</v>
      </c>
      <c r="L99" s="115">
        <f t="shared" si="17"/>
        <v>-6.8677573278800308E-2</v>
      </c>
    </row>
    <row r="100" spans="2:12" ht="15" hidden="1" customHeight="1" outlineLevel="1" x14ac:dyDescent="0.25">
      <c r="B100" s="113" t="s">
        <v>95</v>
      </c>
      <c r="C100" s="270">
        <v>63.37</v>
      </c>
      <c r="D100" s="115">
        <f t="shared" si="18"/>
        <v>0.89901108780341632</v>
      </c>
      <c r="E100" s="271">
        <v>42.93</v>
      </c>
      <c r="F100" s="155">
        <f t="shared" si="18"/>
        <v>-0.1398517331196153</v>
      </c>
      <c r="G100" s="270">
        <v>41.79</v>
      </c>
      <c r="H100" s="115">
        <f t="shared" si="18"/>
        <v>-9.5258714007360856E-2</v>
      </c>
      <c r="I100" s="271">
        <v>51.322476921481176</v>
      </c>
      <c r="J100" s="155">
        <f t="shared" si="18"/>
        <v>0.5541828080829232</v>
      </c>
      <c r="K100" s="270">
        <v>47.67</v>
      </c>
      <c r="L100" s="115">
        <f t="shared" si="17"/>
        <v>0.14895155459146792</v>
      </c>
    </row>
    <row r="101" spans="2:12" collapsed="1" x14ac:dyDescent="0.25">
      <c r="B101" s="70">
        <v>2007</v>
      </c>
      <c r="C101" s="273">
        <v>57.89371486969852</v>
      </c>
      <c r="D101" s="124">
        <f t="shared" si="18"/>
        <v>0.12154929629284306</v>
      </c>
      <c r="E101" s="273">
        <v>51.901156214653767</v>
      </c>
      <c r="F101" s="124">
        <f t="shared" si="18"/>
        <v>-2.4644997490626652E-2</v>
      </c>
      <c r="G101" s="273">
        <v>52.096421024449484</v>
      </c>
      <c r="H101" s="124">
        <f t="shared" si="18"/>
        <v>0.13582249350342135</v>
      </c>
      <c r="I101" s="273">
        <v>47.973205741626792</v>
      </c>
      <c r="J101" s="124">
        <f t="shared" si="18"/>
        <v>5.6606303876799435E-2</v>
      </c>
      <c r="K101" s="273">
        <v>51.168644894245226</v>
      </c>
      <c r="L101" s="124">
        <f>K101/K114-1</f>
        <v>5.062093020086289E-2</v>
      </c>
    </row>
    <row r="102" spans="2:12" ht="15" hidden="1" customHeight="1" outlineLevel="1" x14ac:dyDescent="0.25">
      <c r="B102" s="113" t="s">
        <v>84</v>
      </c>
      <c r="C102" s="270">
        <v>64.28</v>
      </c>
      <c r="D102" s="115"/>
      <c r="E102" s="271">
        <v>59.39</v>
      </c>
      <c r="F102" s="155"/>
      <c r="G102" s="270">
        <v>45.45</v>
      </c>
      <c r="H102" s="115"/>
      <c r="I102" s="271">
        <v>57.383397296269408</v>
      </c>
      <c r="J102" s="114"/>
      <c r="K102" s="270">
        <v>56.16</v>
      </c>
      <c r="L102" s="115"/>
    </row>
    <row r="103" spans="2:12" ht="15" hidden="1" customHeight="1" outlineLevel="1" x14ac:dyDescent="0.25">
      <c r="B103" s="113" t="s">
        <v>85</v>
      </c>
      <c r="C103" s="270">
        <v>67.069999999999993</v>
      </c>
      <c r="D103" s="115"/>
      <c r="E103" s="271">
        <v>60.97</v>
      </c>
      <c r="F103" s="155"/>
      <c r="G103" s="270">
        <v>51.39</v>
      </c>
      <c r="H103" s="115"/>
      <c r="I103" s="271">
        <v>56.8953197570561</v>
      </c>
      <c r="J103" s="114"/>
      <c r="K103" s="270">
        <v>58.06</v>
      </c>
      <c r="L103" s="115"/>
    </row>
    <row r="104" spans="2:12" ht="15" hidden="1" customHeight="1" outlineLevel="1" x14ac:dyDescent="0.25">
      <c r="B104" s="113" t="s">
        <v>86</v>
      </c>
      <c r="C104" s="270">
        <v>63</v>
      </c>
      <c r="D104" s="115"/>
      <c r="E104" s="271">
        <v>52.56</v>
      </c>
      <c r="F104" s="155"/>
      <c r="G104" s="270">
        <v>35.54</v>
      </c>
      <c r="H104" s="115"/>
      <c r="I104" s="271">
        <v>52.14189399439892</v>
      </c>
      <c r="J104" s="114"/>
      <c r="K104" s="270">
        <v>49.77</v>
      </c>
      <c r="L104" s="115"/>
    </row>
    <row r="105" spans="2:12" ht="15" hidden="1" customHeight="1" outlineLevel="1" x14ac:dyDescent="0.25">
      <c r="B105" s="113" t="s">
        <v>87</v>
      </c>
      <c r="C105" s="270">
        <v>72.36</v>
      </c>
      <c r="D105" s="115"/>
      <c r="E105" s="271">
        <v>52.43</v>
      </c>
      <c r="F105" s="155"/>
      <c r="G105" s="270">
        <v>37.520000000000003</v>
      </c>
      <c r="H105" s="115"/>
      <c r="I105" s="271">
        <v>44.340836012861701</v>
      </c>
      <c r="J105" s="114"/>
      <c r="K105" s="270">
        <v>48.3</v>
      </c>
      <c r="L105" s="115"/>
    </row>
    <row r="106" spans="2:12" ht="15" hidden="1" customHeight="1" outlineLevel="1" x14ac:dyDescent="0.25">
      <c r="B106" s="113" t="s">
        <v>88</v>
      </c>
      <c r="C106" s="270">
        <v>66.849999999999994</v>
      </c>
      <c r="D106" s="115"/>
      <c r="E106" s="271">
        <v>43.79</v>
      </c>
      <c r="F106" s="155"/>
      <c r="G106" s="270">
        <v>31.85</v>
      </c>
      <c r="H106" s="115"/>
      <c r="I106" s="271">
        <v>35.138125367354704</v>
      </c>
      <c r="J106" s="114"/>
      <c r="K106" s="270">
        <v>40.409999999999997</v>
      </c>
      <c r="L106" s="115"/>
    </row>
    <row r="107" spans="2:12" ht="15" hidden="1" customHeight="1" outlineLevel="1" x14ac:dyDescent="0.25">
      <c r="B107" s="113" t="s">
        <v>89</v>
      </c>
      <c r="C107" s="270">
        <v>44.81</v>
      </c>
      <c r="D107" s="115"/>
      <c r="E107" s="271">
        <v>49.32</v>
      </c>
      <c r="F107" s="155"/>
      <c r="G107" s="270">
        <v>39.78</v>
      </c>
      <c r="H107" s="115"/>
      <c r="I107" s="271">
        <v>43.207827680392768</v>
      </c>
      <c r="J107" s="114"/>
      <c r="K107" s="270">
        <v>44.65</v>
      </c>
      <c r="L107" s="115"/>
    </row>
    <row r="108" spans="2:12" ht="15" hidden="1" customHeight="1" outlineLevel="1" x14ac:dyDescent="0.25">
      <c r="B108" s="113" t="s">
        <v>90</v>
      </c>
      <c r="C108" s="270">
        <v>43.82</v>
      </c>
      <c r="D108" s="115"/>
      <c r="E108" s="271">
        <v>52.19</v>
      </c>
      <c r="F108" s="155"/>
      <c r="G108" s="270">
        <v>49.69</v>
      </c>
      <c r="H108" s="115"/>
      <c r="I108" s="271">
        <v>34.640943193997856</v>
      </c>
      <c r="J108" s="114"/>
      <c r="K108" s="270">
        <v>44.6</v>
      </c>
      <c r="L108" s="115"/>
    </row>
    <row r="109" spans="2:12" ht="15" hidden="1" customHeight="1" outlineLevel="1" x14ac:dyDescent="0.25">
      <c r="B109" s="113" t="s">
        <v>91</v>
      </c>
      <c r="C109" s="270">
        <v>36.43</v>
      </c>
      <c r="D109" s="115"/>
      <c r="E109" s="271">
        <v>46.71</v>
      </c>
      <c r="F109" s="155"/>
      <c r="G109" s="270">
        <v>50.72</v>
      </c>
      <c r="H109" s="115"/>
      <c r="I109" s="271">
        <v>35.00328458320368</v>
      </c>
      <c r="J109" s="114"/>
      <c r="K109" s="270">
        <v>42.41</v>
      </c>
      <c r="L109" s="115"/>
    </row>
    <row r="110" spans="2:12" ht="15" hidden="1" customHeight="1" outlineLevel="1" x14ac:dyDescent="0.25">
      <c r="B110" s="113" t="s">
        <v>92</v>
      </c>
      <c r="C110" s="270">
        <v>31.82</v>
      </c>
      <c r="D110" s="115"/>
      <c r="E110" s="271">
        <v>49.1</v>
      </c>
      <c r="F110" s="155"/>
      <c r="G110" s="270">
        <v>49.12</v>
      </c>
      <c r="H110" s="115"/>
      <c r="I110" s="271">
        <v>48.456591639871384</v>
      </c>
      <c r="J110" s="114"/>
      <c r="K110" s="270">
        <v>47.18</v>
      </c>
      <c r="L110" s="115"/>
    </row>
    <row r="111" spans="2:12" ht="15" hidden="1" customHeight="1" outlineLevel="1" x14ac:dyDescent="0.25">
      <c r="B111" s="113" t="s">
        <v>93</v>
      </c>
      <c r="C111" s="270">
        <v>48.55</v>
      </c>
      <c r="D111" s="115"/>
      <c r="E111" s="271">
        <v>59.04</v>
      </c>
      <c r="F111" s="155"/>
      <c r="G111" s="270">
        <v>53.62</v>
      </c>
      <c r="H111" s="115"/>
      <c r="I111" s="271">
        <v>50.433910728485984</v>
      </c>
      <c r="J111" s="114"/>
      <c r="K111" s="270">
        <v>53.79</v>
      </c>
      <c r="L111" s="115"/>
    </row>
    <row r="112" spans="2:12" ht="15" hidden="1" customHeight="1" outlineLevel="1" x14ac:dyDescent="0.25">
      <c r="B112" s="113" t="s">
        <v>94</v>
      </c>
      <c r="C112" s="270">
        <v>46.87</v>
      </c>
      <c r="D112" s="115"/>
      <c r="E112" s="271">
        <v>64.28</v>
      </c>
      <c r="F112" s="155"/>
      <c r="G112" s="270">
        <v>61.14</v>
      </c>
      <c r="H112" s="115"/>
      <c r="I112" s="271">
        <v>55.209768794977798</v>
      </c>
      <c r="J112" s="114"/>
      <c r="K112" s="270">
        <v>58.68</v>
      </c>
      <c r="L112" s="115"/>
    </row>
    <row r="113" spans="2:12" ht="15" hidden="1" customHeight="1" outlineLevel="1" x14ac:dyDescent="0.25">
      <c r="B113" s="113" t="s">
        <v>95</v>
      </c>
      <c r="C113" s="270">
        <v>33.369999999999997</v>
      </c>
      <c r="D113" s="115"/>
      <c r="E113" s="271">
        <v>49.91</v>
      </c>
      <c r="F113" s="155"/>
      <c r="G113" s="270">
        <v>46.19</v>
      </c>
      <c r="H113" s="115"/>
      <c r="I113" s="271">
        <v>33.022162292984824</v>
      </c>
      <c r="J113" s="114"/>
      <c r="K113" s="270">
        <v>41.49</v>
      </c>
      <c r="L113" s="115"/>
    </row>
    <row r="114" spans="2:12" collapsed="1" x14ac:dyDescent="0.25">
      <c r="B114" s="70">
        <v>2006</v>
      </c>
      <c r="C114" s="273">
        <v>51.619411702240626</v>
      </c>
      <c r="D114" s="124"/>
      <c r="E114" s="273">
        <v>53.212580118134973</v>
      </c>
      <c r="F114" s="124"/>
      <c r="G114" s="273">
        <v>45.866692482695193</v>
      </c>
      <c r="H114" s="124"/>
      <c r="I114" s="273">
        <v>45.403103848243255</v>
      </c>
      <c r="J114" s="123"/>
      <c r="K114" s="273">
        <v>48.703241505442456</v>
      </c>
      <c r="L114" s="124"/>
    </row>
    <row r="115" spans="2:12" ht="15" customHeight="1" x14ac:dyDescent="0.25">
      <c r="B115" s="373" t="s">
        <v>77</v>
      </c>
      <c r="C115" s="373"/>
      <c r="D115" s="373"/>
      <c r="E115" s="373"/>
      <c r="F115" s="373"/>
      <c r="G115" s="373"/>
      <c r="H115" s="373"/>
      <c r="I115" s="373"/>
      <c r="J115" s="373"/>
      <c r="K115" s="373"/>
      <c r="L115" s="373"/>
    </row>
    <row r="117" spans="2:12" ht="30" customHeight="1" x14ac:dyDescent="0.25"/>
    <row r="119" spans="2:12" ht="30" customHeight="1" x14ac:dyDescent="0.25"/>
  </sheetData>
  <mergeCells count="2">
    <mergeCell ref="B5:L5"/>
    <mergeCell ref="B115:L1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85546875" customWidth="1"/>
  </cols>
  <sheetData>
    <row r="24" spans="11:11" ht="30" customHeight="1" x14ac:dyDescent="0.25">
      <c r="K24" s="74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</sheetPr>
  <dimension ref="B5:G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customWidth="1"/>
    <col min="3" max="6" width="11.85546875" customWidth="1"/>
    <col min="7" max="7" width="12.140625" customWidth="1"/>
    <col min="8" max="8" width="11.42578125" style="109"/>
    <col min="9" max="9" width="14.28515625" style="109" customWidth="1"/>
    <col min="10" max="16384" width="11.42578125" style="109"/>
  </cols>
  <sheetData>
    <row r="5" spans="2:7" ht="36" customHeight="1" x14ac:dyDescent="0.25">
      <c r="B5" s="369" t="s">
        <v>277</v>
      </c>
      <c r="C5" s="369"/>
      <c r="D5" s="369"/>
      <c r="E5" s="369"/>
      <c r="F5" s="369"/>
      <c r="G5" s="369"/>
    </row>
    <row r="6" spans="2:7" x14ac:dyDescent="0.25">
      <c r="B6" s="154"/>
      <c r="C6" s="132" t="s">
        <v>278</v>
      </c>
      <c r="D6" s="132" t="s">
        <v>169</v>
      </c>
      <c r="E6" s="132" t="s">
        <v>170</v>
      </c>
      <c r="F6" s="132" t="s">
        <v>279</v>
      </c>
      <c r="G6" s="158" t="s">
        <v>79</v>
      </c>
    </row>
    <row r="7" spans="2:7" x14ac:dyDescent="0.25">
      <c r="B7" s="113" t="s">
        <v>93</v>
      </c>
      <c r="C7" s="249">
        <f>IFERROR('tablas evol IO CAT '!C7/'tablas evol IO CAT '!C20-1,"-")</f>
        <v>-8.4148904538341118E-2</v>
      </c>
      <c r="D7" s="249">
        <f>IFERROR('tablas evol IO CAT '!E7/'tablas evol IO CAT '!E20-1,"-")</f>
        <v>0.54555805997182527</v>
      </c>
      <c r="E7" s="249">
        <f>IFERROR('tablas evol IO CAT '!G7/'tablas evol IO CAT '!G20-1,"-")</f>
        <v>0.46800432676244563</v>
      </c>
      <c r="F7" s="249">
        <f>IFERROR('tablas evol IO CAT '!I7/'tablas evol IO CAT '!I20-1,"-")</f>
        <v>0.23730110775427993</v>
      </c>
      <c r="G7" s="250">
        <f>IFERROR('tablas evol IO CAT '!K7/'tablas evol IO CAT '!K20-1,"-")</f>
        <v>0.34669094556873703</v>
      </c>
    </row>
    <row r="8" spans="2:7" x14ac:dyDescent="0.25">
      <c r="B8" s="113" t="s">
        <v>94</v>
      </c>
      <c r="C8" s="249">
        <f>IFERROR('tablas evol IO CAT '!C8/'tablas evol IO CAT '!C21-1,"-")</f>
        <v>-0.14235097414098474</v>
      </c>
      <c r="D8" s="249">
        <f>IFERROR('tablas evol IO CAT '!E8/'tablas evol IO CAT '!E21-1,"-")</f>
        <v>0.12051816180517338</v>
      </c>
      <c r="E8" s="249">
        <f>IFERROR('tablas evol IO CAT '!G8/'tablas evol IO CAT '!G21-1,"-")</f>
        <v>0.23887339672263819</v>
      </c>
      <c r="F8" s="249">
        <f>IFERROR('tablas evol IO CAT '!I8/'tablas evol IO CAT '!I21-1,"-")</f>
        <v>0.28152968787699328</v>
      </c>
      <c r="G8" s="250">
        <f>IFERROR('tablas evol IO CAT '!K8/'tablas evol IO CAT '!K21-1,"-")</f>
        <v>0.21633716750539178</v>
      </c>
    </row>
    <row r="9" spans="2:7" x14ac:dyDescent="0.25">
      <c r="B9" s="113" t="s">
        <v>95</v>
      </c>
      <c r="C9" s="249">
        <f>IFERROR('tablas evol IO CAT '!C9/'tablas evol IO CAT '!C22-1,"-")</f>
        <v>-1.9393204267088238E-2</v>
      </c>
      <c r="D9" s="249">
        <f>IFERROR('tablas evol IO CAT '!E9/'tablas evol IO CAT '!E22-1,"-")</f>
        <v>0.36758247903075492</v>
      </c>
      <c r="E9" s="249">
        <f>IFERROR('tablas evol IO CAT '!G9/'tablas evol IO CAT '!G22-1,"-")</f>
        <v>0.37440509572686897</v>
      </c>
      <c r="F9" s="249">
        <f>IFERROR('tablas evol IO CAT '!I9/'tablas evol IO CAT '!I22-1,"-")</f>
        <v>0.53491192118380448</v>
      </c>
      <c r="G9" s="250">
        <f>IFERROR('tablas evol IO CAT '!K9/'tablas evol IO CAT '!K22-1,"-")</f>
        <v>0.41056745898895208</v>
      </c>
    </row>
    <row r="10" spans="2:7" ht="30" customHeight="1" x14ac:dyDescent="0.25">
      <c r="B10" s="62" t="str">
        <f>actualizaciones!$A$2</f>
        <v xml:space="preserve">I trimestre 2014 </v>
      </c>
      <c r="C10" s="169">
        <v>-8.4197218710493127E-2</v>
      </c>
      <c r="D10" s="169">
        <v>0.31882195448460515</v>
      </c>
      <c r="E10" s="169">
        <v>0.35241414233964452</v>
      </c>
      <c r="F10" s="169">
        <v>0.34501251235232822</v>
      </c>
      <c r="G10" s="169">
        <v>0.32111818322677865</v>
      </c>
    </row>
    <row r="11" spans="2:7" outlineLevel="1" x14ac:dyDescent="0.25">
      <c r="B11" s="113" t="s">
        <v>84</v>
      </c>
      <c r="C11" s="249">
        <f>IFERROR('tablas evol IO CAT '!C11/'tablas evol IO CAT '!C24-1,"-")</f>
        <v>0.24473620885357561</v>
      </c>
      <c r="D11" s="249">
        <f>IFERROR('tablas evol IO CAT '!E11/'tablas evol IO CAT '!E24-1,"-")</f>
        <v>0.4022357332448574</v>
      </c>
      <c r="E11" s="249">
        <f>IFERROR('tablas evol IO CAT '!G11/'tablas evol IO CAT '!G24-1,"-")</f>
        <v>0.5487149434507097</v>
      </c>
      <c r="F11" s="249">
        <f>IFERROR('tablas evol IO CAT '!I11/'tablas evol IO CAT '!I24-1,"-")</f>
        <v>0.24267811396524275</v>
      </c>
      <c r="G11" s="250">
        <f>IFERROR('tablas evol IO CAT '!K11/'tablas evol IO CAT '!K24-1,"-")</f>
        <v>0.36754221902017292</v>
      </c>
    </row>
    <row r="12" spans="2:7" outlineLevel="1" x14ac:dyDescent="0.25">
      <c r="B12" s="113" t="s">
        <v>85</v>
      </c>
      <c r="C12" s="249">
        <f>IFERROR('tablas evol IO CAT '!C12/'tablas evol IO CAT '!C25-1,"-")</f>
        <v>0.16526332126228649</v>
      </c>
      <c r="D12" s="249">
        <f>IFERROR('tablas evol IO CAT '!E12/'tablas evol IO CAT '!E25-1,"-")</f>
        <v>0.3115255220417632</v>
      </c>
      <c r="E12" s="249">
        <f>IFERROR('tablas evol IO CAT '!G12/'tablas evol IO CAT '!G25-1,"-")</f>
        <v>0.3599507865492857</v>
      </c>
      <c r="F12" s="249">
        <f>IFERROR('tablas evol IO CAT '!I12/'tablas evol IO CAT '!I25-1,"-")</f>
        <v>0.4239349279213982</v>
      </c>
      <c r="G12" s="250">
        <f>IFERROR('tablas evol IO CAT '!K12/'tablas evol IO CAT '!K25-1,"-")</f>
        <v>0.3525232171018049</v>
      </c>
    </row>
    <row r="13" spans="2:7" outlineLevel="1" x14ac:dyDescent="0.25">
      <c r="B13" s="113" t="s">
        <v>86</v>
      </c>
      <c r="C13" s="249">
        <f>IFERROR('tablas evol IO CAT '!C13/'tablas evol IO CAT '!C26-1,"-")</f>
        <v>-0.27277406593406595</v>
      </c>
      <c r="D13" s="249">
        <f>IFERROR('tablas evol IO CAT '!E13/'tablas evol IO CAT '!E26-1,"-")</f>
        <v>-5.1634647097625219E-2</v>
      </c>
      <c r="E13" s="249">
        <f>IFERROR('tablas evol IO CAT '!G13/'tablas evol IO CAT '!G26-1,"-")</f>
        <v>-6.1897962619970048E-3</v>
      </c>
      <c r="F13" s="249">
        <f>IFERROR('tablas evol IO CAT '!I13/'tablas evol IO CAT '!I26-1,"-")</f>
        <v>3.2537434237150942E-2</v>
      </c>
      <c r="G13" s="250">
        <f>IFERROR('tablas evol IO CAT '!K13/'tablas evol IO CAT '!K26-1,"-")</f>
        <v>-2.4859081419624229E-2</v>
      </c>
    </row>
    <row r="14" spans="2:7" outlineLevel="1" x14ac:dyDescent="0.25">
      <c r="B14" s="113" t="s">
        <v>87</v>
      </c>
      <c r="C14" s="249">
        <f>IFERROR('tablas evol IO CAT '!C14/'tablas evol IO CAT '!C27-1,"-")</f>
        <v>0.14680893104129611</v>
      </c>
      <c r="D14" s="249">
        <f>IFERROR('tablas evol IO CAT '!E14/'tablas evol IO CAT '!E27-1,"-")</f>
        <v>3.1183005262132024E-2</v>
      </c>
      <c r="E14" s="249">
        <f>IFERROR('tablas evol IO CAT '!G14/'tablas evol IO CAT '!G27-1,"-")</f>
        <v>2.422502870264065E-2</v>
      </c>
      <c r="F14" s="249">
        <f>IFERROR('tablas evol IO CAT '!I14/'tablas evol IO CAT '!I27-1,"-")</f>
        <v>-1.6617969320671833E-2</v>
      </c>
      <c r="G14" s="250">
        <f>IFERROR('tablas evol IO CAT '!K14/'tablas evol IO CAT '!K27-1,"-")</f>
        <v>1.9826785982699491E-2</v>
      </c>
    </row>
    <row r="15" spans="2:7" outlineLevel="1" x14ac:dyDescent="0.25">
      <c r="B15" s="113" t="s">
        <v>88</v>
      </c>
      <c r="C15" s="249">
        <f>IFERROR('tablas evol IO CAT '!C15/'tablas evol IO CAT '!C28-1,"-")</f>
        <v>3.020887277749007E-2</v>
      </c>
      <c r="D15" s="249">
        <f>IFERROR('tablas evol IO CAT '!E15/'tablas evol IO CAT '!E28-1,"-")</f>
        <v>-6.7580340264650318E-2</v>
      </c>
      <c r="E15" s="249">
        <f>IFERROR('tablas evol IO CAT '!G15/'tablas evol IO CAT '!G28-1,"-")</f>
        <v>0.11699492864724603</v>
      </c>
      <c r="F15" s="249">
        <f>IFERROR('tablas evol IO CAT '!I15/'tablas evol IO CAT '!I28-1,"-")</f>
        <v>8.3182328069721034E-2</v>
      </c>
      <c r="G15" s="250">
        <f>IFERROR('tablas evol IO CAT '!K15/'tablas evol IO CAT '!K28-1,"-")</f>
        <v>6.9013141199280703E-2</v>
      </c>
    </row>
    <row r="16" spans="2:7" outlineLevel="1" x14ac:dyDescent="0.25">
      <c r="B16" s="113" t="s">
        <v>89</v>
      </c>
      <c r="C16" s="249">
        <f>IFERROR('tablas evol IO CAT '!C16/'tablas evol IO CAT '!C29-1,"-")</f>
        <v>-2.1673168617252214E-3</v>
      </c>
      <c r="D16" s="249">
        <f>IFERROR('tablas evol IO CAT '!E16/'tablas evol IO CAT '!E29-1,"-")</f>
        <v>-8.7232691086174041E-2</v>
      </c>
      <c r="E16" s="249">
        <f>IFERROR('tablas evol IO CAT '!G16/'tablas evol IO CAT '!G29-1,"-")</f>
        <v>-6.410779910167419E-2</v>
      </c>
      <c r="F16" s="249">
        <f>IFERROR('tablas evol IO CAT '!I16/'tablas evol IO CAT '!I29-1,"-")</f>
        <v>0.2537409345451207</v>
      </c>
      <c r="G16" s="250">
        <f>IFERROR('tablas evol IO CAT '!K16/'tablas evol IO CAT '!K29-1,"-")</f>
        <v>6.8752250746247912E-2</v>
      </c>
    </row>
    <row r="17" spans="2:7" outlineLevel="1" x14ac:dyDescent="0.25">
      <c r="B17" s="113" t="s">
        <v>90</v>
      </c>
      <c r="C17" s="249">
        <f>IFERROR('tablas evol IO CAT '!C17/'tablas evol IO CAT '!C30-1,"-")</f>
        <v>-0.20127034537514898</v>
      </c>
      <c r="D17" s="249">
        <f>IFERROR('tablas evol IO CAT '!E17/'tablas evol IO CAT '!E30-1,"-")</f>
        <v>-0.16558139534883709</v>
      </c>
      <c r="E17" s="249">
        <f>IFERROR('tablas evol IO CAT '!G17/'tablas evol IO CAT '!G30-1,"-")</f>
        <v>-0.15144596651445963</v>
      </c>
      <c r="F17" s="249">
        <f>IFERROR('tablas evol IO CAT '!I17/'tablas evol IO CAT '!I30-1,"-")</f>
        <v>-9.7905092268401051E-3</v>
      </c>
      <c r="G17" s="250">
        <f>IFERROR('tablas evol IO CAT '!K17/'tablas evol IO CAT '!K30-1,"-")</f>
        <v>-0.11043449126917904</v>
      </c>
    </row>
    <row r="18" spans="2:7" outlineLevel="1" x14ac:dyDescent="0.25">
      <c r="B18" s="113" t="s">
        <v>91</v>
      </c>
      <c r="C18" s="249">
        <f>IFERROR('tablas evol IO CAT '!C18/'tablas evol IO CAT '!C31-1,"-")</f>
        <v>5.8853373921867069E-2</v>
      </c>
      <c r="D18" s="249">
        <f>IFERROR('tablas evol IO CAT '!E18/'tablas evol IO CAT '!E31-1,"-")</f>
        <v>-0.526385900194692</v>
      </c>
      <c r="E18" s="249">
        <f>IFERROR('tablas evol IO CAT '!G18/'tablas evol IO CAT '!G31-1,"-")</f>
        <v>-0.21358780020089485</v>
      </c>
      <c r="F18" s="249">
        <f>IFERROR('tablas evol IO CAT '!I18/'tablas evol IO CAT '!I31-1,"-")</f>
        <v>0.33946782288303101</v>
      </c>
      <c r="G18" s="250">
        <f>IFERROR('tablas evol IO CAT '!K18/'tablas evol IO CAT '!K31-1,"-")</f>
        <v>-0.1324387851425467</v>
      </c>
    </row>
    <row r="19" spans="2:7" outlineLevel="1" x14ac:dyDescent="0.25">
      <c r="B19" s="113" t="s">
        <v>92</v>
      </c>
      <c r="C19" s="249">
        <f>IFERROR('tablas evol IO CAT '!C19/'tablas evol IO CAT '!C32-1,"-")</f>
        <v>7.223796033994323E-2</v>
      </c>
      <c r="D19" s="249">
        <f>IFERROR('tablas evol IO CAT '!E19/'tablas evol IO CAT '!E32-1,"-")</f>
        <v>-0.45850451930977809</v>
      </c>
      <c r="E19" s="249">
        <f>IFERROR('tablas evol IO CAT '!G19/'tablas evol IO CAT '!G32-1,"-")</f>
        <v>3.01159137688225E-2</v>
      </c>
      <c r="F19" s="249">
        <f>IFERROR('tablas evol IO CAT '!I19/'tablas evol IO CAT '!I32-1,"-")</f>
        <v>0.23368046714639057</v>
      </c>
      <c r="G19" s="250">
        <f>IFERROR('tablas evol IO CAT '!K19/'tablas evol IO CAT '!K32-1,"-")</f>
        <v>-4.0601233833853279E-2</v>
      </c>
    </row>
    <row r="20" spans="2:7" outlineLevel="1" x14ac:dyDescent="0.25">
      <c r="B20" s="113" t="s">
        <v>93</v>
      </c>
      <c r="C20" s="249">
        <f>IFERROR('tablas evol IO CAT '!C20/'tablas evol IO CAT '!C33-1,"-")</f>
        <v>0.41606648199445995</v>
      </c>
      <c r="D20" s="249">
        <f>IFERROR('tablas evol IO CAT '!E20/'tablas evol IO CAT '!E33-1,"-")</f>
        <v>-0.22444201654440465</v>
      </c>
      <c r="E20" s="249">
        <f>IFERROR('tablas evol IO CAT '!G20/'tablas evol IO CAT '!G33-1,"-")</f>
        <v>3.1001256807707822E-3</v>
      </c>
      <c r="F20" s="249">
        <f>IFERROR('tablas evol IO CAT '!I20/'tablas evol IO CAT '!I33-1,"-")</f>
        <v>0.5129910630558332</v>
      </c>
      <c r="G20" s="250">
        <f>IFERROR('tablas evol IO CAT '!K20/'tablas evol IO CAT '!K33-1,"-")</f>
        <v>0.14141628714290277</v>
      </c>
    </row>
    <row r="21" spans="2:7" outlineLevel="1" x14ac:dyDescent="0.25">
      <c r="B21" s="113" t="s">
        <v>94</v>
      </c>
      <c r="C21" s="249">
        <f>IFERROR('tablas evol IO CAT '!C21/'tablas evol IO CAT '!C34-1,"-")</f>
        <v>-1.2222490347490345E-2</v>
      </c>
      <c r="D21" s="249">
        <f>IFERROR('tablas evol IO CAT '!E21/'tablas evol IO CAT '!E34-1,"-")</f>
        <v>-0.42242220297925037</v>
      </c>
      <c r="E21" s="249">
        <f>IFERROR('tablas evol IO CAT '!G21/'tablas evol IO CAT '!G34-1,"-")</f>
        <v>1.9015866696997286E-2</v>
      </c>
      <c r="F21" s="249">
        <f>IFERROR('tablas evol IO CAT '!I21/'tablas evol IO CAT '!I34-1,"-")</f>
        <v>0.29345160473999776</v>
      </c>
      <c r="G21" s="250">
        <f>IFERROR('tablas evol IO CAT '!K21/'tablas evol IO CAT '!K34-1,"-")</f>
        <v>-5.3405626582148646E-2</v>
      </c>
    </row>
    <row r="22" spans="2:7" outlineLevel="1" x14ac:dyDescent="0.25">
      <c r="B22" s="113" t="s">
        <v>95</v>
      </c>
      <c r="C22" s="249">
        <f>IFERROR('tablas evol IO CAT '!C22/'tablas evol IO CAT '!C35-1,"-")</f>
        <v>-0.26274395572385667</v>
      </c>
      <c r="D22" s="249">
        <f>IFERROR('tablas evol IO CAT '!E22/'tablas evol IO CAT '!E35-1,"-")</f>
        <v>-0.39843019996262374</v>
      </c>
      <c r="E22" s="249">
        <f>IFERROR('tablas evol IO CAT '!G22/'tablas evol IO CAT '!G35-1,"-")</f>
        <v>0.37631499849714456</v>
      </c>
      <c r="F22" s="249">
        <f>IFERROR('tablas evol IO CAT '!I22/'tablas evol IO CAT '!I35-1,"-")</f>
        <v>0.43836366595622289</v>
      </c>
      <c r="G22" s="250">
        <f>IFERROR('tablas evol IO CAT '!K22/'tablas evol IO CAT '!K35-1,"-")</f>
        <v>7.0435203129421753E-2</v>
      </c>
    </row>
    <row r="23" spans="2:7" x14ac:dyDescent="0.25">
      <c r="B23" s="156">
        <v>2013</v>
      </c>
      <c r="C23" s="251">
        <f>IFERROR('tablas evol IO CAT '!C23/'tablas evol IO CAT '!C36-1,"-")</f>
        <v>-1.7089895009627987E-2</v>
      </c>
      <c r="D23" s="251">
        <f>IFERROR('tablas evol IO CAT '!E23/'tablas evol IO CAT '!E36-1,"-")</f>
        <v>-0.2064893730376518</v>
      </c>
      <c r="E23" s="251">
        <f>IFERROR('tablas evol IO CAT '!G23/'tablas evol IO CAT '!G36-1,"-")</f>
        <v>9.5021666042923725E-2</v>
      </c>
      <c r="F23" s="251">
        <f>IFERROR('tablas evol IO CAT '!I23/'tablas evol IO CAT '!I36-1,"-")</f>
        <v>0.22730230578083344</v>
      </c>
      <c r="G23" s="251">
        <f>IFERROR('tablas evol IO CAT '!K23/'tablas evol IO CAT '!K36-1,"-")</f>
        <v>6.3290127666226326E-2</v>
      </c>
    </row>
    <row r="24" spans="2:7" hidden="1" outlineLevel="1" x14ac:dyDescent="0.25">
      <c r="B24" s="113" t="s">
        <v>84</v>
      </c>
      <c r="C24" s="249">
        <f>IFERROR('tablas evol IO CAT '!C24/'tablas evol IO CAT '!C37-1,"-")</f>
        <v>-0.47590719809637128</v>
      </c>
      <c r="D24" s="249">
        <f>IFERROR('tablas evol IO CAT '!E24/'tablas evol IO CAT '!E37-1,"-")</f>
        <v>-0.26219344106895426</v>
      </c>
      <c r="E24" s="249">
        <f>IFERROR('tablas evol IO CAT '!G24/'tablas evol IO CAT '!G37-1,"-")</f>
        <v>0.17000193520869522</v>
      </c>
      <c r="F24" s="249">
        <f>IFERROR('tablas evol IO CAT '!I24/'tablas evol IO CAT '!I37-1,"-")</f>
        <v>2.5725689070410285E-2</v>
      </c>
      <c r="G24" s="250">
        <f>IFERROR('tablas evol IO CAT '!K24/'tablas evol IO CAT '!K37-1,"-")</f>
        <v>-9.4545950554134728E-2</v>
      </c>
    </row>
    <row r="25" spans="2:7" hidden="1" outlineLevel="1" x14ac:dyDescent="0.25">
      <c r="B25" s="113" t="s">
        <v>85</v>
      </c>
      <c r="C25" s="249">
        <f>IFERROR('tablas evol IO CAT '!C25/'tablas evol IO CAT '!C38-1,"-")</f>
        <v>-0.32224094562289674</v>
      </c>
      <c r="D25" s="249">
        <f>IFERROR('tablas evol IO CAT '!E25/'tablas evol IO CAT '!E38-1,"-")</f>
        <v>-0.23499741047764477</v>
      </c>
      <c r="E25" s="249">
        <f>IFERROR('tablas evol IO CAT '!G25/'tablas evol IO CAT '!G38-1,"-")</f>
        <v>9.169204862496283E-2</v>
      </c>
      <c r="F25" s="249">
        <f>IFERROR('tablas evol IO CAT '!I25/'tablas evol IO CAT '!I38-1,"-")</f>
        <v>-0.21822742837964826</v>
      </c>
      <c r="G25" s="250">
        <f>IFERROR('tablas evol IO CAT '!K25/'tablas evol IO CAT '!K38-1,"-")</f>
        <v>-0.14741363211951453</v>
      </c>
    </row>
    <row r="26" spans="2:7" hidden="1" outlineLevel="1" x14ac:dyDescent="0.25">
      <c r="B26" s="113" t="s">
        <v>86</v>
      </c>
      <c r="C26" s="249">
        <f>IFERROR('tablas evol IO CAT '!C26/'tablas evol IO CAT '!C39-1,"-")</f>
        <v>-0.12526524649217907</v>
      </c>
      <c r="D26" s="249">
        <f>IFERROR('tablas evol IO CAT '!E26/'tablas evol IO CAT '!E39-1,"-")</f>
        <v>-0.18896928682594694</v>
      </c>
      <c r="E26" s="249">
        <f>IFERROR('tablas evol IO CAT '!G26/'tablas evol IO CAT '!G39-1,"-")</f>
        <v>0.15177728990740569</v>
      </c>
      <c r="F26" s="249">
        <f>IFERROR('tablas evol IO CAT '!I26/'tablas evol IO CAT '!I39-1,"-")</f>
        <v>-0.21852537249505199</v>
      </c>
      <c r="G26" s="250">
        <f>IFERROR('tablas evol IO CAT '!K26/'tablas evol IO CAT '!K39-1,"-")</f>
        <v>-0.11331394286058061</v>
      </c>
    </row>
    <row r="27" spans="2:7" hidden="1" outlineLevel="1" x14ac:dyDescent="0.25">
      <c r="B27" s="113" t="s">
        <v>87</v>
      </c>
      <c r="C27" s="249">
        <f>IFERROR('tablas evol IO CAT '!C27/'tablas evol IO CAT '!C40-1,"-")</f>
        <v>-4.4733861834654443E-2</v>
      </c>
      <c r="D27" s="249">
        <f>IFERROR('tablas evol IO CAT '!E27/'tablas evol IO CAT '!E40-1,"-")</f>
        <v>-0.28040134294242547</v>
      </c>
      <c r="E27" s="249">
        <f>IFERROR('tablas evol IO CAT '!G27/'tablas evol IO CAT '!G40-1,"-")</f>
        <v>-0.22616676980766748</v>
      </c>
      <c r="F27" s="249">
        <f>IFERROR('tablas evol IO CAT '!I27/'tablas evol IO CAT '!I40-1,"-")</f>
        <v>-0.29160756110373776</v>
      </c>
      <c r="G27" s="250">
        <f>IFERROR('tablas evol IO CAT '!K27/'tablas evol IO CAT '!K40-1,"-")</f>
        <v>-0.25773672021586735</v>
      </c>
    </row>
    <row r="28" spans="2:7" hidden="1" outlineLevel="1" x14ac:dyDescent="0.25">
      <c r="B28" s="113" t="s">
        <v>88</v>
      </c>
      <c r="C28" s="249">
        <f>IFERROR('tablas evol IO CAT '!C28/'tablas evol IO CAT '!C41-1,"-")</f>
        <v>0.30746657530425181</v>
      </c>
      <c r="D28" s="249">
        <f>IFERROR('tablas evol IO CAT '!E28/'tablas evol IO CAT '!E41-1,"-")</f>
        <v>-5.5764660497528595E-2</v>
      </c>
      <c r="E28" s="249">
        <f>IFERROR('tablas evol IO CAT '!G28/'tablas evol IO CAT '!G41-1,"-")</f>
        <v>0.13718757886983979</v>
      </c>
      <c r="F28" s="249">
        <f>IFERROR('tablas evol IO CAT '!I28/'tablas evol IO CAT '!I41-1,"-")</f>
        <v>-8.9546406583277838E-2</v>
      </c>
      <c r="G28" s="250">
        <f>IFERROR('tablas evol IO CAT '!K28/'tablas evol IO CAT '!K41-1,"-")</f>
        <v>4.578618654033173E-2</v>
      </c>
    </row>
    <row r="29" spans="2:7" hidden="1" outlineLevel="1" x14ac:dyDescent="0.25">
      <c r="B29" s="113" t="s">
        <v>89</v>
      </c>
      <c r="C29" s="249">
        <f>IFERROR('tablas evol IO CAT '!C29/'tablas evol IO CAT '!C42-1,"-")</f>
        <v>0.1511976047904191</v>
      </c>
      <c r="D29" s="249">
        <f>IFERROR('tablas evol IO CAT '!E29/'tablas evol IO CAT '!E42-1,"-")</f>
        <v>-0.49649493970334002</v>
      </c>
      <c r="E29" s="249">
        <f>IFERROR('tablas evol IO CAT '!G29/'tablas evol IO CAT '!G42-1,"-")</f>
        <v>-7.0899799681125031E-2</v>
      </c>
      <c r="F29" s="249">
        <f>IFERROR('tablas evol IO CAT '!I29/'tablas evol IO CAT '!I42-1,"-")</f>
        <v>-0.13232973689644367</v>
      </c>
      <c r="G29" s="250">
        <f>IFERROR('tablas evol IO CAT '!K29/'tablas evol IO CAT '!K42-1,"-")</f>
        <v>-0.23451873699131931</v>
      </c>
    </row>
    <row r="30" spans="2:7" hidden="1" outlineLevel="1" x14ac:dyDescent="0.25">
      <c r="B30" s="113" t="s">
        <v>90</v>
      </c>
      <c r="C30" s="249">
        <f>IFERROR('tablas evol IO CAT '!C30/'tablas evol IO CAT '!C43-1,"-")</f>
        <v>0.22327277671751089</v>
      </c>
      <c r="D30" s="249">
        <f>IFERROR('tablas evol IO CAT '!E30/'tablas evol IO CAT '!E43-1,"-")</f>
        <v>-5.2293977526584268E-2</v>
      </c>
      <c r="E30" s="249">
        <f>IFERROR('tablas evol IO CAT '!G30/'tablas evol IO CAT '!G43-1,"-")</f>
        <v>-5.1437840483463559E-2</v>
      </c>
      <c r="F30" s="249">
        <f>IFERROR('tablas evol IO CAT '!I30/'tablas evol IO CAT '!I43-1,"-")</f>
        <v>-0.32505909582969883</v>
      </c>
      <c r="G30" s="250">
        <f>IFERROR('tablas evol IO CAT '!K30/'tablas evol IO CAT '!K43-1,"-")</f>
        <v>-0.12851576155720135</v>
      </c>
    </row>
    <row r="31" spans="2:7" hidden="1" outlineLevel="1" x14ac:dyDescent="0.25">
      <c r="B31" s="113" t="s">
        <v>91</v>
      </c>
      <c r="C31" s="249">
        <f>IFERROR('tablas evol IO CAT '!C31/'tablas evol IO CAT '!C44-1,"-")</f>
        <v>0.26313765701102265</v>
      </c>
      <c r="D31" s="249">
        <f>IFERROR('tablas evol IO CAT '!E31/'tablas evol IO CAT '!E44-1,"-")</f>
        <v>0.4088917258027549</v>
      </c>
      <c r="E31" s="249">
        <f>IFERROR('tablas evol IO CAT '!G31/'tablas evol IO CAT '!G44-1,"-")</f>
        <v>-1.3124509598278489E-2</v>
      </c>
      <c r="F31" s="249">
        <f>IFERROR('tablas evol IO CAT '!I31/'tablas evol IO CAT '!I44-1,"-")</f>
        <v>-0.39338682037700579</v>
      </c>
      <c r="G31" s="250">
        <f>IFERROR('tablas evol IO CAT '!K31/'tablas evol IO CAT '!K44-1,"-")</f>
        <v>-6.9326751954271626E-2</v>
      </c>
    </row>
    <row r="32" spans="2:7" hidden="1" outlineLevel="1" x14ac:dyDescent="0.25">
      <c r="B32" s="113" t="s">
        <v>92</v>
      </c>
      <c r="C32" s="249">
        <f>IFERROR('tablas evol IO CAT '!C32/'tablas evol IO CAT '!C45-1,"-")</f>
        <v>0.63577386468952723</v>
      </c>
      <c r="D32" s="249">
        <f>IFERROR('tablas evol IO CAT '!E32/'tablas evol IO CAT '!E45-1,"-")</f>
        <v>0.23603834388514899</v>
      </c>
      <c r="E32" s="249">
        <f>IFERROR('tablas evol IO CAT '!G32/'tablas evol IO CAT '!G45-1,"-")</f>
        <v>-0.17997966636044704</v>
      </c>
      <c r="F32" s="249">
        <f>IFERROR('tablas evol IO CAT '!I32/'tablas evol IO CAT '!I45-1,"-")</f>
        <v>-0.38627428111494477</v>
      </c>
      <c r="G32" s="250">
        <f>IFERROR('tablas evol IO CAT '!K32/'tablas evol IO CAT '!K45-1,"-")</f>
        <v>-0.13828500930117404</v>
      </c>
    </row>
    <row r="33" spans="2:7" hidden="1" outlineLevel="1" x14ac:dyDescent="0.25">
      <c r="B33" s="113" t="s">
        <v>93</v>
      </c>
      <c r="C33" s="249">
        <f>IFERROR('tablas evol IO CAT '!C33/'tablas evol IO CAT '!C46-1,"-")</f>
        <v>-0.13941480206540457</v>
      </c>
      <c r="D33" s="249">
        <f>IFERROR('tablas evol IO CAT '!E33/'tablas evol IO CAT '!E46-1,"-")</f>
        <v>-0.28506917828743794</v>
      </c>
      <c r="E33" s="249">
        <f>IFERROR('tablas evol IO CAT '!G33/'tablas evol IO CAT '!G46-1,"-")</f>
        <v>-0.24445931739279247</v>
      </c>
      <c r="F33" s="249">
        <f>IFERROR('tablas evol IO CAT '!I33/'tablas evol IO CAT '!I46-1,"-")</f>
        <v>-0.44095291077557019</v>
      </c>
      <c r="G33" s="250">
        <f>IFERROR('tablas evol IO CAT '!K33/'tablas evol IO CAT '!K46-1,"-")</f>
        <v>-0.32964552458104146</v>
      </c>
    </row>
    <row r="34" spans="2:7" hidden="1" outlineLevel="1" x14ac:dyDescent="0.25">
      <c r="B34" s="113" t="s">
        <v>94</v>
      </c>
      <c r="C34" s="249">
        <f>IFERROR('tablas evol IO CAT '!C34/'tablas evol IO CAT '!C47-1,"-")</f>
        <v>0.18199401431841977</v>
      </c>
      <c r="D34" s="249">
        <f>IFERROR('tablas evol IO CAT '!E34/'tablas evol IO CAT '!E47-1,"-")</f>
        <v>0.57055318225912366</v>
      </c>
      <c r="E34" s="249">
        <f>IFERROR('tablas evol IO CAT '!G34/'tablas evol IO CAT '!G47-1,"-")</f>
        <v>3.2889838543254557E-2</v>
      </c>
      <c r="F34" s="249">
        <f>IFERROR('tablas evol IO CAT '!I34/'tablas evol IO CAT '!I47-1,"-")</f>
        <v>-0.3515402414873573</v>
      </c>
      <c r="G34" s="250">
        <f>IFERROR('tablas evol IO CAT '!K34/'tablas evol IO CAT '!K47-1,"-")</f>
        <v>-1.0702068144178623E-2</v>
      </c>
    </row>
    <row r="35" spans="2:7" hidden="1" outlineLevel="1" x14ac:dyDescent="0.25">
      <c r="B35" s="113" t="s">
        <v>95</v>
      </c>
      <c r="C35" s="249">
        <f>IFERROR('tablas evol IO CAT '!C35/'tablas evol IO CAT '!C48-1,"-")</f>
        <v>0.52833927440167505</v>
      </c>
      <c r="D35" s="249">
        <f>IFERROR('tablas evol IO CAT '!E35/'tablas evol IO CAT '!E48-1,"-")</f>
        <v>0.77684919245674222</v>
      </c>
      <c r="E35" s="249">
        <f>IFERROR('tablas evol IO CAT '!G35/'tablas evol IO CAT '!G48-1,"-")</f>
        <v>-0.34370436925610637</v>
      </c>
      <c r="F35" s="249">
        <f>IFERROR('tablas evol IO CAT '!I35/'tablas evol IO CAT '!I48-1,"-")</f>
        <v>-0.38649730486283362</v>
      </c>
      <c r="G35" s="250">
        <f>IFERROR('tablas evol IO CAT '!K35/'tablas evol IO CAT '!K48-1,"-")</f>
        <v>-0.1112079256935834</v>
      </c>
    </row>
    <row r="36" spans="2:7" collapsed="1" x14ac:dyDescent="0.25">
      <c r="B36" s="157">
        <v>2012</v>
      </c>
      <c r="C36" s="95">
        <f>IFERROR('tablas evol IO CAT '!C36/'tablas evol IO CAT '!C49-1,"-")</f>
        <v>4.278863875691008E-2</v>
      </c>
      <c r="D36" s="95">
        <f>IFERROR('tablas evol IO CAT '!E36/'tablas evol IO CAT '!E49-1,"-")</f>
        <v>2.2006035910375976E-2</v>
      </c>
      <c r="E36" s="95">
        <f>IFERROR('tablas evol IO CAT '!G36/'tablas evol IO CAT '!G49-1,"-")</f>
        <v>-6.3219304205313853E-2</v>
      </c>
      <c r="F36" s="95">
        <f>IFERROR('tablas evol IO CAT '!I36/'tablas evol IO CAT '!I49-1,"-")</f>
        <v>-0.27571299674209426</v>
      </c>
      <c r="G36" s="95">
        <f>IFERROR('tablas evol IO CAT '!K36/'tablas evol IO CAT '!K49-1,"-")</f>
        <v>-0.13079171049291038</v>
      </c>
    </row>
    <row r="37" spans="2:7" ht="15" hidden="1" customHeight="1" outlineLevel="1" x14ac:dyDescent="0.25">
      <c r="B37" s="113" t="s">
        <v>84</v>
      </c>
      <c r="C37" s="249">
        <f>IFERROR('tablas evol IO CAT '!C37/'tablas evol IO CAT '!C50-1,"-")</f>
        <v>0.54413370195353594</v>
      </c>
      <c r="D37" s="249">
        <f>IFERROR('tablas evol IO CAT '!E37/'tablas evol IO CAT '!E50-1,"-")</f>
        <v>0.12437324905901326</v>
      </c>
      <c r="E37" s="249">
        <f>IFERROR('tablas evol IO CAT '!G37/'tablas evol IO CAT '!G50-1,"-")</f>
        <v>-7.2321819819039068E-2</v>
      </c>
      <c r="F37" s="249">
        <f>IFERROR('tablas evol IO CAT '!I37/'tablas evol IO CAT '!I50-1,"-")</f>
        <v>-0.16115309528675148</v>
      </c>
      <c r="G37" s="250">
        <f>IFERROR('tablas evol IO CAT '!K37/'tablas evol IO CAT '!K50-1,"-")</f>
        <v>2.4077752798829399E-2</v>
      </c>
    </row>
    <row r="38" spans="2:7" ht="15" hidden="1" customHeight="1" outlineLevel="1" x14ac:dyDescent="0.25">
      <c r="B38" s="113" t="s">
        <v>85</v>
      </c>
      <c r="C38" s="249">
        <f>IFERROR('tablas evol IO CAT '!C38/'tablas evol IO CAT '!C51-1,"-")</f>
        <v>0.42391844853306826</v>
      </c>
      <c r="D38" s="249">
        <f>IFERROR('tablas evol IO CAT '!E38/'tablas evol IO CAT '!E51-1,"-")</f>
        <v>8.6808340016038432E-2</v>
      </c>
      <c r="E38" s="249">
        <f>IFERROR('tablas evol IO CAT '!G38/'tablas evol IO CAT '!G51-1,"-")</f>
        <v>4.7240968638348368E-2</v>
      </c>
      <c r="F38" s="249">
        <f>IFERROR('tablas evol IO CAT '!I38/'tablas evol IO CAT '!I51-1,"-")</f>
        <v>-0.22019163970712508</v>
      </c>
      <c r="G38" s="250">
        <f>IFERROR('tablas evol IO CAT '!K38/'tablas evol IO CAT '!K51-1,"-")</f>
        <v>8.0645161290322509E-3</v>
      </c>
    </row>
    <row r="39" spans="2:7" ht="15" hidden="1" customHeight="1" outlineLevel="1" x14ac:dyDescent="0.25">
      <c r="B39" s="113" t="s">
        <v>86</v>
      </c>
      <c r="C39" s="249">
        <f>IFERROR('tablas evol IO CAT '!C39/'tablas evol IO CAT '!C52-1,"-")</f>
        <v>0.53523693803159156</v>
      </c>
      <c r="D39" s="249">
        <f>IFERROR('tablas evol IO CAT '!E39/'tablas evol IO CAT '!E52-1,"-")</f>
        <v>2.620718118035481E-2</v>
      </c>
      <c r="E39" s="249">
        <f>IFERROR('tablas evol IO CAT '!G39/'tablas evol IO CAT '!G52-1,"-")</f>
        <v>-0.17106314948041568</v>
      </c>
      <c r="F39" s="249">
        <f>IFERROR('tablas evol IO CAT '!I39/'tablas evol IO CAT '!I52-1,"-")</f>
        <v>3.9579606440071524E-2</v>
      </c>
      <c r="G39" s="250">
        <f>IFERROR('tablas evol IO CAT '!K39/'tablas evol IO CAT '!K52-1,"-")</f>
        <v>1.7245095925846332E-3</v>
      </c>
    </row>
    <row r="40" spans="2:7" ht="15" hidden="1" customHeight="1" outlineLevel="1" x14ac:dyDescent="0.25">
      <c r="B40" s="113" t="s">
        <v>87</v>
      </c>
      <c r="C40" s="249">
        <f>IFERROR('tablas evol IO CAT '!C40/'tablas evol IO CAT '!C53-1,"-")</f>
        <v>1.0788999227312912E-2</v>
      </c>
      <c r="D40" s="249">
        <f>IFERROR('tablas evol IO CAT '!E40/'tablas evol IO CAT '!E53-1,"-")</f>
        <v>0.30124753775443214</v>
      </c>
      <c r="E40" s="249">
        <f>IFERROR('tablas evol IO CAT '!G40/'tablas evol IO CAT '!G53-1,"-")</f>
        <v>8.0148619957537193E-2</v>
      </c>
      <c r="F40" s="249">
        <f>IFERROR('tablas evol IO CAT '!I40/'tablas evol IO CAT '!I53-1,"-")</f>
        <v>0.30307576894223565</v>
      </c>
      <c r="G40" s="250">
        <f>IFERROR('tablas evol IO CAT '!K40/'tablas evol IO CAT '!K53-1,"-")</f>
        <v>0.2058908407343305</v>
      </c>
    </row>
    <row r="41" spans="2:7" ht="15" hidden="1" customHeight="1" outlineLevel="1" x14ac:dyDescent="0.25">
      <c r="B41" s="113" t="s">
        <v>88</v>
      </c>
      <c r="C41" s="249">
        <f>IFERROR('tablas evol IO CAT '!C41/'tablas evol IO CAT '!C54-1,"-")</f>
        <v>-7.2746221990620197E-2</v>
      </c>
      <c r="D41" s="249">
        <f>IFERROR('tablas evol IO CAT '!E41/'tablas evol IO CAT '!E54-1,"-")</f>
        <v>8.0211827956989223E-2</v>
      </c>
      <c r="E41" s="249">
        <f>IFERROR('tablas evol IO CAT '!G41/'tablas evol IO CAT '!G54-1,"-")</f>
        <v>-0.1220771735591013</v>
      </c>
      <c r="F41" s="249">
        <f>IFERROR('tablas evol IO CAT '!I41/'tablas evol IO CAT '!I54-1,"-")</f>
        <v>-0.34938293064488091</v>
      </c>
      <c r="G41" s="250">
        <f>IFERROR('tablas evol IO CAT '!K41/'tablas evol IO CAT '!K54-1,"-")</f>
        <v>-0.15341515474919953</v>
      </c>
    </row>
    <row r="42" spans="2:7" ht="15" hidden="1" customHeight="1" outlineLevel="1" x14ac:dyDescent="0.25">
      <c r="B42" s="113" t="s">
        <v>89</v>
      </c>
      <c r="C42" s="249">
        <f>IFERROR('tablas evol IO CAT '!C42/'tablas evol IO CAT '!C55-1,"-")</f>
        <v>8.174634019950755E-2</v>
      </c>
      <c r="D42" s="249">
        <f>IFERROR('tablas evol IO CAT '!E42/'tablas evol IO CAT '!E55-1,"-")</f>
        <v>0.79752305131571899</v>
      </c>
      <c r="E42" s="249">
        <f>IFERROR('tablas evol IO CAT '!G42/'tablas evol IO CAT '!G55-1,"-")</f>
        <v>0.13687192485462951</v>
      </c>
      <c r="F42" s="249">
        <f>IFERROR('tablas evol IO CAT '!I42/'tablas evol IO CAT '!I55-1,"-")</f>
        <v>-0.16326301677703614</v>
      </c>
      <c r="G42" s="250">
        <f>IFERROR('tablas evol IO CAT '!K42/'tablas evol IO CAT '!K55-1,"-")</f>
        <v>0.20547309786455603</v>
      </c>
    </row>
    <row r="43" spans="2:7" ht="15" hidden="1" customHeight="1" outlineLevel="1" x14ac:dyDescent="0.25">
      <c r="B43" s="113" t="s">
        <v>90</v>
      </c>
      <c r="C43" s="249">
        <f>IFERROR('tablas evol IO CAT '!C43/'tablas evol IO CAT '!C56-1,"-")</f>
        <v>6.8935803532960138E-2</v>
      </c>
      <c r="D43" s="249">
        <f>IFERROR('tablas evol IO CAT '!E43/'tablas evol IO CAT '!E56-1,"-")</f>
        <v>-0.12151627284886324</v>
      </c>
      <c r="E43" s="249">
        <f>IFERROR('tablas evol IO CAT '!G43/'tablas evol IO CAT '!G56-1,"-")</f>
        <v>-6.2419279363593705E-2</v>
      </c>
      <c r="F43" s="249">
        <f>IFERROR('tablas evol IO CAT '!I43/'tablas evol IO CAT '!I56-1,"-")</f>
        <v>1.3281563126252505</v>
      </c>
      <c r="G43" s="250">
        <f>IFERROR('tablas evol IO CAT '!K43/'tablas evol IO CAT '!K56-1,"-")</f>
        <v>0.24295572167912582</v>
      </c>
    </row>
    <row r="44" spans="2:7" ht="15" hidden="1" customHeight="1" outlineLevel="1" x14ac:dyDescent="0.25">
      <c r="B44" s="113" t="s">
        <v>91</v>
      </c>
      <c r="C44" s="249">
        <f>IFERROR('tablas evol IO CAT '!C44/'tablas evol IO CAT '!C57-1,"-")</f>
        <v>-0.14037494284407859</v>
      </c>
      <c r="D44" s="249">
        <f>IFERROR('tablas evol IO CAT '!E44/'tablas evol IO CAT '!E57-1,"-")</f>
        <v>0.16017837772688925</v>
      </c>
      <c r="E44" s="249">
        <f>IFERROR('tablas evol IO CAT '!G44/'tablas evol IO CAT '!G57-1,"-")</f>
        <v>2.4642492339121524E-2</v>
      </c>
      <c r="F44" s="249">
        <f>IFERROR('tablas evol IO CAT '!I44/'tablas evol IO CAT '!I57-1,"-")</f>
        <v>1.1617647058823533</v>
      </c>
      <c r="G44" s="250">
        <f>IFERROR('tablas evol IO CAT '!K44/'tablas evol IO CAT '!K57-1,"-")</f>
        <v>0.35313862870897883</v>
      </c>
    </row>
    <row r="45" spans="2:7" ht="15" hidden="1" customHeight="1" outlineLevel="1" x14ac:dyDescent="0.25">
      <c r="B45" s="113" t="s">
        <v>92</v>
      </c>
      <c r="C45" s="249">
        <f>IFERROR('tablas evol IO CAT '!C45/'tablas evol IO CAT '!C58-1,"-")</f>
        <v>-0.28440366972477071</v>
      </c>
      <c r="D45" s="249">
        <f>IFERROR('tablas evol IO CAT '!E45/'tablas evol IO CAT '!E58-1,"-")</f>
        <v>0.13416222616933116</v>
      </c>
      <c r="E45" s="249">
        <f>IFERROR('tablas evol IO CAT '!G45/'tablas evol IO CAT '!G58-1,"-")</f>
        <v>-0.10272236305521887</v>
      </c>
      <c r="F45" s="249">
        <f>IFERROR('tablas evol IO CAT '!I45/'tablas evol IO CAT '!I58-1,"-")</f>
        <v>1.0194206408826991</v>
      </c>
      <c r="G45" s="250">
        <f>IFERROR('tablas evol IO CAT '!K45/'tablas evol IO CAT '!K58-1,"-")</f>
        <v>0.24752205682901796</v>
      </c>
    </row>
    <row r="46" spans="2:7" ht="15" hidden="1" customHeight="1" outlineLevel="1" x14ac:dyDescent="0.25">
      <c r="B46" s="113" t="s">
        <v>93</v>
      </c>
      <c r="C46" s="249">
        <f>IFERROR('tablas evol IO CAT '!C46/'tablas evol IO CAT '!C59-1,"-")</f>
        <v>-3.5864173979397118E-2</v>
      </c>
      <c r="D46" s="249">
        <f>IFERROR('tablas evol IO CAT '!E46/'tablas evol IO CAT '!E59-1,"-")</f>
        <v>0.44628962954360696</v>
      </c>
      <c r="E46" s="249">
        <f>IFERROR('tablas evol IO CAT '!G46/'tablas evol IO CAT '!G59-1,"-")</f>
        <v>0.34701096568800849</v>
      </c>
      <c r="F46" s="249">
        <f>IFERROR('tablas evol IO CAT '!I46/'tablas evol IO CAT '!I59-1,"-")</f>
        <v>0.92588839734342954</v>
      </c>
      <c r="G46" s="250">
        <f>IFERROR('tablas evol IO CAT '!K46/'tablas evol IO CAT '!K59-1,"-")</f>
        <v>0.55057154412771014</v>
      </c>
    </row>
    <row r="47" spans="2:7" ht="15" hidden="1" customHeight="1" outlineLevel="1" x14ac:dyDescent="0.25">
      <c r="B47" s="113" t="s">
        <v>94</v>
      </c>
      <c r="C47" s="249">
        <f>IFERROR('tablas evol IO CAT '!C47/'tablas evol IO CAT '!C60-1,"-")</f>
        <v>-0.28944133315120879</v>
      </c>
      <c r="D47" s="249">
        <f>IFERROR('tablas evol IO CAT '!E47/'tablas evol IO CAT '!E60-1,"-")</f>
        <v>-4.6079223928860213E-2</v>
      </c>
      <c r="E47" s="249">
        <f>IFERROR('tablas evol IO CAT '!G47/'tablas evol IO CAT '!G60-1,"-")</f>
        <v>6.4472344757380506E-2</v>
      </c>
      <c r="F47" s="249">
        <f>IFERROR('tablas evol IO CAT '!I47/'tablas evol IO CAT '!I60-1,"-")</f>
        <v>0.72391772560844303</v>
      </c>
      <c r="G47" s="250">
        <f>IFERROR('tablas evol IO CAT '!K47/'tablas evol IO CAT '!K60-1,"-")</f>
        <v>0.17938854019032191</v>
      </c>
    </row>
    <row r="48" spans="2:7" ht="15" hidden="1" customHeight="1" outlineLevel="1" x14ac:dyDescent="0.25">
      <c r="B48" s="113" t="s">
        <v>95</v>
      </c>
      <c r="C48" s="249">
        <f>IFERROR('tablas evol IO CAT '!C48/'tablas evol IO CAT '!C61-1,"-")</f>
        <v>6.0495626822157478E-2</v>
      </c>
      <c r="D48" s="249">
        <f>IFERROR('tablas evol IO CAT '!E48/'tablas evol IO CAT '!E61-1,"-")</f>
        <v>-1.8137254901960609E-2</v>
      </c>
      <c r="E48" s="249">
        <f>IFERROR('tablas evol IO CAT '!G48/'tablas evol IO CAT '!G61-1,"-")</f>
        <v>0.30121250797702626</v>
      </c>
      <c r="F48" s="249">
        <f>IFERROR('tablas evol IO CAT '!I48/'tablas evol IO CAT '!I61-1,"-")</f>
        <v>0.56339989029072979</v>
      </c>
      <c r="G48" s="250">
        <f>IFERROR('tablas evol IO CAT '!K48/'tablas evol IO CAT '!K61-1,"-")</f>
        <v>0.29159891598915988</v>
      </c>
    </row>
    <row r="49" spans="2:7" collapsed="1" x14ac:dyDescent="0.25">
      <c r="B49" s="157">
        <v>2011</v>
      </c>
      <c r="C49" s="95">
        <f>IFERROR('tablas evol IO CAT '!C49/'tablas evol IO CAT '!C62-1,"-")</f>
        <v>5.0234414635996316E-2</v>
      </c>
      <c r="D49" s="95">
        <f>IFERROR('tablas evol IO CAT '!E49/'tablas evol IO CAT '!E62-1,"-")</f>
        <v>0.10585401930479965</v>
      </c>
      <c r="E49" s="95">
        <f>IFERROR('tablas evol IO CAT '!G49/'tablas evol IO CAT '!G62-1,"-")</f>
        <v>3.9424884418025608E-2</v>
      </c>
      <c r="F49" s="95">
        <f>IFERROR('tablas evol IO CAT '!I49/'tablas evol IO CAT '!I62-1,"-")</f>
        <v>0.38750504776699413</v>
      </c>
      <c r="G49" s="95">
        <f>IFERROR('tablas evol IO CAT '!K49/'tablas evol IO CAT '!K62-1,"-")</f>
        <v>0.16478959207441468</v>
      </c>
    </row>
    <row r="50" spans="2:7" ht="15" hidden="1" customHeight="1" outlineLevel="1" x14ac:dyDescent="0.25">
      <c r="B50" s="113" t="s">
        <v>84</v>
      </c>
      <c r="C50" s="249">
        <f>IFERROR('tablas evol IO CAT '!C50/'tablas evol IO CAT '!C63-1,"-")</f>
        <v>-4.852375770765327E-2</v>
      </c>
      <c r="D50" s="249">
        <f>IFERROR('tablas evol IO CAT '!E50/'tablas evol IO CAT '!E63-1,"-")</f>
        <v>7.6908691747330504E-3</v>
      </c>
      <c r="E50" s="249">
        <f>IFERROR('tablas evol IO CAT '!G50/'tablas evol IO CAT '!G63-1,"-")</f>
        <v>-5.9683042789223428E-2</v>
      </c>
      <c r="F50" s="249">
        <f>IFERROR('tablas evol IO CAT '!I50/'tablas evol IO CAT '!I63-1,"-")</f>
        <v>0.11080475663716816</v>
      </c>
      <c r="G50" s="250">
        <f>IFERROR('tablas evol IO CAT '!K50/'tablas evol IO CAT '!K63-1,"-")</f>
        <v>1.8605211220756424E-2</v>
      </c>
    </row>
    <row r="51" spans="2:7" ht="15" hidden="1" customHeight="1" outlineLevel="1" x14ac:dyDescent="0.25">
      <c r="B51" s="113" t="s">
        <v>85</v>
      </c>
      <c r="C51" s="249">
        <f>IFERROR('tablas evol IO CAT '!C51/'tablas evol IO CAT '!C64-1,"-")</f>
        <v>-8.6255206361226855E-2</v>
      </c>
      <c r="D51" s="249">
        <f>IFERROR('tablas evol IO CAT '!E51/'tablas evol IO CAT '!E64-1,"-")</f>
        <v>0.12088641920426757</v>
      </c>
      <c r="E51" s="249">
        <f>IFERROR('tablas evol IO CAT '!G51/'tablas evol IO CAT '!G64-1,"-")</f>
        <v>7.0083007812500098E-2</v>
      </c>
      <c r="F51" s="249">
        <f>IFERROR('tablas evol IO CAT '!I51/'tablas evol IO CAT '!I64-1,"-")</f>
        <v>1.4762288835259749</v>
      </c>
      <c r="G51" s="250">
        <f>IFERROR('tablas evol IO CAT '!K51/'tablas evol IO CAT '!K64-1,"-")</f>
        <v>0.41216055443257282</v>
      </c>
    </row>
    <row r="52" spans="2:7" ht="15" hidden="1" customHeight="1" outlineLevel="1" x14ac:dyDescent="0.25">
      <c r="B52" s="113" t="s">
        <v>86</v>
      </c>
      <c r="C52" s="249">
        <f>IFERROR('tablas evol IO CAT '!C52/'tablas evol IO CAT '!C65-1,"-")</f>
        <v>-0.2318253669552125</v>
      </c>
      <c r="D52" s="249">
        <f>IFERROR('tablas evol IO CAT '!E52/'tablas evol IO CAT '!E65-1,"-")</f>
        <v>0.17899771774569162</v>
      </c>
      <c r="E52" s="249">
        <f>IFERROR('tablas evol IO CAT '!G52/'tablas evol IO CAT '!G65-1,"-")</f>
        <v>4.5820295245844411E-2</v>
      </c>
      <c r="F52" s="249">
        <f>IFERROR('tablas evol IO CAT '!I52/'tablas evol IO CAT '!I65-1,"-")</f>
        <v>0.59574216180662121</v>
      </c>
      <c r="G52" s="250">
        <f>IFERROR('tablas evol IO CAT '!K52/'tablas evol IO CAT '!K65-1,"-")</f>
        <v>0.24300219537452539</v>
      </c>
    </row>
    <row r="53" spans="2:7" ht="15" hidden="1" customHeight="1" outlineLevel="1" x14ac:dyDescent="0.25">
      <c r="B53" s="113" t="s">
        <v>87</v>
      </c>
      <c r="C53" s="249">
        <f>IFERROR('tablas evol IO CAT '!C53/'tablas evol IO CAT '!C66-1,"-")</f>
        <v>-0.19404242285014162</v>
      </c>
      <c r="D53" s="249">
        <f>IFERROR('tablas evol IO CAT '!E53/'tablas evol IO CAT '!E66-1,"-")</f>
        <v>0.10864680449119146</v>
      </c>
      <c r="E53" s="249">
        <f>IFERROR('tablas evol IO CAT '!G53/'tablas evol IO CAT '!G66-1,"-")</f>
        <v>-7.4960597445830723E-2</v>
      </c>
      <c r="F53" s="249">
        <f>IFERROR('tablas evol IO CAT '!I53/'tablas evol IO CAT '!I66-1,"-")</f>
        <v>0.37918224588001759</v>
      </c>
      <c r="G53" s="250">
        <f>IFERROR('tablas evol IO CAT '!K53/'tablas evol IO CAT '!K66-1,"-")</f>
        <v>0.12319083259876917</v>
      </c>
    </row>
    <row r="54" spans="2:7" ht="15" hidden="1" customHeight="1" outlineLevel="1" x14ac:dyDescent="0.25">
      <c r="B54" s="113" t="s">
        <v>88</v>
      </c>
      <c r="C54" s="249">
        <f>IFERROR('tablas evol IO CAT '!C54/'tablas evol IO CAT '!C67-1,"-")</f>
        <v>-0.23538505673849286</v>
      </c>
      <c r="D54" s="249">
        <f>IFERROR('tablas evol IO CAT '!E54/'tablas evol IO CAT '!E67-1,"-")</f>
        <v>-3.8116445829924572E-2</v>
      </c>
      <c r="E54" s="249">
        <f>IFERROR('tablas evol IO CAT '!G54/'tablas evol IO CAT '!G67-1,"-")</f>
        <v>5.4001171722566133E-2</v>
      </c>
      <c r="F54" s="249">
        <f>IFERROR('tablas evol IO CAT '!I54/'tablas evol IO CAT '!I67-1,"-")</f>
        <v>1.6557956318252729</v>
      </c>
      <c r="G54" s="250">
        <f>IFERROR('tablas evol IO CAT '!K54/'tablas evol IO CAT '!K67-1,"-")</f>
        <v>0.36043557168784024</v>
      </c>
    </row>
    <row r="55" spans="2:7" ht="15" hidden="1" customHeight="1" outlineLevel="1" x14ac:dyDescent="0.25">
      <c r="B55" s="113" t="s">
        <v>89</v>
      </c>
      <c r="C55" s="249">
        <f>IFERROR('tablas evol IO CAT '!C55/'tablas evol IO CAT '!C68-1,"-")</f>
        <v>-9.9549774887443654E-2</v>
      </c>
      <c r="D55" s="249">
        <f>IFERROR('tablas evol IO CAT '!E55/'tablas evol IO CAT '!E68-1,"-")</f>
        <v>-0.18620096684083143</v>
      </c>
      <c r="E55" s="249">
        <f>IFERROR('tablas evol IO CAT '!G55/'tablas evol IO CAT '!G68-1,"-")</f>
        <v>-0.15067034612431152</v>
      </c>
      <c r="F55" s="249">
        <f>IFERROR('tablas evol IO CAT '!I55/'tablas evol IO CAT '!I68-1,"-")</f>
        <v>0.80121158911325696</v>
      </c>
      <c r="G55" s="250">
        <f>IFERROR('tablas evol IO CAT '!K55/'tablas evol IO CAT '!K68-1,"-")</f>
        <v>8.2004555808656177E-2</v>
      </c>
    </row>
    <row r="56" spans="2:7" ht="15" hidden="1" customHeight="1" outlineLevel="1" x14ac:dyDescent="0.25">
      <c r="B56" s="113" t="s">
        <v>90</v>
      </c>
      <c r="C56" s="249">
        <f>IFERROR('tablas evol IO CAT '!C56/'tablas evol IO CAT '!C69-1,"-")</f>
        <v>-2.7920664206642187E-2</v>
      </c>
      <c r="D56" s="249">
        <f>IFERROR('tablas evol IO CAT '!E56/'tablas evol IO CAT '!E69-1,"-")</f>
        <v>5.4784857747472326E-2</v>
      </c>
      <c r="E56" s="249">
        <f>IFERROR('tablas evol IO CAT '!G56/'tablas evol IO CAT '!G69-1,"-")</f>
        <v>0.1660073659800847</v>
      </c>
      <c r="F56" s="249">
        <f>IFERROR('tablas evol IO CAT '!I56/'tablas evol IO CAT '!I69-1,"-")</f>
        <v>-0.34197802197802196</v>
      </c>
      <c r="G56" s="250">
        <f>IFERROR('tablas evol IO CAT '!K56/'tablas evol IO CAT '!K69-1,"-")</f>
        <v>-6.0264251654686407E-2</v>
      </c>
    </row>
    <row r="57" spans="2:7" ht="15" hidden="1" customHeight="1" outlineLevel="1" x14ac:dyDescent="0.25">
      <c r="B57" s="113" t="s">
        <v>91</v>
      </c>
      <c r="C57" s="249">
        <f>IFERROR('tablas evol IO CAT '!C57/'tablas evol IO CAT '!C70-1,"-")</f>
        <v>-4.2242912072031014E-2</v>
      </c>
      <c r="D57" s="249">
        <f>IFERROR('tablas evol IO CAT '!E57/'tablas evol IO CAT '!E70-1,"-")</f>
        <v>-0.1766542694768003</v>
      </c>
      <c r="E57" s="249">
        <f>IFERROR('tablas evol IO CAT '!G57/'tablas evol IO CAT '!G70-1,"-")</f>
        <v>-7.5365939985204911E-2</v>
      </c>
      <c r="F57" s="249">
        <f>IFERROR('tablas evol IO CAT '!I57/'tablas evol IO CAT '!I70-1,"-")</f>
        <v>-0.22230863237418075</v>
      </c>
      <c r="G57" s="250">
        <f>IFERROR('tablas evol IO CAT '!K57/'tablas evol IO CAT '!K70-1,"-")</f>
        <v>-0.15112897834020211</v>
      </c>
    </row>
    <row r="58" spans="2:7" ht="15" hidden="1" customHeight="1" outlineLevel="1" x14ac:dyDescent="0.25">
      <c r="B58" s="113" t="s">
        <v>92</v>
      </c>
      <c r="C58" s="249">
        <f>IFERROR('tablas evol IO CAT '!C58/'tablas evol IO CAT '!C71-1,"-")</f>
        <v>-0.11403722669267646</v>
      </c>
      <c r="D58" s="249">
        <f>IFERROR('tablas evol IO CAT '!E58/'tablas evol IO CAT '!E71-1,"-")</f>
        <v>-0.16183867880764935</v>
      </c>
      <c r="E58" s="249">
        <f>IFERROR('tablas evol IO CAT '!G58/'tablas evol IO CAT '!G71-1,"-")</f>
        <v>0.14752812854136321</v>
      </c>
      <c r="F58" s="249">
        <f>IFERROR('tablas evol IO CAT '!I58/'tablas evol IO CAT '!I71-1,"-")</f>
        <v>-0.1335246082542485</v>
      </c>
      <c r="G58" s="250">
        <f>IFERROR('tablas evol IO CAT '!K58/'tablas evol IO CAT '!K71-1,"-")</f>
        <v>-6.6802700073436361E-2</v>
      </c>
    </row>
    <row r="59" spans="2:7" ht="15" hidden="1" customHeight="1" outlineLevel="1" x14ac:dyDescent="0.25">
      <c r="B59" s="113" t="s">
        <v>93</v>
      </c>
      <c r="C59" s="249">
        <f>IFERROR('tablas evol IO CAT '!C59/'tablas evol IO CAT '!C72-1,"-")</f>
        <v>-4.5082594344091009E-2</v>
      </c>
      <c r="D59" s="249">
        <f>IFERROR('tablas evol IO CAT '!E59/'tablas evol IO CAT '!E72-1,"-")</f>
        <v>-0.39879229233705582</v>
      </c>
      <c r="E59" s="249">
        <f>IFERROR('tablas evol IO CAT '!G59/'tablas evol IO CAT '!G72-1,"-")</f>
        <v>-9.185450997407385E-2</v>
      </c>
      <c r="F59" s="249">
        <f>IFERROR('tablas evol IO CAT '!I59/'tablas evol IO CAT '!I72-1,"-")</f>
        <v>-0.11497623622206499</v>
      </c>
      <c r="G59" s="250">
        <f>IFERROR('tablas evol IO CAT '!K59/'tablas evol IO CAT '!K72-1,"-")</f>
        <v>-0.21527156681848048</v>
      </c>
    </row>
    <row r="60" spans="2:7" ht="15" hidden="1" customHeight="1" outlineLevel="1" x14ac:dyDescent="0.25">
      <c r="B60" s="113" t="s">
        <v>94</v>
      </c>
      <c r="C60" s="249">
        <f>IFERROR('tablas evol IO CAT '!C60/'tablas evol IO CAT '!C73-1,"-")</f>
        <v>0.36815548495608286</v>
      </c>
      <c r="D60" s="249">
        <f>IFERROR('tablas evol IO CAT '!E60/'tablas evol IO CAT '!E73-1,"-")</f>
        <v>-3.2838154808444098E-2</v>
      </c>
      <c r="E60" s="249">
        <f>IFERROR('tablas evol IO CAT '!G60/'tablas evol IO CAT '!G73-1,"-")</f>
        <v>3.1140657802659177E-2</v>
      </c>
      <c r="F60" s="249">
        <f>IFERROR('tablas evol IO CAT '!I60/'tablas evol IO CAT '!I73-1,"-")</f>
        <v>-0.36051236140761667</v>
      </c>
      <c r="G60" s="250">
        <f>IFERROR('tablas evol IO CAT '!K60/'tablas evol IO CAT '!K73-1,"-")</f>
        <v>-0.10880548538433776</v>
      </c>
    </row>
    <row r="61" spans="2:7" ht="15" hidden="1" customHeight="1" outlineLevel="1" x14ac:dyDescent="0.25">
      <c r="B61" s="113" t="s">
        <v>95</v>
      </c>
      <c r="C61" s="249">
        <f>IFERROR('tablas evol IO CAT '!C61/'tablas evol IO CAT '!C74-1,"-")</f>
        <v>4.7594807839144826E-2</v>
      </c>
      <c r="D61" s="249">
        <f>IFERROR('tablas evol IO CAT '!E61/'tablas evol IO CAT '!E74-1,"-")</f>
        <v>-0.25547445255474455</v>
      </c>
      <c r="E61" s="249">
        <f>IFERROR('tablas evol IO CAT '!G61/'tablas evol IO CAT '!G74-1,"-")</f>
        <v>0.18264150943396218</v>
      </c>
      <c r="F61" s="249">
        <f>IFERROR('tablas evol IO CAT '!I61/'tablas evol IO CAT '!I74-1,"-")</f>
        <v>-0.21537402083154</v>
      </c>
      <c r="G61" s="250">
        <f>IFERROR('tablas evol IO CAT '!K61/'tablas evol IO CAT '!K74-1,"-")</f>
        <v>-0.12205567451820132</v>
      </c>
    </row>
    <row r="62" spans="2:7" ht="15" customHeight="1" collapsed="1" x14ac:dyDescent="0.25">
      <c r="B62" s="157">
        <v>2010</v>
      </c>
      <c r="C62" s="95">
        <f>IFERROR('tablas evol IO CAT '!C62/'tablas evol IO CAT '!C75-1,"-")</f>
        <v>-5.3793507831343179E-2</v>
      </c>
      <c r="D62" s="95">
        <f>IFERROR('tablas evol IO CAT '!E62/'tablas evol IO CAT '!E75-1,"-")</f>
        <v>-8.98845377194043E-2</v>
      </c>
      <c r="E62" s="95">
        <f>IFERROR('tablas evol IO CAT '!G62/'tablas evol IO CAT '!G75-1,"-")</f>
        <v>1.4849187935034758E-2</v>
      </c>
      <c r="F62" s="95">
        <f>IFERROR('tablas evol IO CAT '!I62/'tablas evol IO CAT '!I75-1,"-")</f>
        <v>6.8955774823791005E-2</v>
      </c>
      <c r="G62" s="95">
        <f>IFERROR('tablas evol IO CAT '!K62/'tablas evol IO CAT '!K75-1,"-")</f>
        <v>1.2990317321541989E-2</v>
      </c>
    </row>
    <row r="63" spans="2:7" ht="15" hidden="1" customHeight="1" outlineLevel="1" x14ac:dyDescent="0.25">
      <c r="B63" s="113" t="s">
        <v>84</v>
      </c>
      <c r="C63" s="249">
        <f>IFERROR('tablas evol IO CAT '!C63/'tablas evol IO CAT '!C76-1,"-")</f>
        <v>-0.13081036091704701</v>
      </c>
      <c r="D63" s="249">
        <f>IFERROR('tablas evol IO CAT '!E63/'tablas evol IO CAT '!E76-1,"-")</f>
        <v>-0.17705667178165518</v>
      </c>
      <c r="E63" s="249">
        <f>IFERROR('tablas evol IO CAT '!G63/'tablas evol IO CAT '!G76-1,"-")</f>
        <v>0.20688698843579845</v>
      </c>
      <c r="F63" s="249">
        <f>IFERROR('tablas evol IO CAT '!I63/'tablas evol IO CAT '!I76-1,"-")</f>
        <v>0.37008619873069981</v>
      </c>
      <c r="G63" s="250">
        <f>IFERROR('tablas evol IO CAT '!K63/'tablas evol IO CAT '!K76-1,"-")</f>
        <v>5.2430183702336208E-2</v>
      </c>
    </row>
    <row r="64" spans="2:7" ht="15" hidden="1" customHeight="1" outlineLevel="1" x14ac:dyDescent="0.25">
      <c r="B64" s="113" t="s">
        <v>85</v>
      </c>
      <c r="C64" s="249">
        <f>IFERROR('tablas evol IO CAT '!C64/'tablas evol IO CAT '!C77-1,"-")</f>
        <v>-0.17909983836876786</v>
      </c>
      <c r="D64" s="249">
        <f>IFERROR('tablas evol IO CAT '!E64/'tablas evol IO CAT '!E77-1,"-")</f>
        <v>-0.29610100348241475</v>
      </c>
      <c r="E64" s="249">
        <f>IFERROR('tablas evol IO CAT '!G64/'tablas evol IO CAT '!G77-1,"-")</f>
        <v>-0.13803625466651515</v>
      </c>
      <c r="F64" s="249">
        <f>IFERROR('tablas evol IO CAT '!I64/'tablas evol IO CAT '!I77-1,"-")</f>
        <v>-0.33268350567892946</v>
      </c>
      <c r="G64" s="250">
        <f>IFERROR('tablas evol IO CAT '!K64/'tablas evol IO CAT '!K77-1,"-")</f>
        <v>-0.27316398872826997</v>
      </c>
    </row>
    <row r="65" spans="2:7" ht="15" hidden="1" customHeight="1" outlineLevel="1" x14ac:dyDescent="0.25">
      <c r="B65" s="113" t="s">
        <v>86</v>
      </c>
      <c r="C65" s="249">
        <f>IFERROR('tablas evol IO CAT '!C65/'tablas evol IO CAT '!C78-1,"-")</f>
        <v>-0.23623527517951493</v>
      </c>
      <c r="D65" s="249">
        <f>IFERROR('tablas evol IO CAT '!E65/'tablas evol IO CAT '!E78-1,"-")</f>
        <v>-0.35077066953641955</v>
      </c>
      <c r="E65" s="249">
        <f>IFERROR('tablas evol IO CAT '!G65/'tablas evol IO CAT '!G78-1,"-")</f>
        <v>-0.1694565448040688</v>
      </c>
      <c r="F65" s="249">
        <f>IFERROR('tablas evol IO CAT '!I65/'tablas evol IO CAT '!I78-1,"-")</f>
        <v>-0.14483922377425695</v>
      </c>
      <c r="G65" s="250">
        <f>IFERROR('tablas evol IO CAT '!K65/'tablas evol IO CAT '!K78-1,"-")</f>
        <v>-0.25178565215282012</v>
      </c>
    </row>
    <row r="66" spans="2:7" ht="15" hidden="1" customHeight="1" outlineLevel="1" x14ac:dyDescent="0.25">
      <c r="B66" s="113" t="s">
        <v>87</v>
      </c>
      <c r="C66" s="249">
        <f>IFERROR('tablas evol IO CAT '!C66/'tablas evol IO CAT '!C79-1,"-")</f>
        <v>-7.9898541534559331E-2</v>
      </c>
      <c r="D66" s="249">
        <f>IFERROR('tablas evol IO CAT '!E66/'tablas evol IO CAT '!E79-1,"-")</f>
        <v>-0.24072418417523478</v>
      </c>
      <c r="E66" s="249">
        <f>IFERROR('tablas evol IO CAT '!G66/'tablas evol IO CAT '!G79-1,"-")</f>
        <v>-8.6439024390243868E-2</v>
      </c>
      <c r="F66" s="249">
        <f>IFERROR('tablas evol IO CAT '!I66/'tablas evol IO CAT '!I79-1,"-")</f>
        <v>-0.12987424706752493</v>
      </c>
      <c r="G66" s="250">
        <f>IFERROR('tablas evol IO CAT '!K66/'tablas evol IO CAT '!K79-1,"-")</f>
        <v>-0.15654091131798142</v>
      </c>
    </row>
    <row r="67" spans="2:7" ht="15" hidden="1" customHeight="1" outlineLevel="1" x14ac:dyDescent="0.25">
      <c r="B67" s="113" t="s">
        <v>88</v>
      </c>
      <c r="C67" s="249">
        <f>IFERROR('tablas evol IO CAT '!C67/'tablas evol IO CAT '!C80-1,"-")</f>
        <v>-0.19298245614035092</v>
      </c>
      <c r="D67" s="249">
        <f>IFERROR('tablas evol IO CAT '!E67/'tablas evol IO CAT '!E80-1,"-")</f>
        <v>-0.22228246137164542</v>
      </c>
      <c r="E67" s="249">
        <f>IFERROR('tablas evol IO CAT '!G67/'tablas evol IO CAT '!G80-1,"-")</f>
        <v>-0.30510291595197259</v>
      </c>
      <c r="F67" s="249">
        <f>IFERROR('tablas evol IO CAT '!I67/'tablas evol IO CAT '!I80-1,"-")</f>
        <v>-0.22380008806693075</v>
      </c>
      <c r="G67" s="250">
        <f>IFERROR('tablas evol IO CAT '!K67/'tablas evol IO CAT '!K80-1,"-")</f>
        <v>-0.25338753387533874</v>
      </c>
    </row>
    <row r="68" spans="2:7" ht="15" hidden="1" customHeight="1" outlineLevel="1" x14ac:dyDescent="0.25">
      <c r="B68" s="113" t="s">
        <v>89</v>
      </c>
      <c r="C68" s="249">
        <f>IFERROR('tablas evol IO CAT '!C68/'tablas evol IO CAT '!C81-1,"-")</f>
        <v>-0.31104601068412896</v>
      </c>
      <c r="D68" s="249">
        <f>IFERROR('tablas evol IO CAT '!E68/'tablas evol IO CAT '!E81-1,"-")</f>
        <v>-0.29480820105820105</v>
      </c>
      <c r="E68" s="249">
        <f>IFERROR('tablas evol IO CAT '!G68/'tablas evol IO CAT '!G81-1,"-")</f>
        <v>-5.3652230122818279E-2</v>
      </c>
      <c r="F68" s="249">
        <f>IFERROR('tablas evol IO CAT '!I68/'tablas evol IO CAT '!I81-1,"-")</f>
        <v>-0.35779299234796613</v>
      </c>
      <c r="G68" s="250">
        <f>IFERROR('tablas evol IO CAT '!K68/'tablas evol IO CAT '!K81-1,"-")</f>
        <v>-0.28165268971159751</v>
      </c>
    </row>
    <row r="69" spans="2:7" ht="15" hidden="1" customHeight="1" outlineLevel="1" x14ac:dyDescent="0.25">
      <c r="B69" s="113" t="s">
        <v>90</v>
      </c>
      <c r="C69" s="249">
        <f>IFERROR('tablas evol IO CAT '!C69/'tablas evol IO CAT '!C82-1,"-")</f>
        <v>-0.19930744525892508</v>
      </c>
      <c r="D69" s="249">
        <f>IFERROR('tablas evol IO CAT '!E69/'tablas evol IO CAT '!E82-1,"-")</f>
        <v>-0.22025467769273865</v>
      </c>
      <c r="E69" s="249">
        <f>IFERROR('tablas evol IO CAT '!G69/'tablas evol IO CAT '!G82-1,"-")</f>
        <v>-0.22792406252435449</v>
      </c>
      <c r="F69" s="249">
        <f>IFERROR('tablas evol IO CAT '!I69/'tablas evol IO CAT '!I82-1,"-")</f>
        <v>-0.15164698570540824</v>
      </c>
      <c r="G69" s="250">
        <f>IFERROR('tablas evol IO CAT '!K69/'tablas evol IO CAT '!K82-1,"-")</f>
        <v>-0.20901038000067951</v>
      </c>
    </row>
    <row r="70" spans="2:7" ht="15" hidden="1" customHeight="1" outlineLevel="1" x14ac:dyDescent="0.25">
      <c r="B70" s="113" t="s">
        <v>91</v>
      </c>
      <c r="C70" s="249">
        <f>IFERROR('tablas evol IO CAT '!C70/'tablas evol IO CAT '!C83-1,"-")</f>
        <v>-0.25111834078893858</v>
      </c>
      <c r="D70" s="249">
        <f>IFERROR('tablas evol IO CAT '!E70/'tablas evol IO CAT '!E83-1,"-")</f>
        <v>-0.21856772521062873</v>
      </c>
      <c r="E70" s="249">
        <f>IFERROR('tablas evol IO CAT '!G70/'tablas evol IO CAT '!G83-1,"-")</f>
        <v>-5.9117235869782347E-2</v>
      </c>
      <c r="F70" s="249">
        <f>IFERROR('tablas evol IO CAT '!I70/'tablas evol IO CAT '!I83-1,"-")</f>
        <v>-0.48198664825046045</v>
      </c>
      <c r="G70" s="250">
        <f>IFERROR('tablas evol IO CAT '!K70/'tablas evol IO CAT '!K83-1,"-")</f>
        <v>-0.29979952615272454</v>
      </c>
    </row>
    <row r="71" spans="2:7" ht="15" hidden="1" customHeight="1" outlineLevel="1" x14ac:dyDescent="0.25">
      <c r="B71" s="113" t="s">
        <v>92</v>
      </c>
      <c r="C71" s="249">
        <f>IFERROR('tablas evol IO CAT '!C71/'tablas evol IO CAT '!C84-1,"-")</f>
        <v>-0.21960038058991438</v>
      </c>
      <c r="D71" s="249">
        <f>IFERROR('tablas evol IO CAT '!E71/'tablas evol IO CAT '!E84-1,"-")</f>
        <v>-0.1739058355437666</v>
      </c>
      <c r="E71" s="249">
        <f>IFERROR('tablas evol IO CAT '!G71/'tablas evol IO CAT '!G84-1,"-")</f>
        <v>-0.14473931865236223</v>
      </c>
      <c r="F71" s="249">
        <f>IFERROR('tablas evol IO CAT '!I71/'tablas evol IO CAT '!I84-1,"-")</f>
        <v>-0.28583812751201854</v>
      </c>
      <c r="G71" s="250">
        <f>IFERROR('tablas evol IO CAT '!K71/'tablas evol IO CAT '!K84-1,"-")</f>
        <v>-0.22147385103011097</v>
      </c>
    </row>
    <row r="72" spans="2:7" ht="15" hidden="1" customHeight="1" outlineLevel="1" x14ac:dyDescent="0.25">
      <c r="B72" s="113" t="s">
        <v>93</v>
      </c>
      <c r="C72" s="249">
        <f>IFERROR('tablas evol IO CAT '!C72/'tablas evol IO CAT '!C85-1,"-")</f>
        <v>-0.22564281966066113</v>
      </c>
      <c r="D72" s="249">
        <f>IFERROR('tablas evol IO CAT '!E72/'tablas evol IO CAT '!E85-1,"-")</f>
        <v>0.19175938803894277</v>
      </c>
      <c r="E72" s="249">
        <f>IFERROR('tablas evol IO CAT '!G72/'tablas evol IO CAT '!G85-1,"-")</f>
        <v>-2.87963140717995E-3</v>
      </c>
      <c r="F72" s="249">
        <f>IFERROR('tablas evol IO CAT '!I72/'tablas evol IO CAT '!I85-1,"-")</f>
        <v>-0.45352564102564097</v>
      </c>
      <c r="G72" s="250">
        <f>IFERROR('tablas evol IO CAT '!K72/'tablas evol IO CAT '!K85-1,"-")</f>
        <v>-0.15998561927017807</v>
      </c>
    </row>
    <row r="73" spans="2:7" ht="15" hidden="1" customHeight="1" outlineLevel="1" x14ac:dyDescent="0.25">
      <c r="B73" s="113" t="s">
        <v>94</v>
      </c>
      <c r="C73" s="249">
        <f>IFERROR('tablas evol IO CAT '!C73/'tablas evol IO CAT '!C86-1,"-")</f>
        <v>-0.24623186364276661</v>
      </c>
      <c r="D73" s="249">
        <f>IFERROR('tablas evol IO CAT '!E73/'tablas evol IO CAT '!E86-1,"-")</f>
        <v>-0.14926167353997599</v>
      </c>
      <c r="E73" s="249">
        <f>IFERROR('tablas evol IO CAT '!G73/'tablas evol IO CAT '!G86-1,"-")</f>
        <v>-8.1914551879216257E-2</v>
      </c>
      <c r="F73" s="249">
        <f>IFERROR('tablas evol IO CAT '!I73/'tablas evol IO CAT '!I86-1,"-")</f>
        <v>0.14100653538101349</v>
      </c>
      <c r="G73" s="250">
        <f>IFERROR('tablas evol IO CAT '!K73/'tablas evol IO CAT '!K86-1,"-")</f>
        <v>-7.7102414654454554E-2</v>
      </c>
    </row>
    <row r="74" spans="2:7" ht="15" hidden="1" customHeight="1" outlineLevel="1" x14ac:dyDescent="0.25">
      <c r="B74" s="113" t="s">
        <v>95</v>
      </c>
      <c r="C74" s="249">
        <f>IFERROR('tablas evol IO CAT '!C74/'tablas evol IO CAT '!C87-1,"-")</f>
        <v>-0.28407434402332365</v>
      </c>
      <c r="D74" s="249">
        <f>IFERROR('tablas evol IO CAT '!E74/'tablas evol IO CAT '!E87-1,"-")</f>
        <v>-0.17469879518072295</v>
      </c>
      <c r="E74" s="249">
        <f>IFERROR('tablas evol IO CAT '!G74/'tablas evol IO CAT '!G87-1,"-")</f>
        <v>-6.8213783403656691E-2</v>
      </c>
      <c r="F74" s="249">
        <f>IFERROR('tablas evol IO CAT '!I74/'tablas evol IO CAT '!I87-1,"-")</f>
        <v>-7.3604465709728895E-2</v>
      </c>
      <c r="G74" s="250">
        <f>IFERROR('tablas evol IO CAT '!K74/'tablas evol IO CAT '!K87-1,"-")</f>
        <v>-0.15568501406187218</v>
      </c>
    </row>
    <row r="75" spans="2:7" collapsed="1" x14ac:dyDescent="0.25">
      <c r="B75" s="157">
        <v>2009</v>
      </c>
      <c r="C75" s="95">
        <f>IFERROR('tablas evol IO CAT '!C75/'tablas evol IO CAT '!C88-1,"-")</f>
        <v>-0.21731241191373052</v>
      </c>
      <c r="D75" s="95">
        <f>IFERROR('tablas evol IO CAT '!E75/'tablas evol IO CAT '!E88-1,"-")</f>
        <v>-0.19397343542525003</v>
      </c>
      <c r="E75" s="95">
        <f>IFERROR('tablas evol IO CAT '!G75/'tablas evol IO CAT '!G88-1,"-")</f>
        <v>-0.10031471247553403</v>
      </c>
      <c r="F75" s="95">
        <f>IFERROR('tablas evol IO CAT '!I75/'tablas evol IO CAT '!I88-1,"-")</f>
        <v>-0.20413682481573137</v>
      </c>
      <c r="G75" s="95">
        <f>IFERROR('tablas evol IO CAT '!K75/'tablas evol IO CAT '!K88-1,"-")</f>
        <v>-0.19169539818276027</v>
      </c>
    </row>
    <row r="76" spans="2:7" ht="15" hidden="1" customHeight="1" outlineLevel="1" x14ac:dyDescent="0.25">
      <c r="B76" s="113" t="s">
        <v>84</v>
      </c>
      <c r="C76" s="249">
        <f>IFERROR('tablas evol IO CAT '!C76/'tablas evol IO CAT '!C89-1,"-")</f>
        <v>-3.4534817890168101E-2</v>
      </c>
      <c r="D76" s="249">
        <f>IFERROR('tablas evol IO CAT '!E76/'tablas evol IO CAT '!E89-1,"-")</f>
        <v>-7.7556188667299741E-2</v>
      </c>
      <c r="E76" s="249">
        <f>IFERROR('tablas evol IO CAT '!G76/'tablas evol IO CAT '!G89-1,"-")</f>
        <v>-0.27303571428571427</v>
      </c>
      <c r="F76" s="249">
        <f>IFERROR('tablas evol IO CAT '!I76/'tablas evol IO CAT '!I89-1,"-")</f>
        <v>-6.3779134772512069E-2</v>
      </c>
      <c r="G76" s="250">
        <f>IFERROR('tablas evol IO CAT '!K76/'tablas evol IO CAT '!K89-1,"-")</f>
        <v>-0.12692763938315543</v>
      </c>
    </row>
    <row r="77" spans="2:7" ht="15" hidden="1" customHeight="1" outlineLevel="1" x14ac:dyDescent="0.25">
      <c r="B77" s="113" t="s">
        <v>85</v>
      </c>
      <c r="C77" s="249">
        <f>IFERROR('tablas evol IO CAT '!C77/'tablas evol IO CAT '!C90-1,"-")</f>
        <v>-2.7566195139644645E-2</v>
      </c>
      <c r="D77" s="249">
        <f>IFERROR('tablas evol IO CAT '!E77/'tablas evol IO CAT '!E90-1,"-")</f>
        <v>-9.9045176001140156E-2</v>
      </c>
      <c r="E77" s="249">
        <f>IFERROR('tablas evol IO CAT '!G77/'tablas evol IO CAT '!G90-1,"-")</f>
        <v>-0.10649435628987414</v>
      </c>
      <c r="F77" s="249">
        <f>IFERROR('tablas evol IO CAT '!I77/'tablas evol IO CAT '!I90-1,"-")</f>
        <v>7.7633811689207244E-2</v>
      </c>
      <c r="G77" s="250">
        <f>IFERROR('tablas evol IO CAT '!K77/'tablas evol IO CAT '!K90-1,"-")</f>
        <v>-6.4872834500552812E-2</v>
      </c>
    </row>
    <row r="78" spans="2:7" ht="15" hidden="1" customHeight="1" outlineLevel="1" x14ac:dyDescent="0.25">
      <c r="B78" s="113" t="s">
        <v>86</v>
      </c>
      <c r="C78" s="249">
        <f>IFERROR('tablas evol IO CAT '!C78/'tablas evol IO CAT '!C91-1,"-")</f>
        <v>1.7407071622846715E-2</v>
      </c>
      <c r="D78" s="249">
        <f>IFERROR('tablas evol IO CAT '!E78/'tablas evol IO CAT '!E91-1,"-")</f>
        <v>-1.4936984596234493E-2</v>
      </c>
      <c r="E78" s="249">
        <f>IFERROR('tablas evol IO CAT '!G78/'tablas evol IO CAT '!G91-1,"-")</f>
        <v>1.3905788284374054E-3</v>
      </c>
      <c r="F78" s="249">
        <f>IFERROR('tablas evol IO CAT '!I78/'tablas evol IO CAT '!I91-1,"-")</f>
        <v>-0.15546034305507572</v>
      </c>
      <c r="G78" s="250">
        <f>IFERROR('tablas evol IO CAT '!K78/'tablas evol IO CAT '!K91-1,"-")</f>
        <v>-5.7979225684608116E-2</v>
      </c>
    </row>
    <row r="79" spans="2:7" ht="15" hidden="1" customHeight="1" outlineLevel="1" x14ac:dyDescent="0.25">
      <c r="B79" s="113" t="s">
        <v>87</v>
      </c>
      <c r="C79" s="249">
        <f>IFERROR('tablas evol IO CAT '!C79/'tablas evol IO CAT '!C92-1,"-")</f>
        <v>6.0762331838565053E-2</v>
      </c>
      <c r="D79" s="249">
        <f>IFERROR('tablas evol IO CAT '!E79/'tablas evol IO CAT '!E92-1,"-")</f>
        <v>-0.20419779437922447</v>
      </c>
      <c r="E79" s="249">
        <f>IFERROR('tablas evol IO CAT '!G79/'tablas evol IO CAT '!G92-1,"-")</f>
        <v>5.4934275063762694E-3</v>
      </c>
      <c r="F79" s="249">
        <f>IFERROR('tablas evol IO CAT '!I79/'tablas evol IO CAT '!I92-1,"-")</f>
        <v>-0.12871241547978918</v>
      </c>
      <c r="G79" s="250">
        <f>IFERROR('tablas evol IO CAT '!K79/'tablas evol IO CAT '!K92-1,"-")</f>
        <v>-0.11778690296088179</v>
      </c>
    </row>
    <row r="80" spans="2:7" ht="15" hidden="1" customHeight="1" outlineLevel="1" x14ac:dyDescent="0.25">
      <c r="B80" s="113" t="s">
        <v>88</v>
      </c>
      <c r="C80" s="249">
        <f>IFERROR('tablas evol IO CAT '!C80/'tablas evol IO CAT '!C93-1,"-")</f>
        <v>0.20722021660649825</v>
      </c>
      <c r="D80" s="249">
        <f>IFERROR('tablas evol IO CAT '!E80/'tablas evol IO CAT '!E93-1,"-")</f>
        <v>4.5634920634920695E-2</v>
      </c>
      <c r="E80" s="249">
        <f>IFERROR('tablas evol IO CAT '!G80/'tablas evol IO CAT '!G93-1,"-")</f>
        <v>3.1402034498009712E-2</v>
      </c>
      <c r="F80" s="249">
        <f>IFERROR('tablas evol IO CAT '!I80/'tablas evol IO CAT '!I93-1,"-")</f>
        <v>0.37404171047162671</v>
      </c>
      <c r="G80" s="250">
        <f>IFERROR('tablas evol IO CAT '!K80/'tablas evol IO CAT '!K93-1,"-")</f>
        <v>0.12226277372262762</v>
      </c>
    </row>
    <row r="81" spans="2:7" ht="15" hidden="1" customHeight="1" outlineLevel="1" x14ac:dyDescent="0.25">
      <c r="B81" s="113" t="s">
        <v>89</v>
      </c>
      <c r="C81" s="249">
        <f>IFERROR('tablas evol IO CAT '!C81/'tablas evol IO CAT '!C94-1,"-")</f>
        <v>-3.9478201167181259E-3</v>
      </c>
      <c r="D81" s="249">
        <f>IFERROR('tablas evol IO CAT '!E81/'tablas evol IO CAT '!E94-1,"-")</f>
        <v>0.40455178820250803</v>
      </c>
      <c r="E81" s="249">
        <f>IFERROR('tablas evol IO CAT '!G81/'tablas evol IO CAT '!G94-1,"-")</f>
        <v>-3.8931455787947877E-2</v>
      </c>
      <c r="F81" s="249">
        <f>IFERROR('tablas evol IO CAT '!I81/'tablas evol IO CAT '!I94-1,"-")</f>
        <v>-0.33912574606425117</v>
      </c>
      <c r="G81" s="250">
        <f>IFERROR('tablas evol IO CAT '!K81/'tablas evol IO CAT '!K94-1,"-")</f>
        <v>-3.9677862895305394E-2</v>
      </c>
    </row>
    <row r="82" spans="2:7" ht="15" hidden="1" customHeight="1" outlineLevel="1" x14ac:dyDescent="0.25">
      <c r="B82" s="113" t="s">
        <v>90</v>
      </c>
      <c r="C82" s="249">
        <f>IFERROR('tablas evol IO CAT '!C82/'tablas evol IO CAT '!C95-1,"-")</f>
        <v>-0.16160593792172739</v>
      </c>
      <c r="D82" s="249">
        <f>IFERROR('tablas evol IO CAT '!E82/'tablas evol IO CAT '!E95-1,"-")</f>
        <v>0.6533864541832668</v>
      </c>
      <c r="E82" s="249">
        <f>IFERROR('tablas evol IO CAT '!G82/'tablas evol IO CAT '!G95-1,"-")</f>
        <v>0.16852248394004277</v>
      </c>
      <c r="F82" s="249">
        <f>IFERROR('tablas evol IO CAT '!I82/'tablas evol IO CAT '!I95-1,"-")</f>
        <v>-0.52834817851925087</v>
      </c>
      <c r="G82" s="250">
        <f>IFERROR('tablas evol IO CAT '!K82/'tablas evol IO CAT '!K95-1,"-")</f>
        <v>-0.12705223880597016</v>
      </c>
    </row>
    <row r="83" spans="2:7" ht="15" hidden="1" customHeight="1" outlineLevel="1" x14ac:dyDescent="0.25">
      <c r="B83" s="113" t="s">
        <v>91</v>
      </c>
      <c r="C83" s="249">
        <f>IFERROR('tablas evol IO CAT '!C83/'tablas evol IO CAT '!C96-1,"-")</f>
        <v>-0.13155571251986586</v>
      </c>
      <c r="D83" s="249">
        <f>IFERROR('tablas evol IO CAT '!E83/'tablas evol IO CAT '!E96-1,"-")</f>
        <v>0.32077894286325703</v>
      </c>
      <c r="E83" s="249">
        <f>IFERROR('tablas evol IO CAT '!G83/'tablas evol IO CAT '!G96-1,"-")</f>
        <v>1.6649746192893389E-2</v>
      </c>
      <c r="F83" s="249">
        <f>IFERROR('tablas evol IO CAT '!I83/'tablas evol IO CAT '!I96-1,"-")</f>
        <v>-0.14678287230011355</v>
      </c>
      <c r="G83" s="250">
        <f>IFERROR('tablas evol IO CAT '!K83/'tablas evol IO CAT '!K96-1,"-")</f>
        <v>1.8563207722294361E-2</v>
      </c>
    </row>
    <row r="84" spans="2:7" ht="15" hidden="1" customHeight="1" outlineLevel="1" x14ac:dyDescent="0.25">
      <c r="B84" s="113" t="s">
        <v>92</v>
      </c>
      <c r="C84" s="249">
        <f>IFERROR('tablas evol IO CAT '!C84/'tablas evol IO CAT '!C97-1,"-")</f>
        <v>-0.1648124602670058</v>
      </c>
      <c r="D84" s="249">
        <f>IFERROR('tablas evol IO CAT '!E84/'tablas evol IO CAT '!E97-1,"-")</f>
        <v>0.17035312378734968</v>
      </c>
      <c r="E84" s="249">
        <f>IFERROR('tablas evol IO CAT '!G84/'tablas evol IO CAT '!G97-1,"-")</f>
        <v>-6.5928270042194037E-2</v>
      </c>
      <c r="F84" s="249">
        <f>IFERROR('tablas evol IO CAT '!I84/'tablas evol IO CAT '!I97-1,"-")</f>
        <v>-0.31345778133453917</v>
      </c>
      <c r="G84" s="250">
        <f>IFERROR('tablas evol IO CAT '!K84/'tablas evol IO CAT '!K97-1,"-")</f>
        <v>-0.10401135960241403</v>
      </c>
    </row>
    <row r="85" spans="2:7" ht="15" hidden="1" customHeight="1" outlineLevel="1" x14ac:dyDescent="0.25">
      <c r="B85" s="113" t="s">
        <v>93</v>
      </c>
      <c r="C85" s="249">
        <f>IFERROR('tablas evol IO CAT '!C85/'tablas evol IO CAT '!C98-1,"-")</f>
        <v>-0.20575159766601836</v>
      </c>
      <c r="D85" s="249">
        <f>IFERROR('tablas evol IO CAT '!E85/'tablas evol IO CAT '!E98-1,"-")</f>
        <v>-5.5035321176277185E-2</v>
      </c>
      <c r="E85" s="249">
        <f>IFERROR('tablas evol IO CAT '!G85/'tablas evol IO CAT '!G98-1,"-")</f>
        <v>-0.11861252115059218</v>
      </c>
      <c r="F85" s="249">
        <f>IFERROR('tablas evol IO CAT '!I85/'tablas evol IO CAT '!I98-1,"-")</f>
        <v>-5.1407670849591747E-2</v>
      </c>
      <c r="G85" s="250">
        <f>IFERROR('tablas evol IO CAT '!K85/'tablas evol IO CAT '!K98-1,"-")</f>
        <v>-8.45812078328122E-2</v>
      </c>
    </row>
    <row r="86" spans="2:7" ht="15" hidden="1" customHeight="1" outlineLevel="1" x14ac:dyDescent="0.25">
      <c r="B86" s="113" t="s">
        <v>94</v>
      </c>
      <c r="C86" s="249">
        <f>IFERROR('tablas evol IO CAT '!C86/'tablas evol IO CAT '!C99-1,"-")</f>
        <v>-8.3526981667957689E-2</v>
      </c>
      <c r="D86" s="249">
        <f>IFERROR('tablas evol IO CAT '!E86/'tablas evol IO CAT '!E99-1,"-")</f>
        <v>0.33162090345438444</v>
      </c>
      <c r="E86" s="249">
        <f>IFERROR('tablas evol IO CAT '!G86/'tablas evol IO CAT '!G99-1,"-")</f>
        <v>0.18771461274322765</v>
      </c>
      <c r="F86" s="249">
        <f>IFERROR('tablas evol IO CAT '!I86/'tablas evol IO CAT '!I99-1,"-")</f>
        <v>-9.8645865971844882E-2</v>
      </c>
      <c r="G86" s="250">
        <f>IFERROR('tablas evol IO CAT '!K86/'tablas evol IO CAT '!K99-1,"-")</f>
        <v>9.8810612991765856E-2</v>
      </c>
    </row>
    <row r="87" spans="2:7" ht="15" hidden="1" customHeight="1" outlineLevel="1" x14ac:dyDescent="0.25">
      <c r="B87" s="113" t="s">
        <v>95</v>
      </c>
      <c r="C87" s="249">
        <f>IFERROR('tablas evol IO CAT '!C87/'tablas evol IO CAT '!C100-1,"-")</f>
        <v>-0.13397506706643514</v>
      </c>
      <c r="D87" s="249">
        <f>IFERROR('tablas evol IO CAT '!E87/'tablas evol IO CAT '!E100-1,"-")</f>
        <v>0.54670393664104378</v>
      </c>
      <c r="E87" s="249">
        <f>IFERROR('tablas evol IO CAT '!G87/'tablas evol IO CAT '!G100-1,"-")</f>
        <v>2.0818377602297211E-2</v>
      </c>
      <c r="F87" s="249">
        <f>IFERROR('tablas evol IO CAT '!I87/'tablas evol IO CAT '!I100-1,"-")</f>
        <v>-0.24934749971128312</v>
      </c>
      <c r="G87" s="250">
        <f>IFERROR('tablas evol IO CAT '!K87/'tablas evol IO CAT '!K100-1,"-")</f>
        <v>4.4262638976295454E-2</v>
      </c>
    </row>
    <row r="88" spans="2:7" collapsed="1" x14ac:dyDescent="0.25">
      <c r="B88" s="157">
        <v>2008</v>
      </c>
      <c r="C88" s="95">
        <f>IFERROR('tablas evol IO CAT '!C88/'tablas evol IO CAT '!C101-1,"-")</f>
        <v>-6.4055645751993406E-2</v>
      </c>
      <c r="D88" s="95">
        <f>IFERROR('tablas evol IO CAT '!E88/'tablas evol IO CAT '!E101-1,"-")</f>
        <v>0.12599596168740312</v>
      </c>
      <c r="E88" s="95">
        <f>IFERROR('tablas evol IO CAT '!G88/'tablas evol IO CAT '!G101-1,"-")</f>
        <v>-2.2671816120479416E-2</v>
      </c>
      <c r="F88" s="95">
        <f>IFERROR('tablas evol IO CAT '!I88/'tablas evol IO CAT '!I101-1,"-")</f>
        <v>-0.1911034546133622</v>
      </c>
      <c r="G88" s="95">
        <f>IFERROR('tablas evol IO CAT '!K88/'tablas evol IO CAT '!K101-1,"-")</f>
        <v>-4.1529867590950564E-2</v>
      </c>
    </row>
    <row r="89" spans="2:7" ht="15" hidden="1" customHeight="1" outlineLevel="1" x14ac:dyDescent="0.25">
      <c r="B89" s="113" t="s">
        <v>84</v>
      </c>
      <c r="C89" s="249">
        <f>IFERROR('tablas evol IO CAT '!C89/'tablas evol IO CAT '!C102-1,"-")</f>
        <v>-0.17563783447417547</v>
      </c>
      <c r="D89" s="249">
        <f>IFERROR('tablas evol IO CAT '!E89/'tablas evol IO CAT '!E102-1,"-")</f>
        <v>6.3815457147667898E-2</v>
      </c>
      <c r="E89" s="249">
        <f>IFERROR('tablas evol IO CAT '!G89/'tablas evol IO CAT '!G102-1,"-")</f>
        <v>0.23212321232123201</v>
      </c>
      <c r="F89" s="249">
        <f>IFERROR('tablas evol IO CAT '!I89/'tablas evol IO CAT '!I102-1,"-")</f>
        <v>-0.39629474479185067</v>
      </c>
      <c r="G89" s="250">
        <f>IFERROR('tablas evol IO CAT '!K89/'tablas evol IO CAT '!K102-1,"-")</f>
        <v>-9.9358974358974339E-2</v>
      </c>
    </row>
    <row r="90" spans="2:7" ht="15" hidden="1" customHeight="1" outlineLevel="1" x14ac:dyDescent="0.25">
      <c r="B90" s="113" t="s">
        <v>85</v>
      </c>
      <c r="C90" s="249">
        <f>IFERROR('tablas evol IO CAT '!C90/'tablas evol IO CAT '!C103-1,"-")</f>
        <v>-0.17787386312807507</v>
      </c>
      <c r="D90" s="249">
        <f>IFERROR('tablas evol IO CAT '!E90/'tablas evol IO CAT '!E103-1,"-")</f>
        <v>0.15089388223716593</v>
      </c>
      <c r="E90" s="249">
        <f>IFERROR('tablas evol IO CAT '!G90/'tablas evol IO CAT '!G103-1,"-")</f>
        <v>0.189531037166764</v>
      </c>
      <c r="F90" s="249">
        <f>IFERROR('tablas evol IO CAT '!I90/'tablas evol IO CAT '!I103-1,"-")</f>
        <v>-0.38912818708385188</v>
      </c>
      <c r="G90" s="250">
        <f>IFERROR('tablas evol IO CAT '!K90/'tablas evol IO CAT '!K103-1,"-")</f>
        <v>-6.5449534963830547E-2</v>
      </c>
    </row>
    <row r="91" spans="2:7" ht="15" hidden="1" customHeight="1" outlineLevel="1" x14ac:dyDescent="0.25">
      <c r="B91" s="113" t="s">
        <v>86</v>
      </c>
      <c r="C91" s="249">
        <f>IFERROR('tablas evol IO CAT '!C91/'tablas evol IO CAT '!C104-1,"-")</f>
        <v>-0.1246031746031746</v>
      </c>
      <c r="D91" s="249">
        <f>IFERROR('tablas evol IO CAT '!E91/'tablas evol IO CAT '!E104-1,"-")</f>
        <v>0.22279299847792977</v>
      </c>
      <c r="E91" s="249">
        <f>IFERROR('tablas evol IO CAT '!G91/'tablas evol IO CAT '!G104-1,"-")</f>
        <v>0.61873944850872253</v>
      </c>
      <c r="F91" s="249">
        <f>IFERROR('tablas evol IO CAT '!I91/'tablas evol IO CAT '!I104-1,"-")</f>
        <v>-0.255808933483328</v>
      </c>
      <c r="G91" s="250">
        <f>IFERROR('tablas evol IO CAT '!K91/'tablas evol IO CAT '!K104-1,"-")</f>
        <v>6.3893911995177799E-2</v>
      </c>
    </row>
    <row r="92" spans="2:7" ht="15" hidden="1" customHeight="1" outlineLevel="1" x14ac:dyDescent="0.25">
      <c r="B92" s="113" t="s">
        <v>87</v>
      </c>
      <c r="C92" s="249">
        <f>IFERROR('tablas evol IO CAT '!C92/'tablas evol IO CAT '!C105-1,"-")</f>
        <v>-0.38363736871199561</v>
      </c>
      <c r="D92" s="249">
        <f>IFERROR('tablas evol IO CAT '!E92/'tablas evol IO CAT '!E105-1,"-")</f>
        <v>7.2286858668701104E-2</v>
      </c>
      <c r="E92" s="249">
        <f>IFERROR('tablas evol IO CAT '!G92/'tablas evol IO CAT '!G105-1,"-")</f>
        <v>0.35847547974413629</v>
      </c>
      <c r="F92" s="249">
        <f>IFERROR('tablas evol IO CAT '!I92/'tablas evol IO CAT '!I105-1,"-")</f>
        <v>-0.22240603094029354</v>
      </c>
      <c r="G92" s="250">
        <f>IFERROR('tablas evol IO CAT '!K92/'tablas evol IO CAT '!K105-1,"-")</f>
        <v>-4.2028985507246208E-2</v>
      </c>
    </row>
    <row r="93" spans="2:7" ht="15" hidden="1" customHeight="1" outlineLevel="1" x14ac:dyDescent="0.25">
      <c r="B93" s="113" t="s">
        <v>88</v>
      </c>
      <c r="C93" s="249">
        <f>IFERROR('tablas evol IO CAT '!C93/'tablas evol IO CAT '!C106-1,"-")</f>
        <v>-0.37845923709798057</v>
      </c>
      <c r="D93" s="249">
        <f>IFERROR('tablas evol IO CAT '!E93/'tablas evol IO CAT '!E106-1,"-")</f>
        <v>-0.19433660653117146</v>
      </c>
      <c r="E93" s="249">
        <f>IFERROR('tablas evol IO CAT '!G93/'tablas evol IO CAT '!G106-1,"-")</f>
        <v>0.41978021978021962</v>
      </c>
      <c r="F93" s="249">
        <f>IFERROR('tablas evol IO CAT '!I93/'tablas evol IO CAT '!I106-1,"-")</f>
        <v>-0.42197366121868718</v>
      </c>
      <c r="G93" s="250">
        <f>IFERROR('tablas evol IO CAT '!K93/'tablas evol IO CAT '!K106-1,"-")</f>
        <v>-0.18634001484780982</v>
      </c>
    </row>
    <row r="94" spans="2:7" ht="15" hidden="1" customHeight="1" outlineLevel="1" x14ac:dyDescent="0.25">
      <c r="B94" s="113" t="s">
        <v>89</v>
      </c>
      <c r="C94" s="249">
        <f>IFERROR('tablas evol IO CAT '!C94/'tablas evol IO CAT '!C107-1,"-")</f>
        <v>0.30015621513055102</v>
      </c>
      <c r="D94" s="249">
        <f>IFERROR('tablas evol IO CAT '!E94/'tablas evol IO CAT '!E107-1,"-")</f>
        <v>-0.12692619626926194</v>
      </c>
      <c r="E94" s="249">
        <f>IFERROR('tablas evol IO CAT '!G94/'tablas evol IO CAT '!G107-1,"-")</f>
        <v>0.21392659627953736</v>
      </c>
      <c r="F94" s="249">
        <f>IFERROR('tablas evol IO CAT '!I94/'tablas evol IO CAT '!I107-1,"-")</f>
        <v>0.33571703760626681</v>
      </c>
      <c r="G94" s="250">
        <f>IFERROR('tablas evol IO CAT '!K94/'tablas evol IO CAT '!K107-1,"-")</f>
        <v>0.14020156774916015</v>
      </c>
    </row>
    <row r="95" spans="2:7" ht="15" hidden="1" customHeight="1" outlineLevel="1" x14ac:dyDescent="0.25">
      <c r="B95" s="113" t="s">
        <v>90</v>
      </c>
      <c r="C95" s="249">
        <f>IFERROR('tablas evol IO CAT '!C95/'tablas evol IO CAT '!C108-1,"-")</f>
        <v>0.35280693747147418</v>
      </c>
      <c r="D95" s="249">
        <f>IFERROR('tablas evol IO CAT '!E95/'tablas evol IO CAT '!E108-1,"-")</f>
        <v>-0.3747844414638819</v>
      </c>
      <c r="E95" s="249">
        <f>IFERROR('tablas evol IO CAT '!G95/'tablas evol IO CAT '!G108-1,"-")</f>
        <v>-6.0173073052928072E-2</v>
      </c>
      <c r="F95" s="249">
        <f>IFERROR('tablas evol IO CAT '!I95/'tablas evol IO CAT '!I108-1,"-")</f>
        <v>1.1884282178217815</v>
      </c>
      <c r="G95" s="250">
        <f>IFERROR('tablas evol IO CAT '!K95/'tablas evol IO CAT '!K108-1,"-")</f>
        <v>0.20179372197309409</v>
      </c>
    </row>
    <row r="96" spans="2:7" ht="15" hidden="1" customHeight="1" outlineLevel="1" x14ac:dyDescent="0.25">
      <c r="B96" s="113" t="s">
        <v>91</v>
      </c>
      <c r="C96" s="249">
        <f>IFERROR('tablas evol IO CAT '!C96/'tablas evol IO CAT '!C109-1,"-")</f>
        <v>0.55448805929179246</v>
      </c>
      <c r="D96" s="249">
        <f>IFERROR('tablas evol IO CAT '!E96/'tablas evol IO CAT '!E109-1,"-")</f>
        <v>4.2817383857829405E-4</v>
      </c>
      <c r="E96" s="249">
        <f>IFERROR('tablas evol IO CAT '!G96/'tablas evol IO CAT '!G109-1,"-")</f>
        <v>-2.898264984227128E-2</v>
      </c>
      <c r="F96" s="249">
        <f>IFERROR('tablas evol IO CAT '!I96/'tablas evol IO CAT '!I109-1,"-")</f>
        <v>0.78743579612801251</v>
      </c>
      <c r="G96" s="250">
        <f>IFERROR('tablas evol IO CAT '!K96/'tablas evol IO CAT '!K109-1,"-")</f>
        <v>0.27021928790379635</v>
      </c>
    </row>
    <row r="97" spans="2:7" ht="15" hidden="1" customHeight="1" outlineLevel="1" x14ac:dyDescent="0.25">
      <c r="B97" s="113" t="s">
        <v>92</v>
      </c>
      <c r="C97" s="249">
        <f>IFERROR('tablas evol IO CAT '!C97/'tablas evol IO CAT '!C110-1,"-")</f>
        <v>0.9773727215587682</v>
      </c>
      <c r="D97" s="249">
        <f>IFERROR('tablas evol IO CAT '!E97/'tablas evol IO CAT '!E110-1,"-")</f>
        <v>4.969450101832984E-2</v>
      </c>
      <c r="E97" s="249">
        <f>IFERROR('tablas evol IO CAT '!G97/'tablas evol IO CAT '!G110-1,"-")</f>
        <v>0.1579804560260587</v>
      </c>
      <c r="F97" s="249">
        <f>IFERROR('tablas evol IO CAT '!I97/'tablas evol IO CAT '!I110-1,"-")</f>
        <v>0.21086780210867784</v>
      </c>
      <c r="G97" s="250">
        <f>IFERROR('tablas evol IO CAT '!K97/'tablas evol IO CAT '!K110-1,"-")</f>
        <v>0.19415006358626541</v>
      </c>
    </row>
    <row r="98" spans="2:7" ht="15" hidden="1" customHeight="1" outlineLevel="1" x14ac:dyDescent="0.25">
      <c r="B98" s="113" t="s">
        <v>93</v>
      </c>
      <c r="C98" s="249">
        <f>IFERROR('tablas evol IO CAT '!C98/'tablas evol IO CAT '!C111-1,"-")</f>
        <v>0.48259526261586005</v>
      </c>
      <c r="D98" s="249">
        <f>IFERROR('tablas evol IO CAT '!E98/'tablas evol IO CAT '!E111-1,"-")</f>
        <v>3.0995934959349603E-2</v>
      </c>
      <c r="E98" s="249">
        <f>IFERROR('tablas evol IO CAT '!G98/'tablas evol IO CAT '!G111-1,"-")</f>
        <v>0.10220067139127198</v>
      </c>
      <c r="F98" s="249">
        <f>IFERROR('tablas evol IO CAT '!I98/'tablas evol IO CAT '!I111-1,"-")</f>
        <v>0.1620621100980324</v>
      </c>
      <c r="G98" s="250">
        <f>IFERROR('tablas evol IO CAT '!K98/'tablas evol IO CAT '!K111-1,"-")</f>
        <v>0.12976389663506227</v>
      </c>
    </row>
    <row r="99" spans="2:7" ht="15" hidden="1" customHeight="1" outlineLevel="1" x14ac:dyDescent="0.25">
      <c r="B99" s="113" t="s">
        <v>94</v>
      </c>
      <c r="C99" s="249">
        <f>IFERROR('tablas evol IO CAT '!C99/'tablas evol IO CAT '!C112-1,"-")</f>
        <v>0.65265628333688919</v>
      </c>
      <c r="D99" s="249">
        <f>IFERROR('tablas evol IO CAT '!E99/'tablas evol IO CAT '!E112-1,"-")</f>
        <v>-0.12181082762912254</v>
      </c>
      <c r="E99" s="249">
        <f>IFERROR('tablas evol IO CAT '!G99/'tablas evol IO CAT '!G112-1,"-")</f>
        <v>-0.14262348707883543</v>
      </c>
      <c r="F99" s="249">
        <f>IFERROR('tablas evol IO CAT '!I99/'tablas evol IO CAT '!I112-1,"-")</f>
        <v>-0.13013936074325638</v>
      </c>
      <c r="G99" s="250">
        <f>IFERROR('tablas evol IO CAT '!K99/'tablas evol IO CAT '!K112-1,"-")</f>
        <v>-6.8677573278800308E-2</v>
      </c>
    </row>
    <row r="100" spans="2:7" ht="15" hidden="1" customHeight="1" outlineLevel="1" x14ac:dyDescent="0.25">
      <c r="B100" s="113" t="s">
        <v>95</v>
      </c>
      <c r="C100" s="249">
        <f>IFERROR('tablas evol IO CAT '!C100/'tablas evol IO CAT '!C113-1,"-")</f>
        <v>0.89901108780341632</v>
      </c>
      <c r="D100" s="249">
        <f>IFERROR('tablas evol IO CAT '!E100/'tablas evol IO CAT '!E113-1,"-")</f>
        <v>-0.1398517331196153</v>
      </c>
      <c r="E100" s="249">
        <f>IFERROR('tablas evol IO CAT '!G100/'tablas evol IO CAT '!G113-1,"-")</f>
        <v>-9.5258714007360856E-2</v>
      </c>
      <c r="F100" s="249">
        <f>IFERROR('tablas evol IO CAT '!I100/'tablas evol IO CAT '!I113-1,"-")</f>
        <v>0.5541828080829232</v>
      </c>
      <c r="G100" s="250">
        <f>IFERROR('tablas evol IO CAT '!K100/'tablas evol IO CAT '!K113-1,"-")</f>
        <v>0.14895155459146792</v>
      </c>
    </row>
    <row r="101" spans="2:7" collapsed="1" x14ac:dyDescent="0.25">
      <c r="B101" s="157">
        <v>2007</v>
      </c>
      <c r="C101" s="95">
        <f>IFERROR('tablas evol IO CAT '!C101/'tablas evol IO CAT '!C114-1,"-")</f>
        <v>0.12154929629284306</v>
      </c>
      <c r="D101" s="95">
        <f>IFERROR('tablas evol IO CAT '!E101/'tablas evol IO CAT '!E114-1,"-")</f>
        <v>-2.4644997490626652E-2</v>
      </c>
      <c r="E101" s="95">
        <f>IFERROR('tablas evol IO CAT '!G101/'tablas evol IO CAT '!G114-1,"-")</f>
        <v>0.13582249350342135</v>
      </c>
      <c r="F101" s="95">
        <f>IFERROR('tablas evol IO CAT '!I101/'tablas evol IO CAT '!I114-1,"-")</f>
        <v>5.6606303876799435E-2</v>
      </c>
      <c r="G101" s="95">
        <f>IFERROR('tablas evol IO CAT '!K101/'tablas evol IO CAT '!K114-1,"-")</f>
        <v>5.062093020086289E-2</v>
      </c>
    </row>
    <row r="102" spans="2:7" ht="15" customHeight="1" x14ac:dyDescent="0.25">
      <c r="B102" s="400" t="s">
        <v>77</v>
      </c>
      <c r="C102" s="400"/>
      <c r="D102" s="400"/>
      <c r="E102" s="400"/>
      <c r="F102" s="400"/>
      <c r="G102" s="400"/>
    </row>
    <row r="103" spans="2:7" x14ac:dyDescent="0.25">
      <c r="B103" s="163"/>
      <c r="C103" s="163"/>
      <c r="D103" s="163"/>
      <c r="E103" s="163"/>
      <c r="F103" s="163"/>
      <c r="G103" s="163"/>
    </row>
  </sheetData>
  <mergeCells count="2">
    <mergeCell ref="B5:G5"/>
    <mergeCell ref="B102:G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4.7109375" style="2" customWidth="1"/>
    <col min="3" max="4" width="13.28515625" style="2" customWidth="1"/>
    <col min="5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379" t="s">
        <v>280</v>
      </c>
      <c r="C5" s="379"/>
      <c r="D5" s="379"/>
      <c r="E5" s="379"/>
    </row>
    <row r="6" spans="2:6" ht="30" customHeight="1" x14ac:dyDescent="0.25">
      <c r="B6" s="39" t="s">
        <v>71</v>
      </c>
      <c r="C6" s="98" t="str">
        <f>actualizaciones!A3</f>
        <v>I trimestre 2013</v>
      </c>
      <c r="D6" s="98" t="str">
        <f>actualizaciones!A2</f>
        <v xml:space="preserve">I trimestre 2014 </v>
      </c>
      <c r="E6" s="274" t="s">
        <v>281</v>
      </c>
    </row>
    <row r="7" spans="2:6" ht="15" customHeight="1" x14ac:dyDescent="0.25">
      <c r="B7" s="275" t="s">
        <v>282</v>
      </c>
      <c r="C7" s="276">
        <v>47.574727668845313</v>
      </c>
      <c r="D7" s="276">
        <v>62.851837785373675</v>
      </c>
      <c r="E7" s="118">
        <f>D7/C7-1</f>
        <v>0.32111818322677865</v>
      </c>
      <c r="F7" s="277"/>
    </row>
    <row r="8" spans="2:6" ht="15" customHeight="1" x14ac:dyDescent="0.25">
      <c r="B8" s="278" t="s">
        <v>283</v>
      </c>
      <c r="C8" s="279">
        <v>47.574727668845313</v>
      </c>
      <c r="D8" s="279">
        <v>62.851837785373675</v>
      </c>
      <c r="E8" s="178">
        <f>D8/C8-1</f>
        <v>0.32111818322677865</v>
      </c>
      <c r="F8" s="277"/>
    </row>
    <row r="9" spans="2:6" ht="15" customHeight="1" x14ac:dyDescent="0.25">
      <c r="B9" s="278" t="s">
        <v>284</v>
      </c>
      <c r="C9" s="279" t="s">
        <v>64</v>
      </c>
      <c r="D9" s="279" t="s">
        <v>64</v>
      </c>
      <c r="E9" s="178" t="s">
        <v>64</v>
      </c>
      <c r="F9" s="277"/>
    </row>
    <row r="10" spans="2:6" ht="22.5" customHeight="1" x14ac:dyDescent="0.25">
      <c r="B10" s="391" t="s">
        <v>225</v>
      </c>
      <c r="C10" s="359"/>
      <c r="D10" s="359"/>
      <c r="E10" s="359"/>
    </row>
    <row r="26" spans="2:11" x14ac:dyDescent="0.25">
      <c r="B26" s="19"/>
      <c r="C26" s="19"/>
      <c r="D26" s="19"/>
      <c r="E26" s="19"/>
      <c r="F26" s="19"/>
      <c r="G26" s="19"/>
      <c r="H26" s="19"/>
      <c r="I26" s="19"/>
      <c r="J26" s="19"/>
      <c r="K26" s="19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6" customWidth="1"/>
    <col min="2" max="2" width="24.7109375" style="176" customWidth="1"/>
    <col min="3" max="4" width="13.140625" style="176" customWidth="1"/>
    <col min="5" max="6" width="10.7109375" style="176" customWidth="1"/>
    <col min="7" max="12" width="11.42578125" style="176"/>
    <col min="13" max="13" width="13.7109375" style="176" customWidth="1"/>
    <col min="14" max="256" width="11.42578125" style="176"/>
    <col min="257" max="257" width="13.28515625" style="176" customWidth="1"/>
    <col min="258" max="258" width="30.85546875" style="176" customWidth="1"/>
    <col min="259" max="261" width="12.7109375" style="176" customWidth="1"/>
    <col min="262" max="262" width="10.7109375" style="176" customWidth="1"/>
    <col min="263" max="268" width="11.42578125" style="176"/>
    <col min="269" max="269" width="13.7109375" style="176" customWidth="1"/>
    <col min="270" max="512" width="11.42578125" style="176"/>
    <col min="513" max="513" width="13.28515625" style="176" customWidth="1"/>
    <col min="514" max="514" width="30.85546875" style="176" customWidth="1"/>
    <col min="515" max="517" width="12.7109375" style="176" customWidth="1"/>
    <col min="518" max="518" width="10.7109375" style="176" customWidth="1"/>
    <col min="519" max="524" width="11.42578125" style="176"/>
    <col min="525" max="525" width="13.7109375" style="176" customWidth="1"/>
    <col min="526" max="768" width="11.42578125" style="176"/>
    <col min="769" max="769" width="13.28515625" style="176" customWidth="1"/>
    <col min="770" max="770" width="30.85546875" style="176" customWidth="1"/>
    <col min="771" max="773" width="12.7109375" style="176" customWidth="1"/>
    <col min="774" max="774" width="10.7109375" style="176" customWidth="1"/>
    <col min="775" max="780" width="11.42578125" style="176"/>
    <col min="781" max="781" width="13.7109375" style="176" customWidth="1"/>
    <col min="782" max="1024" width="11.42578125" style="176"/>
    <col min="1025" max="1025" width="13.28515625" style="176" customWidth="1"/>
    <col min="1026" max="1026" width="30.85546875" style="176" customWidth="1"/>
    <col min="1027" max="1029" width="12.7109375" style="176" customWidth="1"/>
    <col min="1030" max="1030" width="10.7109375" style="176" customWidth="1"/>
    <col min="1031" max="1036" width="11.42578125" style="176"/>
    <col min="1037" max="1037" width="13.7109375" style="176" customWidth="1"/>
    <col min="1038" max="1280" width="11.42578125" style="176"/>
    <col min="1281" max="1281" width="13.28515625" style="176" customWidth="1"/>
    <col min="1282" max="1282" width="30.85546875" style="176" customWidth="1"/>
    <col min="1283" max="1285" width="12.7109375" style="176" customWidth="1"/>
    <col min="1286" max="1286" width="10.7109375" style="176" customWidth="1"/>
    <col min="1287" max="1292" width="11.42578125" style="176"/>
    <col min="1293" max="1293" width="13.7109375" style="176" customWidth="1"/>
    <col min="1294" max="1536" width="11.42578125" style="176"/>
    <col min="1537" max="1537" width="13.28515625" style="176" customWidth="1"/>
    <col min="1538" max="1538" width="30.85546875" style="176" customWidth="1"/>
    <col min="1539" max="1541" width="12.7109375" style="176" customWidth="1"/>
    <col min="1542" max="1542" width="10.7109375" style="176" customWidth="1"/>
    <col min="1543" max="1548" width="11.42578125" style="176"/>
    <col min="1549" max="1549" width="13.7109375" style="176" customWidth="1"/>
    <col min="1550" max="1792" width="11.42578125" style="176"/>
    <col min="1793" max="1793" width="13.28515625" style="176" customWidth="1"/>
    <col min="1794" max="1794" width="30.85546875" style="176" customWidth="1"/>
    <col min="1795" max="1797" width="12.7109375" style="176" customWidth="1"/>
    <col min="1798" max="1798" width="10.7109375" style="176" customWidth="1"/>
    <col min="1799" max="1804" width="11.42578125" style="176"/>
    <col min="1805" max="1805" width="13.7109375" style="176" customWidth="1"/>
    <col min="1806" max="2048" width="11.42578125" style="176"/>
    <col min="2049" max="2049" width="13.28515625" style="176" customWidth="1"/>
    <col min="2050" max="2050" width="30.85546875" style="176" customWidth="1"/>
    <col min="2051" max="2053" width="12.7109375" style="176" customWidth="1"/>
    <col min="2054" max="2054" width="10.7109375" style="176" customWidth="1"/>
    <col min="2055" max="2060" width="11.42578125" style="176"/>
    <col min="2061" max="2061" width="13.7109375" style="176" customWidth="1"/>
    <col min="2062" max="2304" width="11.42578125" style="176"/>
    <col min="2305" max="2305" width="13.28515625" style="176" customWidth="1"/>
    <col min="2306" max="2306" width="30.85546875" style="176" customWidth="1"/>
    <col min="2307" max="2309" width="12.7109375" style="176" customWidth="1"/>
    <col min="2310" max="2310" width="10.7109375" style="176" customWidth="1"/>
    <col min="2311" max="2316" width="11.42578125" style="176"/>
    <col min="2317" max="2317" width="13.7109375" style="176" customWidth="1"/>
    <col min="2318" max="2560" width="11.42578125" style="176"/>
    <col min="2561" max="2561" width="13.28515625" style="176" customWidth="1"/>
    <col min="2562" max="2562" width="30.85546875" style="176" customWidth="1"/>
    <col min="2563" max="2565" width="12.7109375" style="176" customWidth="1"/>
    <col min="2566" max="2566" width="10.7109375" style="176" customWidth="1"/>
    <col min="2567" max="2572" width="11.42578125" style="176"/>
    <col min="2573" max="2573" width="13.7109375" style="176" customWidth="1"/>
    <col min="2574" max="2816" width="11.42578125" style="176"/>
    <col min="2817" max="2817" width="13.28515625" style="176" customWidth="1"/>
    <col min="2818" max="2818" width="30.85546875" style="176" customWidth="1"/>
    <col min="2819" max="2821" width="12.7109375" style="176" customWidth="1"/>
    <col min="2822" max="2822" width="10.7109375" style="176" customWidth="1"/>
    <col min="2823" max="2828" width="11.42578125" style="176"/>
    <col min="2829" max="2829" width="13.7109375" style="176" customWidth="1"/>
    <col min="2830" max="3072" width="11.42578125" style="176"/>
    <col min="3073" max="3073" width="13.28515625" style="176" customWidth="1"/>
    <col min="3074" max="3074" width="30.85546875" style="176" customWidth="1"/>
    <col min="3075" max="3077" width="12.7109375" style="176" customWidth="1"/>
    <col min="3078" max="3078" width="10.7109375" style="176" customWidth="1"/>
    <col min="3079" max="3084" width="11.42578125" style="176"/>
    <col min="3085" max="3085" width="13.7109375" style="176" customWidth="1"/>
    <col min="3086" max="3328" width="11.42578125" style="176"/>
    <col min="3329" max="3329" width="13.28515625" style="176" customWidth="1"/>
    <col min="3330" max="3330" width="30.85546875" style="176" customWidth="1"/>
    <col min="3331" max="3333" width="12.7109375" style="176" customWidth="1"/>
    <col min="3334" max="3334" width="10.7109375" style="176" customWidth="1"/>
    <col min="3335" max="3340" width="11.42578125" style="176"/>
    <col min="3341" max="3341" width="13.7109375" style="176" customWidth="1"/>
    <col min="3342" max="3584" width="11.42578125" style="176"/>
    <col min="3585" max="3585" width="13.28515625" style="176" customWidth="1"/>
    <col min="3586" max="3586" width="30.85546875" style="176" customWidth="1"/>
    <col min="3587" max="3589" width="12.7109375" style="176" customWidth="1"/>
    <col min="3590" max="3590" width="10.7109375" style="176" customWidth="1"/>
    <col min="3591" max="3596" width="11.42578125" style="176"/>
    <col min="3597" max="3597" width="13.7109375" style="176" customWidth="1"/>
    <col min="3598" max="3840" width="11.42578125" style="176"/>
    <col min="3841" max="3841" width="13.28515625" style="176" customWidth="1"/>
    <col min="3842" max="3842" width="30.85546875" style="176" customWidth="1"/>
    <col min="3843" max="3845" width="12.7109375" style="176" customWidth="1"/>
    <col min="3846" max="3846" width="10.7109375" style="176" customWidth="1"/>
    <col min="3847" max="3852" width="11.42578125" style="176"/>
    <col min="3853" max="3853" width="13.7109375" style="176" customWidth="1"/>
    <col min="3854" max="4096" width="11.42578125" style="176"/>
    <col min="4097" max="4097" width="13.28515625" style="176" customWidth="1"/>
    <col min="4098" max="4098" width="30.85546875" style="176" customWidth="1"/>
    <col min="4099" max="4101" width="12.7109375" style="176" customWidth="1"/>
    <col min="4102" max="4102" width="10.7109375" style="176" customWidth="1"/>
    <col min="4103" max="4108" width="11.42578125" style="176"/>
    <col min="4109" max="4109" width="13.7109375" style="176" customWidth="1"/>
    <col min="4110" max="4352" width="11.42578125" style="176"/>
    <col min="4353" max="4353" width="13.28515625" style="176" customWidth="1"/>
    <col min="4354" max="4354" width="30.85546875" style="176" customWidth="1"/>
    <col min="4355" max="4357" width="12.7109375" style="176" customWidth="1"/>
    <col min="4358" max="4358" width="10.7109375" style="176" customWidth="1"/>
    <col min="4359" max="4364" width="11.42578125" style="176"/>
    <col min="4365" max="4365" width="13.7109375" style="176" customWidth="1"/>
    <col min="4366" max="4608" width="11.42578125" style="176"/>
    <col min="4609" max="4609" width="13.28515625" style="176" customWidth="1"/>
    <col min="4610" max="4610" width="30.85546875" style="176" customWidth="1"/>
    <col min="4611" max="4613" width="12.7109375" style="176" customWidth="1"/>
    <col min="4614" max="4614" width="10.7109375" style="176" customWidth="1"/>
    <col min="4615" max="4620" width="11.42578125" style="176"/>
    <col min="4621" max="4621" width="13.7109375" style="176" customWidth="1"/>
    <col min="4622" max="4864" width="11.42578125" style="176"/>
    <col min="4865" max="4865" width="13.28515625" style="176" customWidth="1"/>
    <col min="4866" max="4866" width="30.85546875" style="176" customWidth="1"/>
    <col min="4867" max="4869" width="12.7109375" style="176" customWidth="1"/>
    <col min="4870" max="4870" width="10.7109375" style="176" customWidth="1"/>
    <col min="4871" max="4876" width="11.42578125" style="176"/>
    <col min="4877" max="4877" width="13.7109375" style="176" customWidth="1"/>
    <col min="4878" max="5120" width="11.42578125" style="176"/>
    <col min="5121" max="5121" width="13.28515625" style="176" customWidth="1"/>
    <col min="5122" max="5122" width="30.85546875" style="176" customWidth="1"/>
    <col min="5123" max="5125" width="12.7109375" style="176" customWidth="1"/>
    <col min="5126" max="5126" width="10.7109375" style="176" customWidth="1"/>
    <col min="5127" max="5132" width="11.42578125" style="176"/>
    <col min="5133" max="5133" width="13.7109375" style="176" customWidth="1"/>
    <col min="5134" max="5376" width="11.42578125" style="176"/>
    <col min="5377" max="5377" width="13.28515625" style="176" customWidth="1"/>
    <col min="5378" max="5378" width="30.85546875" style="176" customWidth="1"/>
    <col min="5379" max="5381" width="12.7109375" style="176" customWidth="1"/>
    <col min="5382" max="5382" width="10.7109375" style="176" customWidth="1"/>
    <col min="5383" max="5388" width="11.42578125" style="176"/>
    <col min="5389" max="5389" width="13.7109375" style="176" customWidth="1"/>
    <col min="5390" max="5632" width="11.42578125" style="176"/>
    <col min="5633" max="5633" width="13.28515625" style="176" customWidth="1"/>
    <col min="5634" max="5634" width="30.85546875" style="176" customWidth="1"/>
    <col min="5635" max="5637" width="12.7109375" style="176" customWidth="1"/>
    <col min="5638" max="5638" width="10.7109375" style="176" customWidth="1"/>
    <col min="5639" max="5644" width="11.42578125" style="176"/>
    <col min="5645" max="5645" width="13.7109375" style="176" customWidth="1"/>
    <col min="5646" max="5888" width="11.42578125" style="176"/>
    <col min="5889" max="5889" width="13.28515625" style="176" customWidth="1"/>
    <col min="5890" max="5890" width="30.85546875" style="176" customWidth="1"/>
    <col min="5891" max="5893" width="12.7109375" style="176" customWidth="1"/>
    <col min="5894" max="5894" width="10.7109375" style="176" customWidth="1"/>
    <col min="5895" max="5900" width="11.42578125" style="176"/>
    <col min="5901" max="5901" width="13.7109375" style="176" customWidth="1"/>
    <col min="5902" max="6144" width="11.42578125" style="176"/>
    <col min="6145" max="6145" width="13.28515625" style="176" customWidth="1"/>
    <col min="6146" max="6146" width="30.85546875" style="176" customWidth="1"/>
    <col min="6147" max="6149" width="12.7109375" style="176" customWidth="1"/>
    <col min="6150" max="6150" width="10.7109375" style="176" customWidth="1"/>
    <col min="6151" max="6156" width="11.42578125" style="176"/>
    <col min="6157" max="6157" width="13.7109375" style="176" customWidth="1"/>
    <col min="6158" max="6400" width="11.42578125" style="176"/>
    <col min="6401" max="6401" width="13.28515625" style="176" customWidth="1"/>
    <col min="6402" max="6402" width="30.85546875" style="176" customWidth="1"/>
    <col min="6403" max="6405" width="12.7109375" style="176" customWidth="1"/>
    <col min="6406" max="6406" width="10.7109375" style="176" customWidth="1"/>
    <col min="6407" max="6412" width="11.42578125" style="176"/>
    <col min="6413" max="6413" width="13.7109375" style="176" customWidth="1"/>
    <col min="6414" max="6656" width="11.42578125" style="176"/>
    <col min="6657" max="6657" width="13.28515625" style="176" customWidth="1"/>
    <col min="6658" max="6658" width="30.85546875" style="176" customWidth="1"/>
    <col min="6659" max="6661" width="12.7109375" style="176" customWidth="1"/>
    <col min="6662" max="6662" width="10.7109375" style="176" customWidth="1"/>
    <col min="6663" max="6668" width="11.42578125" style="176"/>
    <col min="6669" max="6669" width="13.7109375" style="176" customWidth="1"/>
    <col min="6670" max="6912" width="11.42578125" style="176"/>
    <col min="6913" max="6913" width="13.28515625" style="176" customWidth="1"/>
    <col min="6914" max="6914" width="30.85546875" style="176" customWidth="1"/>
    <col min="6915" max="6917" width="12.7109375" style="176" customWidth="1"/>
    <col min="6918" max="6918" width="10.7109375" style="176" customWidth="1"/>
    <col min="6919" max="6924" width="11.42578125" style="176"/>
    <col min="6925" max="6925" width="13.7109375" style="176" customWidth="1"/>
    <col min="6926" max="7168" width="11.42578125" style="176"/>
    <col min="7169" max="7169" width="13.28515625" style="176" customWidth="1"/>
    <col min="7170" max="7170" width="30.85546875" style="176" customWidth="1"/>
    <col min="7171" max="7173" width="12.7109375" style="176" customWidth="1"/>
    <col min="7174" max="7174" width="10.7109375" style="176" customWidth="1"/>
    <col min="7175" max="7180" width="11.42578125" style="176"/>
    <col min="7181" max="7181" width="13.7109375" style="176" customWidth="1"/>
    <col min="7182" max="7424" width="11.42578125" style="176"/>
    <col min="7425" max="7425" width="13.28515625" style="176" customWidth="1"/>
    <col min="7426" max="7426" width="30.85546875" style="176" customWidth="1"/>
    <col min="7427" max="7429" width="12.7109375" style="176" customWidth="1"/>
    <col min="7430" max="7430" width="10.7109375" style="176" customWidth="1"/>
    <col min="7431" max="7436" width="11.42578125" style="176"/>
    <col min="7437" max="7437" width="13.7109375" style="176" customWidth="1"/>
    <col min="7438" max="7680" width="11.42578125" style="176"/>
    <col min="7681" max="7681" width="13.28515625" style="176" customWidth="1"/>
    <col min="7682" max="7682" width="30.85546875" style="176" customWidth="1"/>
    <col min="7683" max="7685" width="12.7109375" style="176" customWidth="1"/>
    <col min="7686" max="7686" width="10.7109375" style="176" customWidth="1"/>
    <col min="7687" max="7692" width="11.42578125" style="176"/>
    <col min="7693" max="7693" width="13.7109375" style="176" customWidth="1"/>
    <col min="7694" max="7936" width="11.42578125" style="176"/>
    <col min="7937" max="7937" width="13.28515625" style="176" customWidth="1"/>
    <col min="7938" max="7938" width="30.85546875" style="176" customWidth="1"/>
    <col min="7939" max="7941" width="12.7109375" style="176" customWidth="1"/>
    <col min="7942" max="7942" width="10.7109375" style="176" customWidth="1"/>
    <col min="7943" max="7948" width="11.42578125" style="176"/>
    <col min="7949" max="7949" width="13.7109375" style="176" customWidth="1"/>
    <col min="7950" max="8192" width="11.42578125" style="176"/>
    <col min="8193" max="8193" width="13.28515625" style="176" customWidth="1"/>
    <col min="8194" max="8194" width="30.85546875" style="176" customWidth="1"/>
    <col min="8195" max="8197" width="12.7109375" style="176" customWidth="1"/>
    <col min="8198" max="8198" width="10.7109375" style="176" customWidth="1"/>
    <col min="8199" max="8204" width="11.42578125" style="176"/>
    <col min="8205" max="8205" width="13.7109375" style="176" customWidth="1"/>
    <col min="8206" max="8448" width="11.42578125" style="176"/>
    <col min="8449" max="8449" width="13.28515625" style="176" customWidth="1"/>
    <col min="8450" max="8450" width="30.85546875" style="176" customWidth="1"/>
    <col min="8451" max="8453" width="12.7109375" style="176" customWidth="1"/>
    <col min="8454" max="8454" width="10.7109375" style="176" customWidth="1"/>
    <col min="8455" max="8460" width="11.42578125" style="176"/>
    <col min="8461" max="8461" width="13.7109375" style="176" customWidth="1"/>
    <col min="8462" max="8704" width="11.42578125" style="176"/>
    <col min="8705" max="8705" width="13.28515625" style="176" customWidth="1"/>
    <col min="8706" max="8706" width="30.85546875" style="176" customWidth="1"/>
    <col min="8707" max="8709" width="12.7109375" style="176" customWidth="1"/>
    <col min="8710" max="8710" width="10.7109375" style="176" customWidth="1"/>
    <col min="8711" max="8716" width="11.42578125" style="176"/>
    <col min="8717" max="8717" width="13.7109375" style="176" customWidth="1"/>
    <col min="8718" max="8960" width="11.42578125" style="176"/>
    <col min="8961" max="8961" width="13.28515625" style="176" customWidth="1"/>
    <col min="8962" max="8962" width="30.85546875" style="176" customWidth="1"/>
    <col min="8963" max="8965" width="12.7109375" style="176" customWidth="1"/>
    <col min="8966" max="8966" width="10.7109375" style="176" customWidth="1"/>
    <col min="8967" max="8972" width="11.42578125" style="176"/>
    <col min="8973" max="8973" width="13.7109375" style="176" customWidth="1"/>
    <col min="8974" max="9216" width="11.42578125" style="176"/>
    <col min="9217" max="9217" width="13.28515625" style="176" customWidth="1"/>
    <col min="9218" max="9218" width="30.85546875" style="176" customWidth="1"/>
    <col min="9219" max="9221" width="12.7109375" style="176" customWidth="1"/>
    <col min="9222" max="9222" width="10.7109375" style="176" customWidth="1"/>
    <col min="9223" max="9228" width="11.42578125" style="176"/>
    <col min="9229" max="9229" width="13.7109375" style="176" customWidth="1"/>
    <col min="9230" max="9472" width="11.42578125" style="176"/>
    <col min="9473" max="9473" width="13.28515625" style="176" customWidth="1"/>
    <col min="9474" max="9474" width="30.85546875" style="176" customWidth="1"/>
    <col min="9475" max="9477" width="12.7109375" style="176" customWidth="1"/>
    <col min="9478" max="9478" width="10.7109375" style="176" customWidth="1"/>
    <col min="9479" max="9484" width="11.42578125" style="176"/>
    <col min="9485" max="9485" width="13.7109375" style="176" customWidth="1"/>
    <col min="9486" max="9728" width="11.42578125" style="176"/>
    <col min="9729" max="9729" width="13.28515625" style="176" customWidth="1"/>
    <col min="9730" max="9730" width="30.85546875" style="176" customWidth="1"/>
    <col min="9731" max="9733" width="12.7109375" style="176" customWidth="1"/>
    <col min="9734" max="9734" width="10.7109375" style="176" customWidth="1"/>
    <col min="9735" max="9740" width="11.42578125" style="176"/>
    <col min="9741" max="9741" width="13.7109375" style="176" customWidth="1"/>
    <col min="9742" max="9984" width="11.42578125" style="176"/>
    <col min="9985" max="9985" width="13.28515625" style="176" customWidth="1"/>
    <col min="9986" max="9986" width="30.85546875" style="176" customWidth="1"/>
    <col min="9987" max="9989" width="12.7109375" style="176" customWidth="1"/>
    <col min="9990" max="9990" width="10.7109375" style="176" customWidth="1"/>
    <col min="9991" max="9996" width="11.42578125" style="176"/>
    <col min="9997" max="9997" width="13.7109375" style="176" customWidth="1"/>
    <col min="9998" max="10240" width="11.42578125" style="176"/>
    <col min="10241" max="10241" width="13.28515625" style="176" customWidth="1"/>
    <col min="10242" max="10242" width="30.85546875" style="176" customWidth="1"/>
    <col min="10243" max="10245" width="12.7109375" style="176" customWidth="1"/>
    <col min="10246" max="10246" width="10.7109375" style="176" customWidth="1"/>
    <col min="10247" max="10252" width="11.42578125" style="176"/>
    <col min="10253" max="10253" width="13.7109375" style="176" customWidth="1"/>
    <col min="10254" max="10496" width="11.42578125" style="176"/>
    <col min="10497" max="10497" width="13.28515625" style="176" customWidth="1"/>
    <col min="10498" max="10498" width="30.85546875" style="176" customWidth="1"/>
    <col min="10499" max="10501" width="12.7109375" style="176" customWidth="1"/>
    <col min="10502" max="10502" width="10.7109375" style="176" customWidth="1"/>
    <col min="10503" max="10508" width="11.42578125" style="176"/>
    <col min="10509" max="10509" width="13.7109375" style="176" customWidth="1"/>
    <col min="10510" max="10752" width="11.42578125" style="176"/>
    <col min="10753" max="10753" width="13.28515625" style="176" customWidth="1"/>
    <col min="10754" max="10754" width="30.85546875" style="176" customWidth="1"/>
    <col min="10755" max="10757" width="12.7109375" style="176" customWidth="1"/>
    <col min="10758" max="10758" width="10.7109375" style="176" customWidth="1"/>
    <col min="10759" max="10764" width="11.42578125" style="176"/>
    <col min="10765" max="10765" width="13.7109375" style="176" customWidth="1"/>
    <col min="10766" max="11008" width="11.42578125" style="176"/>
    <col min="11009" max="11009" width="13.28515625" style="176" customWidth="1"/>
    <col min="11010" max="11010" width="30.85546875" style="176" customWidth="1"/>
    <col min="11011" max="11013" width="12.7109375" style="176" customWidth="1"/>
    <col min="11014" max="11014" width="10.7109375" style="176" customWidth="1"/>
    <col min="11015" max="11020" width="11.42578125" style="176"/>
    <col min="11021" max="11021" width="13.7109375" style="176" customWidth="1"/>
    <col min="11022" max="11264" width="11.42578125" style="176"/>
    <col min="11265" max="11265" width="13.28515625" style="176" customWidth="1"/>
    <col min="11266" max="11266" width="30.85546875" style="176" customWidth="1"/>
    <col min="11267" max="11269" width="12.7109375" style="176" customWidth="1"/>
    <col min="11270" max="11270" width="10.7109375" style="176" customWidth="1"/>
    <col min="11271" max="11276" width="11.42578125" style="176"/>
    <col min="11277" max="11277" width="13.7109375" style="176" customWidth="1"/>
    <col min="11278" max="11520" width="11.42578125" style="176"/>
    <col min="11521" max="11521" width="13.28515625" style="176" customWidth="1"/>
    <col min="11522" max="11522" width="30.85546875" style="176" customWidth="1"/>
    <col min="11523" max="11525" width="12.7109375" style="176" customWidth="1"/>
    <col min="11526" max="11526" width="10.7109375" style="176" customWidth="1"/>
    <col min="11527" max="11532" width="11.42578125" style="176"/>
    <col min="11533" max="11533" width="13.7109375" style="176" customWidth="1"/>
    <col min="11534" max="11776" width="11.42578125" style="176"/>
    <col min="11777" max="11777" width="13.28515625" style="176" customWidth="1"/>
    <col min="11778" max="11778" width="30.85546875" style="176" customWidth="1"/>
    <col min="11779" max="11781" width="12.7109375" style="176" customWidth="1"/>
    <col min="11782" max="11782" width="10.7109375" style="176" customWidth="1"/>
    <col min="11783" max="11788" width="11.42578125" style="176"/>
    <col min="11789" max="11789" width="13.7109375" style="176" customWidth="1"/>
    <col min="11790" max="12032" width="11.42578125" style="176"/>
    <col min="12033" max="12033" width="13.28515625" style="176" customWidth="1"/>
    <col min="12034" max="12034" width="30.85546875" style="176" customWidth="1"/>
    <col min="12035" max="12037" width="12.7109375" style="176" customWidth="1"/>
    <col min="12038" max="12038" width="10.7109375" style="176" customWidth="1"/>
    <col min="12039" max="12044" width="11.42578125" style="176"/>
    <col min="12045" max="12045" width="13.7109375" style="176" customWidth="1"/>
    <col min="12046" max="12288" width="11.42578125" style="176"/>
    <col min="12289" max="12289" width="13.28515625" style="176" customWidth="1"/>
    <col min="12290" max="12290" width="30.85546875" style="176" customWidth="1"/>
    <col min="12291" max="12293" width="12.7109375" style="176" customWidth="1"/>
    <col min="12294" max="12294" width="10.7109375" style="176" customWidth="1"/>
    <col min="12295" max="12300" width="11.42578125" style="176"/>
    <col min="12301" max="12301" width="13.7109375" style="176" customWidth="1"/>
    <col min="12302" max="12544" width="11.42578125" style="176"/>
    <col min="12545" max="12545" width="13.28515625" style="176" customWidth="1"/>
    <col min="12546" max="12546" width="30.85546875" style="176" customWidth="1"/>
    <col min="12547" max="12549" width="12.7109375" style="176" customWidth="1"/>
    <col min="12550" max="12550" width="10.7109375" style="176" customWidth="1"/>
    <col min="12551" max="12556" width="11.42578125" style="176"/>
    <col min="12557" max="12557" width="13.7109375" style="176" customWidth="1"/>
    <col min="12558" max="12800" width="11.42578125" style="176"/>
    <col min="12801" max="12801" width="13.28515625" style="176" customWidth="1"/>
    <col min="12802" max="12802" width="30.85546875" style="176" customWidth="1"/>
    <col min="12803" max="12805" width="12.7109375" style="176" customWidth="1"/>
    <col min="12806" max="12806" width="10.7109375" style="176" customWidth="1"/>
    <col min="12807" max="12812" width="11.42578125" style="176"/>
    <col min="12813" max="12813" width="13.7109375" style="176" customWidth="1"/>
    <col min="12814" max="13056" width="11.42578125" style="176"/>
    <col min="13057" max="13057" width="13.28515625" style="176" customWidth="1"/>
    <col min="13058" max="13058" width="30.85546875" style="176" customWidth="1"/>
    <col min="13059" max="13061" width="12.7109375" style="176" customWidth="1"/>
    <col min="13062" max="13062" width="10.7109375" style="176" customWidth="1"/>
    <col min="13063" max="13068" width="11.42578125" style="176"/>
    <col min="13069" max="13069" width="13.7109375" style="176" customWidth="1"/>
    <col min="13070" max="13312" width="11.42578125" style="176"/>
    <col min="13313" max="13313" width="13.28515625" style="176" customWidth="1"/>
    <col min="13314" max="13314" width="30.85546875" style="176" customWidth="1"/>
    <col min="13315" max="13317" width="12.7109375" style="176" customWidth="1"/>
    <col min="13318" max="13318" width="10.7109375" style="176" customWidth="1"/>
    <col min="13319" max="13324" width="11.42578125" style="176"/>
    <col min="13325" max="13325" width="13.7109375" style="176" customWidth="1"/>
    <col min="13326" max="13568" width="11.42578125" style="176"/>
    <col min="13569" max="13569" width="13.28515625" style="176" customWidth="1"/>
    <col min="13570" max="13570" width="30.85546875" style="176" customWidth="1"/>
    <col min="13571" max="13573" width="12.7109375" style="176" customWidth="1"/>
    <col min="13574" max="13574" width="10.7109375" style="176" customWidth="1"/>
    <col min="13575" max="13580" width="11.42578125" style="176"/>
    <col min="13581" max="13581" width="13.7109375" style="176" customWidth="1"/>
    <col min="13582" max="13824" width="11.42578125" style="176"/>
    <col min="13825" max="13825" width="13.28515625" style="176" customWidth="1"/>
    <col min="13826" max="13826" width="30.85546875" style="176" customWidth="1"/>
    <col min="13827" max="13829" width="12.7109375" style="176" customWidth="1"/>
    <col min="13830" max="13830" width="10.7109375" style="176" customWidth="1"/>
    <col min="13831" max="13836" width="11.42578125" style="176"/>
    <col min="13837" max="13837" width="13.7109375" style="176" customWidth="1"/>
    <col min="13838" max="14080" width="11.42578125" style="176"/>
    <col min="14081" max="14081" width="13.28515625" style="176" customWidth="1"/>
    <col min="14082" max="14082" width="30.85546875" style="176" customWidth="1"/>
    <col min="14083" max="14085" width="12.7109375" style="176" customWidth="1"/>
    <col min="14086" max="14086" width="10.7109375" style="176" customWidth="1"/>
    <col min="14087" max="14092" width="11.42578125" style="176"/>
    <col min="14093" max="14093" width="13.7109375" style="176" customWidth="1"/>
    <col min="14094" max="14336" width="11.42578125" style="176"/>
    <col min="14337" max="14337" width="13.28515625" style="176" customWidth="1"/>
    <col min="14338" max="14338" width="30.85546875" style="176" customWidth="1"/>
    <col min="14339" max="14341" width="12.7109375" style="176" customWidth="1"/>
    <col min="14342" max="14342" width="10.7109375" style="176" customWidth="1"/>
    <col min="14343" max="14348" width="11.42578125" style="176"/>
    <col min="14349" max="14349" width="13.7109375" style="176" customWidth="1"/>
    <col min="14350" max="14592" width="11.42578125" style="176"/>
    <col min="14593" max="14593" width="13.28515625" style="176" customWidth="1"/>
    <col min="14594" max="14594" width="30.85546875" style="176" customWidth="1"/>
    <col min="14595" max="14597" width="12.7109375" style="176" customWidth="1"/>
    <col min="14598" max="14598" width="10.7109375" style="176" customWidth="1"/>
    <col min="14599" max="14604" width="11.42578125" style="176"/>
    <col min="14605" max="14605" width="13.7109375" style="176" customWidth="1"/>
    <col min="14606" max="14848" width="11.42578125" style="176"/>
    <col min="14849" max="14849" width="13.28515625" style="176" customWidth="1"/>
    <col min="14850" max="14850" width="30.85546875" style="176" customWidth="1"/>
    <col min="14851" max="14853" width="12.7109375" style="176" customWidth="1"/>
    <col min="14854" max="14854" width="10.7109375" style="176" customWidth="1"/>
    <col min="14855" max="14860" width="11.42578125" style="176"/>
    <col min="14861" max="14861" width="13.7109375" style="176" customWidth="1"/>
    <col min="14862" max="15104" width="11.42578125" style="176"/>
    <col min="15105" max="15105" width="13.28515625" style="176" customWidth="1"/>
    <col min="15106" max="15106" width="30.85546875" style="176" customWidth="1"/>
    <col min="15107" max="15109" width="12.7109375" style="176" customWidth="1"/>
    <col min="15110" max="15110" width="10.7109375" style="176" customWidth="1"/>
    <col min="15111" max="15116" width="11.42578125" style="176"/>
    <col min="15117" max="15117" width="13.7109375" style="176" customWidth="1"/>
    <col min="15118" max="15360" width="11.42578125" style="176"/>
    <col min="15361" max="15361" width="13.28515625" style="176" customWidth="1"/>
    <col min="15362" max="15362" width="30.85546875" style="176" customWidth="1"/>
    <col min="15363" max="15365" width="12.7109375" style="176" customWidth="1"/>
    <col min="15366" max="15366" width="10.7109375" style="176" customWidth="1"/>
    <col min="15367" max="15372" width="11.42578125" style="176"/>
    <col min="15373" max="15373" width="13.7109375" style="176" customWidth="1"/>
    <col min="15374" max="15616" width="11.42578125" style="176"/>
    <col min="15617" max="15617" width="13.28515625" style="176" customWidth="1"/>
    <col min="15618" max="15618" width="30.85546875" style="176" customWidth="1"/>
    <col min="15619" max="15621" width="12.7109375" style="176" customWidth="1"/>
    <col min="15622" max="15622" width="10.7109375" style="176" customWidth="1"/>
    <col min="15623" max="15628" width="11.42578125" style="176"/>
    <col min="15629" max="15629" width="13.7109375" style="176" customWidth="1"/>
    <col min="15630" max="15872" width="11.42578125" style="176"/>
    <col min="15873" max="15873" width="13.28515625" style="176" customWidth="1"/>
    <col min="15874" max="15874" width="30.85546875" style="176" customWidth="1"/>
    <col min="15875" max="15877" width="12.7109375" style="176" customWidth="1"/>
    <col min="15878" max="15878" width="10.7109375" style="176" customWidth="1"/>
    <col min="15879" max="15884" width="11.42578125" style="176"/>
    <col min="15885" max="15885" width="13.7109375" style="176" customWidth="1"/>
    <col min="15886" max="16128" width="11.42578125" style="176"/>
    <col min="16129" max="16129" width="13.28515625" style="176" customWidth="1"/>
    <col min="16130" max="16130" width="30.85546875" style="176" customWidth="1"/>
    <col min="16131" max="16133" width="12.7109375" style="176" customWidth="1"/>
    <col min="16134" max="16134" width="10.7109375" style="176" customWidth="1"/>
    <col min="16135" max="16140" width="11.42578125" style="176"/>
    <col min="16141" max="16141" width="13.7109375" style="176" customWidth="1"/>
    <col min="16142" max="16384" width="11.42578125" style="176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79" t="s">
        <v>285</v>
      </c>
      <c r="C5" s="379"/>
      <c r="D5" s="379"/>
      <c r="E5" s="379"/>
    </row>
    <row r="6" spans="2:6" ht="42.75" customHeight="1" x14ac:dyDescent="0.25">
      <c r="B6" s="111" t="s">
        <v>286</v>
      </c>
      <c r="C6" s="98" t="str">
        <f>actualizaciones!A3</f>
        <v>I trimestre 2013</v>
      </c>
      <c r="D6" s="98" t="str">
        <f>actualizaciones!A2</f>
        <v xml:space="preserve">I trimestre 2014 </v>
      </c>
      <c r="E6" s="274" t="s">
        <v>281</v>
      </c>
    </row>
    <row r="7" spans="2:6" ht="15" customHeight="1" x14ac:dyDescent="0.25">
      <c r="B7" s="280" t="s">
        <v>45</v>
      </c>
      <c r="C7" s="281"/>
      <c r="D7" s="281"/>
      <c r="E7" s="281"/>
    </row>
    <row r="8" spans="2:6" ht="15" customHeight="1" x14ac:dyDescent="0.2">
      <c r="B8" s="282" t="s">
        <v>81</v>
      </c>
      <c r="C8" s="283">
        <v>68.228047958827489</v>
      </c>
      <c r="D8" s="283">
        <v>71.334054473502547</v>
      </c>
      <c r="E8" s="284">
        <f>D8/C8-1</f>
        <v>4.5523895342123755E-2</v>
      </c>
    </row>
    <row r="9" spans="2:6" ht="15" customHeight="1" x14ac:dyDescent="0.2">
      <c r="B9" s="285" t="s">
        <v>160</v>
      </c>
      <c r="C9" s="286">
        <v>76.611554909112954</v>
      </c>
      <c r="D9" s="286">
        <v>78.997192226746137</v>
      </c>
      <c r="E9" s="287">
        <f>D9/C9-1</f>
        <v>3.1139393012755701E-2</v>
      </c>
      <c r="F9" s="288"/>
    </row>
    <row r="10" spans="2:6" ht="15" customHeight="1" x14ac:dyDescent="0.2">
      <c r="B10" s="285" t="s">
        <v>166</v>
      </c>
      <c r="C10" s="286">
        <v>58.552199591688634</v>
      </c>
      <c r="D10" s="286">
        <v>61.674685633265931</v>
      </c>
      <c r="E10" s="287">
        <f>D10/C10-1</f>
        <v>5.332824493958932E-2</v>
      </c>
      <c r="F10" s="288"/>
    </row>
    <row r="11" spans="2:6" ht="15" customHeight="1" x14ac:dyDescent="0.25">
      <c r="B11" s="280" t="s">
        <v>69</v>
      </c>
      <c r="C11" s="289"/>
      <c r="D11" s="289"/>
      <c r="E11" s="290"/>
      <c r="F11" s="288"/>
    </row>
    <row r="12" spans="2:6" ht="15" customHeight="1" x14ac:dyDescent="0.2">
      <c r="B12" s="282" t="s">
        <v>81</v>
      </c>
      <c r="C12" s="283">
        <v>47.574727668845313</v>
      </c>
      <c r="D12" s="283">
        <v>62.851837785373675</v>
      </c>
      <c r="E12" s="284">
        <f>D12/C12-1</f>
        <v>0.32111818322677865</v>
      </c>
    </row>
    <row r="13" spans="2:6" ht="15" customHeight="1" x14ac:dyDescent="0.2">
      <c r="B13" s="285" t="s">
        <v>160</v>
      </c>
      <c r="C13" s="286">
        <v>47.574727668845313</v>
      </c>
      <c r="D13" s="286">
        <v>62.851837785373675</v>
      </c>
      <c r="E13" s="287">
        <f>D13/C13-1</f>
        <v>0.32111818322677865</v>
      </c>
      <c r="F13" s="288"/>
    </row>
    <row r="14" spans="2:6" ht="15" customHeight="1" x14ac:dyDescent="0.2">
      <c r="B14" s="285" t="s">
        <v>166</v>
      </c>
      <c r="C14" s="286" t="s">
        <v>64</v>
      </c>
      <c r="D14" s="286" t="s">
        <v>64</v>
      </c>
      <c r="E14" s="287" t="s">
        <v>64</v>
      </c>
      <c r="F14" s="288"/>
    </row>
    <row r="15" spans="2:6" ht="22.5" customHeight="1" x14ac:dyDescent="0.25">
      <c r="B15" s="367" t="s">
        <v>227</v>
      </c>
      <c r="C15" s="367"/>
      <c r="D15" s="367"/>
      <c r="E15" s="367"/>
    </row>
    <row r="16" spans="2:6" ht="15" customHeight="1" x14ac:dyDescent="0.2">
      <c r="B16" s="291"/>
      <c r="C16" s="292"/>
      <c r="D16" s="292"/>
    </row>
    <row r="17" spans="2:12" ht="30" customHeight="1" x14ac:dyDescent="0.25">
      <c r="B17" s="252"/>
      <c r="C17" s="252"/>
      <c r="D17" s="252"/>
      <c r="E17" s="74" t="s">
        <v>96</v>
      </c>
      <c r="F17" s="252"/>
      <c r="G17" s="252"/>
      <c r="H17" s="252"/>
      <c r="I17" s="252"/>
      <c r="J17" s="252"/>
      <c r="K17" s="252"/>
      <c r="L17" s="252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277"/>
    </row>
    <row r="4" spans="21:21" x14ac:dyDescent="0.25">
      <c r="U4" s="277"/>
    </row>
    <row r="5" spans="21:21" x14ac:dyDescent="0.25">
      <c r="U5" s="277"/>
    </row>
    <row r="8" spans="21:21" ht="25.5" customHeight="1" x14ac:dyDescent="0.25"/>
    <row r="9" spans="21:21" ht="25.5" customHeight="1" x14ac:dyDescent="0.25"/>
    <row r="11" spans="21:21" x14ac:dyDescent="0.25">
      <c r="U11" s="277"/>
    </row>
    <row r="12" spans="21:21" x14ac:dyDescent="0.25">
      <c r="U12" s="277"/>
    </row>
    <row r="15" spans="21:21" x14ac:dyDescent="0.25">
      <c r="U15" s="277"/>
    </row>
    <row r="16" spans="21:21" x14ac:dyDescent="0.25">
      <c r="U16" s="277"/>
    </row>
    <row r="17" spans="2:21" x14ac:dyDescent="0.25">
      <c r="U17" s="277"/>
    </row>
    <row r="19" spans="2:21" x14ac:dyDescent="0.25">
      <c r="U19" s="277"/>
    </row>
    <row r="20" spans="2:21" x14ac:dyDescent="0.25">
      <c r="U20" s="277"/>
    </row>
    <row r="21" spans="2:21" x14ac:dyDescent="0.25">
      <c r="U21" s="277"/>
    </row>
    <row r="23" spans="2:21" x14ac:dyDescent="0.25">
      <c r="U23" s="277"/>
    </row>
    <row r="24" spans="2:21" ht="16.5" customHeight="1" x14ac:dyDescent="0.25">
      <c r="U24" s="277"/>
    </row>
    <row r="25" spans="2:21" x14ac:dyDescent="0.25">
      <c r="U25" s="277"/>
    </row>
    <row r="26" spans="2:21" ht="15" customHeight="1" x14ac:dyDescent="0.25"/>
    <row r="27" spans="2:21" ht="30" customHeight="1" x14ac:dyDescent="0.25">
      <c r="I27" s="74" t="s">
        <v>98</v>
      </c>
    </row>
    <row r="28" spans="2:21" x14ac:dyDescent="0.25">
      <c r="B28" s="19"/>
      <c r="C28" s="19"/>
      <c r="D28" s="19"/>
      <c r="E28" s="19"/>
      <c r="F28" s="19"/>
      <c r="G28" s="19"/>
      <c r="L28" s="19"/>
    </row>
    <row r="29" spans="2:21" x14ac:dyDescent="0.25">
      <c r="H29" s="19"/>
      <c r="I29" s="19"/>
      <c r="J29" s="19"/>
      <c r="K29" s="19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6" customWidth="1"/>
    <col min="2" max="2" width="24.7109375" style="176" customWidth="1"/>
    <col min="3" max="4" width="13.42578125" style="176" customWidth="1"/>
    <col min="5" max="5" width="10.7109375" style="176" customWidth="1"/>
    <col min="6" max="6" width="10.5703125" style="176" customWidth="1"/>
    <col min="7" max="7" width="10.7109375" style="176" customWidth="1"/>
    <col min="8" max="13" width="11.42578125" style="176"/>
    <col min="14" max="14" width="13.7109375" style="176" customWidth="1"/>
    <col min="15" max="257" width="11.42578125" style="176"/>
    <col min="258" max="258" width="37.42578125" style="176" customWidth="1"/>
    <col min="259" max="261" width="11.7109375" style="176" customWidth="1"/>
    <col min="262" max="262" width="10.5703125" style="176" customWidth="1"/>
    <col min="263" max="263" width="10.7109375" style="176" customWidth="1"/>
    <col min="264" max="269" width="11.42578125" style="176"/>
    <col min="270" max="270" width="13.7109375" style="176" customWidth="1"/>
    <col min="271" max="513" width="11.42578125" style="176"/>
    <col min="514" max="514" width="37.42578125" style="176" customWidth="1"/>
    <col min="515" max="517" width="11.7109375" style="176" customWidth="1"/>
    <col min="518" max="518" width="10.5703125" style="176" customWidth="1"/>
    <col min="519" max="519" width="10.7109375" style="176" customWidth="1"/>
    <col min="520" max="525" width="11.42578125" style="176"/>
    <col min="526" max="526" width="13.7109375" style="176" customWidth="1"/>
    <col min="527" max="769" width="11.42578125" style="176"/>
    <col min="770" max="770" width="37.42578125" style="176" customWidth="1"/>
    <col min="771" max="773" width="11.7109375" style="176" customWidth="1"/>
    <col min="774" max="774" width="10.5703125" style="176" customWidth="1"/>
    <col min="775" max="775" width="10.7109375" style="176" customWidth="1"/>
    <col min="776" max="781" width="11.42578125" style="176"/>
    <col min="782" max="782" width="13.7109375" style="176" customWidth="1"/>
    <col min="783" max="1025" width="11.42578125" style="176"/>
    <col min="1026" max="1026" width="37.42578125" style="176" customWidth="1"/>
    <col min="1027" max="1029" width="11.7109375" style="176" customWidth="1"/>
    <col min="1030" max="1030" width="10.5703125" style="176" customWidth="1"/>
    <col min="1031" max="1031" width="10.7109375" style="176" customWidth="1"/>
    <col min="1032" max="1037" width="11.42578125" style="176"/>
    <col min="1038" max="1038" width="13.7109375" style="176" customWidth="1"/>
    <col min="1039" max="1281" width="11.42578125" style="176"/>
    <col min="1282" max="1282" width="37.42578125" style="176" customWidth="1"/>
    <col min="1283" max="1285" width="11.7109375" style="176" customWidth="1"/>
    <col min="1286" max="1286" width="10.5703125" style="176" customWidth="1"/>
    <col min="1287" max="1287" width="10.7109375" style="176" customWidth="1"/>
    <col min="1288" max="1293" width="11.42578125" style="176"/>
    <col min="1294" max="1294" width="13.7109375" style="176" customWidth="1"/>
    <col min="1295" max="1537" width="11.42578125" style="176"/>
    <col min="1538" max="1538" width="37.42578125" style="176" customWidth="1"/>
    <col min="1539" max="1541" width="11.7109375" style="176" customWidth="1"/>
    <col min="1542" max="1542" width="10.5703125" style="176" customWidth="1"/>
    <col min="1543" max="1543" width="10.7109375" style="176" customWidth="1"/>
    <col min="1544" max="1549" width="11.42578125" style="176"/>
    <col min="1550" max="1550" width="13.7109375" style="176" customWidth="1"/>
    <col min="1551" max="1793" width="11.42578125" style="176"/>
    <col min="1794" max="1794" width="37.42578125" style="176" customWidth="1"/>
    <col min="1795" max="1797" width="11.7109375" style="176" customWidth="1"/>
    <col min="1798" max="1798" width="10.5703125" style="176" customWidth="1"/>
    <col min="1799" max="1799" width="10.7109375" style="176" customWidth="1"/>
    <col min="1800" max="1805" width="11.42578125" style="176"/>
    <col min="1806" max="1806" width="13.7109375" style="176" customWidth="1"/>
    <col min="1807" max="2049" width="11.42578125" style="176"/>
    <col min="2050" max="2050" width="37.42578125" style="176" customWidth="1"/>
    <col min="2051" max="2053" width="11.7109375" style="176" customWidth="1"/>
    <col min="2054" max="2054" width="10.5703125" style="176" customWidth="1"/>
    <col min="2055" max="2055" width="10.7109375" style="176" customWidth="1"/>
    <col min="2056" max="2061" width="11.42578125" style="176"/>
    <col min="2062" max="2062" width="13.7109375" style="176" customWidth="1"/>
    <col min="2063" max="2305" width="11.42578125" style="176"/>
    <col min="2306" max="2306" width="37.42578125" style="176" customWidth="1"/>
    <col min="2307" max="2309" width="11.7109375" style="176" customWidth="1"/>
    <col min="2310" max="2310" width="10.5703125" style="176" customWidth="1"/>
    <col min="2311" max="2311" width="10.7109375" style="176" customWidth="1"/>
    <col min="2312" max="2317" width="11.42578125" style="176"/>
    <col min="2318" max="2318" width="13.7109375" style="176" customWidth="1"/>
    <col min="2319" max="2561" width="11.42578125" style="176"/>
    <col min="2562" max="2562" width="37.42578125" style="176" customWidth="1"/>
    <col min="2563" max="2565" width="11.7109375" style="176" customWidth="1"/>
    <col min="2566" max="2566" width="10.5703125" style="176" customWidth="1"/>
    <col min="2567" max="2567" width="10.7109375" style="176" customWidth="1"/>
    <col min="2568" max="2573" width="11.42578125" style="176"/>
    <col min="2574" max="2574" width="13.7109375" style="176" customWidth="1"/>
    <col min="2575" max="2817" width="11.42578125" style="176"/>
    <col min="2818" max="2818" width="37.42578125" style="176" customWidth="1"/>
    <col min="2819" max="2821" width="11.7109375" style="176" customWidth="1"/>
    <col min="2822" max="2822" width="10.5703125" style="176" customWidth="1"/>
    <col min="2823" max="2823" width="10.7109375" style="176" customWidth="1"/>
    <col min="2824" max="2829" width="11.42578125" style="176"/>
    <col min="2830" max="2830" width="13.7109375" style="176" customWidth="1"/>
    <col min="2831" max="3073" width="11.42578125" style="176"/>
    <col min="3074" max="3074" width="37.42578125" style="176" customWidth="1"/>
    <col min="3075" max="3077" width="11.7109375" style="176" customWidth="1"/>
    <col min="3078" max="3078" width="10.5703125" style="176" customWidth="1"/>
    <col min="3079" max="3079" width="10.7109375" style="176" customWidth="1"/>
    <col min="3080" max="3085" width="11.42578125" style="176"/>
    <col min="3086" max="3086" width="13.7109375" style="176" customWidth="1"/>
    <col min="3087" max="3329" width="11.42578125" style="176"/>
    <col min="3330" max="3330" width="37.42578125" style="176" customWidth="1"/>
    <col min="3331" max="3333" width="11.7109375" style="176" customWidth="1"/>
    <col min="3334" max="3334" width="10.5703125" style="176" customWidth="1"/>
    <col min="3335" max="3335" width="10.7109375" style="176" customWidth="1"/>
    <col min="3336" max="3341" width="11.42578125" style="176"/>
    <col min="3342" max="3342" width="13.7109375" style="176" customWidth="1"/>
    <col min="3343" max="3585" width="11.42578125" style="176"/>
    <col min="3586" max="3586" width="37.42578125" style="176" customWidth="1"/>
    <col min="3587" max="3589" width="11.7109375" style="176" customWidth="1"/>
    <col min="3590" max="3590" width="10.5703125" style="176" customWidth="1"/>
    <col min="3591" max="3591" width="10.7109375" style="176" customWidth="1"/>
    <col min="3592" max="3597" width="11.42578125" style="176"/>
    <col min="3598" max="3598" width="13.7109375" style="176" customWidth="1"/>
    <col min="3599" max="3841" width="11.42578125" style="176"/>
    <col min="3842" max="3842" width="37.42578125" style="176" customWidth="1"/>
    <col min="3843" max="3845" width="11.7109375" style="176" customWidth="1"/>
    <col min="3846" max="3846" width="10.5703125" style="176" customWidth="1"/>
    <col min="3847" max="3847" width="10.7109375" style="176" customWidth="1"/>
    <col min="3848" max="3853" width="11.42578125" style="176"/>
    <col min="3854" max="3854" width="13.7109375" style="176" customWidth="1"/>
    <col min="3855" max="4097" width="11.42578125" style="176"/>
    <col min="4098" max="4098" width="37.42578125" style="176" customWidth="1"/>
    <col min="4099" max="4101" width="11.7109375" style="176" customWidth="1"/>
    <col min="4102" max="4102" width="10.5703125" style="176" customWidth="1"/>
    <col min="4103" max="4103" width="10.7109375" style="176" customWidth="1"/>
    <col min="4104" max="4109" width="11.42578125" style="176"/>
    <col min="4110" max="4110" width="13.7109375" style="176" customWidth="1"/>
    <col min="4111" max="4353" width="11.42578125" style="176"/>
    <col min="4354" max="4354" width="37.42578125" style="176" customWidth="1"/>
    <col min="4355" max="4357" width="11.7109375" style="176" customWidth="1"/>
    <col min="4358" max="4358" width="10.5703125" style="176" customWidth="1"/>
    <col min="4359" max="4359" width="10.7109375" style="176" customWidth="1"/>
    <col min="4360" max="4365" width="11.42578125" style="176"/>
    <col min="4366" max="4366" width="13.7109375" style="176" customWidth="1"/>
    <col min="4367" max="4609" width="11.42578125" style="176"/>
    <col min="4610" max="4610" width="37.42578125" style="176" customWidth="1"/>
    <col min="4611" max="4613" width="11.7109375" style="176" customWidth="1"/>
    <col min="4614" max="4614" width="10.5703125" style="176" customWidth="1"/>
    <col min="4615" max="4615" width="10.7109375" style="176" customWidth="1"/>
    <col min="4616" max="4621" width="11.42578125" style="176"/>
    <col min="4622" max="4622" width="13.7109375" style="176" customWidth="1"/>
    <col min="4623" max="4865" width="11.42578125" style="176"/>
    <col min="4866" max="4866" width="37.42578125" style="176" customWidth="1"/>
    <col min="4867" max="4869" width="11.7109375" style="176" customWidth="1"/>
    <col min="4870" max="4870" width="10.5703125" style="176" customWidth="1"/>
    <col min="4871" max="4871" width="10.7109375" style="176" customWidth="1"/>
    <col min="4872" max="4877" width="11.42578125" style="176"/>
    <col min="4878" max="4878" width="13.7109375" style="176" customWidth="1"/>
    <col min="4879" max="5121" width="11.42578125" style="176"/>
    <col min="5122" max="5122" width="37.42578125" style="176" customWidth="1"/>
    <col min="5123" max="5125" width="11.7109375" style="176" customWidth="1"/>
    <col min="5126" max="5126" width="10.5703125" style="176" customWidth="1"/>
    <col min="5127" max="5127" width="10.7109375" style="176" customWidth="1"/>
    <col min="5128" max="5133" width="11.42578125" style="176"/>
    <col min="5134" max="5134" width="13.7109375" style="176" customWidth="1"/>
    <col min="5135" max="5377" width="11.42578125" style="176"/>
    <col min="5378" max="5378" width="37.42578125" style="176" customWidth="1"/>
    <col min="5379" max="5381" width="11.7109375" style="176" customWidth="1"/>
    <col min="5382" max="5382" width="10.5703125" style="176" customWidth="1"/>
    <col min="5383" max="5383" width="10.7109375" style="176" customWidth="1"/>
    <col min="5384" max="5389" width="11.42578125" style="176"/>
    <col min="5390" max="5390" width="13.7109375" style="176" customWidth="1"/>
    <col min="5391" max="5633" width="11.42578125" style="176"/>
    <col min="5634" max="5634" width="37.42578125" style="176" customWidth="1"/>
    <col min="5635" max="5637" width="11.7109375" style="176" customWidth="1"/>
    <col min="5638" max="5638" width="10.5703125" style="176" customWidth="1"/>
    <col min="5639" max="5639" width="10.7109375" style="176" customWidth="1"/>
    <col min="5640" max="5645" width="11.42578125" style="176"/>
    <col min="5646" max="5646" width="13.7109375" style="176" customWidth="1"/>
    <col min="5647" max="5889" width="11.42578125" style="176"/>
    <col min="5890" max="5890" width="37.42578125" style="176" customWidth="1"/>
    <col min="5891" max="5893" width="11.7109375" style="176" customWidth="1"/>
    <col min="5894" max="5894" width="10.5703125" style="176" customWidth="1"/>
    <col min="5895" max="5895" width="10.7109375" style="176" customWidth="1"/>
    <col min="5896" max="5901" width="11.42578125" style="176"/>
    <col min="5902" max="5902" width="13.7109375" style="176" customWidth="1"/>
    <col min="5903" max="6145" width="11.42578125" style="176"/>
    <col min="6146" max="6146" width="37.42578125" style="176" customWidth="1"/>
    <col min="6147" max="6149" width="11.7109375" style="176" customWidth="1"/>
    <col min="6150" max="6150" width="10.5703125" style="176" customWidth="1"/>
    <col min="6151" max="6151" width="10.7109375" style="176" customWidth="1"/>
    <col min="6152" max="6157" width="11.42578125" style="176"/>
    <col min="6158" max="6158" width="13.7109375" style="176" customWidth="1"/>
    <col min="6159" max="6401" width="11.42578125" style="176"/>
    <col min="6402" max="6402" width="37.42578125" style="176" customWidth="1"/>
    <col min="6403" max="6405" width="11.7109375" style="176" customWidth="1"/>
    <col min="6406" max="6406" width="10.5703125" style="176" customWidth="1"/>
    <col min="6407" max="6407" width="10.7109375" style="176" customWidth="1"/>
    <col min="6408" max="6413" width="11.42578125" style="176"/>
    <col min="6414" max="6414" width="13.7109375" style="176" customWidth="1"/>
    <col min="6415" max="6657" width="11.42578125" style="176"/>
    <col min="6658" max="6658" width="37.42578125" style="176" customWidth="1"/>
    <col min="6659" max="6661" width="11.7109375" style="176" customWidth="1"/>
    <col min="6662" max="6662" width="10.5703125" style="176" customWidth="1"/>
    <col min="6663" max="6663" width="10.7109375" style="176" customWidth="1"/>
    <col min="6664" max="6669" width="11.42578125" style="176"/>
    <col min="6670" max="6670" width="13.7109375" style="176" customWidth="1"/>
    <col min="6671" max="6913" width="11.42578125" style="176"/>
    <col min="6914" max="6914" width="37.42578125" style="176" customWidth="1"/>
    <col min="6915" max="6917" width="11.7109375" style="176" customWidth="1"/>
    <col min="6918" max="6918" width="10.5703125" style="176" customWidth="1"/>
    <col min="6919" max="6919" width="10.7109375" style="176" customWidth="1"/>
    <col min="6920" max="6925" width="11.42578125" style="176"/>
    <col min="6926" max="6926" width="13.7109375" style="176" customWidth="1"/>
    <col min="6927" max="7169" width="11.42578125" style="176"/>
    <col min="7170" max="7170" width="37.42578125" style="176" customWidth="1"/>
    <col min="7171" max="7173" width="11.7109375" style="176" customWidth="1"/>
    <col min="7174" max="7174" width="10.5703125" style="176" customWidth="1"/>
    <col min="7175" max="7175" width="10.7109375" style="176" customWidth="1"/>
    <col min="7176" max="7181" width="11.42578125" style="176"/>
    <col min="7182" max="7182" width="13.7109375" style="176" customWidth="1"/>
    <col min="7183" max="7425" width="11.42578125" style="176"/>
    <col min="7426" max="7426" width="37.42578125" style="176" customWidth="1"/>
    <col min="7427" max="7429" width="11.7109375" style="176" customWidth="1"/>
    <col min="7430" max="7430" width="10.5703125" style="176" customWidth="1"/>
    <col min="7431" max="7431" width="10.7109375" style="176" customWidth="1"/>
    <col min="7432" max="7437" width="11.42578125" style="176"/>
    <col min="7438" max="7438" width="13.7109375" style="176" customWidth="1"/>
    <col min="7439" max="7681" width="11.42578125" style="176"/>
    <col min="7682" max="7682" width="37.42578125" style="176" customWidth="1"/>
    <col min="7683" max="7685" width="11.7109375" style="176" customWidth="1"/>
    <col min="7686" max="7686" width="10.5703125" style="176" customWidth="1"/>
    <col min="7687" max="7687" width="10.7109375" style="176" customWidth="1"/>
    <col min="7688" max="7693" width="11.42578125" style="176"/>
    <col min="7694" max="7694" width="13.7109375" style="176" customWidth="1"/>
    <col min="7695" max="7937" width="11.42578125" style="176"/>
    <col min="7938" max="7938" width="37.42578125" style="176" customWidth="1"/>
    <col min="7939" max="7941" width="11.7109375" style="176" customWidth="1"/>
    <col min="7942" max="7942" width="10.5703125" style="176" customWidth="1"/>
    <col min="7943" max="7943" width="10.7109375" style="176" customWidth="1"/>
    <col min="7944" max="7949" width="11.42578125" style="176"/>
    <col min="7950" max="7950" width="13.7109375" style="176" customWidth="1"/>
    <col min="7951" max="8193" width="11.42578125" style="176"/>
    <col min="8194" max="8194" width="37.42578125" style="176" customWidth="1"/>
    <col min="8195" max="8197" width="11.7109375" style="176" customWidth="1"/>
    <col min="8198" max="8198" width="10.5703125" style="176" customWidth="1"/>
    <col min="8199" max="8199" width="10.7109375" style="176" customWidth="1"/>
    <col min="8200" max="8205" width="11.42578125" style="176"/>
    <col min="8206" max="8206" width="13.7109375" style="176" customWidth="1"/>
    <col min="8207" max="8449" width="11.42578125" style="176"/>
    <col min="8450" max="8450" width="37.42578125" style="176" customWidth="1"/>
    <col min="8451" max="8453" width="11.7109375" style="176" customWidth="1"/>
    <col min="8454" max="8454" width="10.5703125" style="176" customWidth="1"/>
    <col min="8455" max="8455" width="10.7109375" style="176" customWidth="1"/>
    <col min="8456" max="8461" width="11.42578125" style="176"/>
    <col min="8462" max="8462" width="13.7109375" style="176" customWidth="1"/>
    <col min="8463" max="8705" width="11.42578125" style="176"/>
    <col min="8706" max="8706" width="37.42578125" style="176" customWidth="1"/>
    <col min="8707" max="8709" width="11.7109375" style="176" customWidth="1"/>
    <col min="8710" max="8710" width="10.5703125" style="176" customWidth="1"/>
    <col min="8711" max="8711" width="10.7109375" style="176" customWidth="1"/>
    <col min="8712" max="8717" width="11.42578125" style="176"/>
    <col min="8718" max="8718" width="13.7109375" style="176" customWidth="1"/>
    <col min="8719" max="8961" width="11.42578125" style="176"/>
    <col min="8962" max="8962" width="37.42578125" style="176" customWidth="1"/>
    <col min="8963" max="8965" width="11.7109375" style="176" customWidth="1"/>
    <col min="8966" max="8966" width="10.5703125" style="176" customWidth="1"/>
    <col min="8967" max="8967" width="10.7109375" style="176" customWidth="1"/>
    <col min="8968" max="8973" width="11.42578125" style="176"/>
    <col min="8974" max="8974" width="13.7109375" style="176" customWidth="1"/>
    <col min="8975" max="9217" width="11.42578125" style="176"/>
    <col min="9218" max="9218" width="37.42578125" style="176" customWidth="1"/>
    <col min="9219" max="9221" width="11.7109375" style="176" customWidth="1"/>
    <col min="9222" max="9222" width="10.5703125" style="176" customWidth="1"/>
    <col min="9223" max="9223" width="10.7109375" style="176" customWidth="1"/>
    <col min="9224" max="9229" width="11.42578125" style="176"/>
    <col min="9230" max="9230" width="13.7109375" style="176" customWidth="1"/>
    <col min="9231" max="9473" width="11.42578125" style="176"/>
    <col min="9474" max="9474" width="37.42578125" style="176" customWidth="1"/>
    <col min="9475" max="9477" width="11.7109375" style="176" customWidth="1"/>
    <col min="9478" max="9478" width="10.5703125" style="176" customWidth="1"/>
    <col min="9479" max="9479" width="10.7109375" style="176" customWidth="1"/>
    <col min="9480" max="9485" width="11.42578125" style="176"/>
    <col min="9486" max="9486" width="13.7109375" style="176" customWidth="1"/>
    <col min="9487" max="9729" width="11.42578125" style="176"/>
    <col min="9730" max="9730" width="37.42578125" style="176" customWidth="1"/>
    <col min="9731" max="9733" width="11.7109375" style="176" customWidth="1"/>
    <col min="9734" max="9734" width="10.5703125" style="176" customWidth="1"/>
    <col min="9735" max="9735" width="10.7109375" style="176" customWidth="1"/>
    <col min="9736" max="9741" width="11.42578125" style="176"/>
    <col min="9742" max="9742" width="13.7109375" style="176" customWidth="1"/>
    <col min="9743" max="9985" width="11.42578125" style="176"/>
    <col min="9986" max="9986" width="37.42578125" style="176" customWidth="1"/>
    <col min="9987" max="9989" width="11.7109375" style="176" customWidth="1"/>
    <col min="9990" max="9990" width="10.5703125" style="176" customWidth="1"/>
    <col min="9991" max="9991" width="10.7109375" style="176" customWidth="1"/>
    <col min="9992" max="9997" width="11.42578125" style="176"/>
    <col min="9998" max="9998" width="13.7109375" style="176" customWidth="1"/>
    <col min="9999" max="10241" width="11.42578125" style="176"/>
    <col min="10242" max="10242" width="37.42578125" style="176" customWidth="1"/>
    <col min="10243" max="10245" width="11.7109375" style="176" customWidth="1"/>
    <col min="10246" max="10246" width="10.5703125" style="176" customWidth="1"/>
    <col min="10247" max="10247" width="10.7109375" style="176" customWidth="1"/>
    <col min="10248" max="10253" width="11.42578125" style="176"/>
    <col min="10254" max="10254" width="13.7109375" style="176" customWidth="1"/>
    <col min="10255" max="10497" width="11.42578125" style="176"/>
    <col min="10498" max="10498" width="37.42578125" style="176" customWidth="1"/>
    <col min="10499" max="10501" width="11.7109375" style="176" customWidth="1"/>
    <col min="10502" max="10502" width="10.5703125" style="176" customWidth="1"/>
    <col min="10503" max="10503" width="10.7109375" style="176" customWidth="1"/>
    <col min="10504" max="10509" width="11.42578125" style="176"/>
    <col min="10510" max="10510" width="13.7109375" style="176" customWidth="1"/>
    <col min="10511" max="10753" width="11.42578125" style="176"/>
    <col min="10754" max="10754" width="37.42578125" style="176" customWidth="1"/>
    <col min="10755" max="10757" width="11.7109375" style="176" customWidth="1"/>
    <col min="10758" max="10758" width="10.5703125" style="176" customWidth="1"/>
    <col min="10759" max="10759" width="10.7109375" style="176" customWidth="1"/>
    <col min="10760" max="10765" width="11.42578125" style="176"/>
    <col min="10766" max="10766" width="13.7109375" style="176" customWidth="1"/>
    <col min="10767" max="11009" width="11.42578125" style="176"/>
    <col min="11010" max="11010" width="37.42578125" style="176" customWidth="1"/>
    <col min="11011" max="11013" width="11.7109375" style="176" customWidth="1"/>
    <col min="11014" max="11014" width="10.5703125" style="176" customWidth="1"/>
    <col min="11015" max="11015" width="10.7109375" style="176" customWidth="1"/>
    <col min="11016" max="11021" width="11.42578125" style="176"/>
    <col min="11022" max="11022" width="13.7109375" style="176" customWidth="1"/>
    <col min="11023" max="11265" width="11.42578125" style="176"/>
    <col min="11266" max="11266" width="37.42578125" style="176" customWidth="1"/>
    <col min="11267" max="11269" width="11.7109375" style="176" customWidth="1"/>
    <col min="11270" max="11270" width="10.5703125" style="176" customWidth="1"/>
    <col min="11271" max="11271" width="10.7109375" style="176" customWidth="1"/>
    <col min="11272" max="11277" width="11.42578125" style="176"/>
    <col min="11278" max="11278" width="13.7109375" style="176" customWidth="1"/>
    <col min="11279" max="11521" width="11.42578125" style="176"/>
    <col min="11522" max="11522" width="37.42578125" style="176" customWidth="1"/>
    <col min="11523" max="11525" width="11.7109375" style="176" customWidth="1"/>
    <col min="11526" max="11526" width="10.5703125" style="176" customWidth="1"/>
    <col min="11527" max="11527" width="10.7109375" style="176" customWidth="1"/>
    <col min="11528" max="11533" width="11.42578125" style="176"/>
    <col min="11534" max="11534" width="13.7109375" style="176" customWidth="1"/>
    <col min="11535" max="11777" width="11.42578125" style="176"/>
    <col min="11778" max="11778" width="37.42578125" style="176" customWidth="1"/>
    <col min="11779" max="11781" width="11.7109375" style="176" customWidth="1"/>
    <col min="11782" max="11782" width="10.5703125" style="176" customWidth="1"/>
    <col min="11783" max="11783" width="10.7109375" style="176" customWidth="1"/>
    <col min="11784" max="11789" width="11.42578125" style="176"/>
    <col min="11790" max="11790" width="13.7109375" style="176" customWidth="1"/>
    <col min="11791" max="12033" width="11.42578125" style="176"/>
    <col min="12034" max="12034" width="37.42578125" style="176" customWidth="1"/>
    <col min="12035" max="12037" width="11.7109375" style="176" customWidth="1"/>
    <col min="12038" max="12038" width="10.5703125" style="176" customWidth="1"/>
    <col min="12039" max="12039" width="10.7109375" style="176" customWidth="1"/>
    <col min="12040" max="12045" width="11.42578125" style="176"/>
    <col min="12046" max="12046" width="13.7109375" style="176" customWidth="1"/>
    <col min="12047" max="12289" width="11.42578125" style="176"/>
    <col min="12290" max="12290" width="37.42578125" style="176" customWidth="1"/>
    <col min="12291" max="12293" width="11.7109375" style="176" customWidth="1"/>
    <col min="12294" max="12294" width="10.5703125" style="176" customWidth="1"/>
    <col min="12295" max="12295" width="10.7109375" style="176" customWidth="1"/>
    <col min="12296" max="12301" width="11.42578125" style="176"/>
    <col min="12302" max="12302" width="13.7109375" style="176" customWidth="1"/>
    <col min="12303" max="12545" width="11.42578125" style="176"/>
    <col min="12546" max="12546" width="37.42578125" style="176" customWidth="1"/>
    <col min="12547" max="12549" width="11.7109375" style="176" customWidth="1"/>
    <col min="12550" max="12550" width="10.5703125" style="176" customWidth="1"/>
    <col min="12551" max="12551" width="10.7109375" style="176" customWidth="1"/>
    <col min="12552" max="12557" width="11.42578125" style="176"/>
    <col min="12558" max="12558" width="13.7109375" style="176" customWidth="1"/>
    <col min="12559" max="12801" width="11.42578125" style="176"/>
    <col min="12802" max="12802" width="37.42578125" style="176" customWidth="1"/>
    <col min="12803" max="12805" width="11.7109375" style="176" customWidth="1"/>
    <col min="12806" max="12806" width="10.5703125" style="176" customWidth="1"/>
    <col min="12807" max="12807" width="10.7109375" style="176" customWidth="1"/>
    <col min="12808" max="12813" width="11.42578125" style="176"/>
    <col min="12814" max="12814" width="13.7109375" style="176" customWidth="1"/>
    <col min="12815" max="13057" width="11.42578125" style="176"/>
    <col min="13058" max="13058" width="37.42578125" style="176" customWidth="1"/>
    <col min="13059" max="13061" width="11.7109375" style="176" customWidth="1"/>
    <col min="13062" max="13062" width="10.5703125" style="176" customWidth="1"/>
    <col min="13063" max="13063" width="10.7109375" style="176" customWidth="1"/>
    <col min="13064" max="13069" width="11.42578125" style="176"/>
    <col min="13070" max="13070" width="13.7109375" style="176" customWidth="1"/>
    <col min="13071" max="13313" width="11.42578125" style="176"/>
    <col min="13314" max="13314" width="37.42578125" style="176" customWidth="1"/>
    <col min="13315" max="13317" width="11.7109375" style="176" customWidth="1"/>
    <col min="13318" max="13318" width="10.5703125" style="176" customWidth="1"/>
    <col min="13319" max="13319" width="10.7109375" style="176" customWidth="1"/>
    <col min="13320" max="13325" width="11.42578125" style="176"/>
    <col min="13326" max="13326" width="13.7109375" style="176" customWidth="1"/>
    <col min="13327" max="13569" width="11.42578125" style="176"/>
    <col min="13570" max="13570" width="37.42578125" style="176" customWidth="1"/>
    <col min="13571" max="13573" width="11.7109375" style="176" customWidth="1"/>
    <col min="13574" max="13574" width="10.5703125" style="176" customWidth="1"/>
    <col min="13575" max="13575" width="10.7109375" style="176" customWidth="1"/>
    <col min="13576" max="13581" width="11.42578125" style="176"/>
    <col min="13582" max="13582" width="13.7109375" style="176" customWidth="1"/>
    <col min="13583" max="13825" width="11.42578125" style="176"/>
    <col min="13826" max="13826" width="37.42578125" style="176" customWidth="1"/>
    <col min="13827" max="13829" width="11.7109375" style="176" customWidth="1"/>
    <col min="13830" max="13830" width="10.5703125" style="176" customWidth="1"/>
    <col min="13831" max="13831" width="10.7109375" style="176" customWidth="1"/>
    <col min="13832" max="13837" width="11.42578125" style="176"/>
    <col min="13838" max="13838" width="13.7109375" style="176" customWidth="1"/>
    <col min="13839" max="14081" width="11.42578125" style="176"/>
    <col min="14082" max="14082" width="37.42578125" style="176" customWidth="1"/>
    <col min="14083" max="14085" width="11.7109375" style="176" customWidth="1"/>
    <col min="14086" max="14086" width="10.5703125" style="176" customWidth="1"/>
    <col min="14087" max="14087" width="10.7109375" style="176" customWidth="1"/>
    <col min="14088" max="14093" width="11.42578125" style="176"/>
    <col min="14094" max="14094" width="13.7109375" style="176" customWidth="1"/>
    <col min="14095" max="14337" width="11.42578125" style="176"/>
    <col min="14338" max="14338" width="37.42578125" style="176" customWidth="1"/>
    <col min="14339" max="14341" width="11.7109375" style="176" customWidth="1"/>
    <col min="14342" max="14342" width="10.5703125" style="176" customWidth="1"/>
    <col min="14343" max="14343" width="10.7109375" style="176" customWidth="1"/>
    <col min="14344" max="14349" width="11.42578125" style="176"/>
    <col min="14350" max="14350" width="13.7109375" style="176" customWidth="1"/>
    <col min="14351" max="14593" width="11.42578125" style="176"/>
    <col min="14594" max="14594" width="37.42578125" style="176" customWidth="1"/>
    <col min="14595" max="14597" width="11.7109375" style="176" customWidth="1"/>
    <col min="14598" max="14598" width="10.5703125" style="176" customWidth="1"/>
    <col min="14599" max="14599" width="10.7109375" style="176" customWidth="1"/>
    <col min="14600" max="14605" width="11.42578125" style="176"/>
    <col min="14606" max="14606" width="13.7109375" style="176" customWidth="1"/>
    <col min="14607" max="14849" width="11.42578125" style="176"/>
    <col min="14850" max="14850" width="37.42578125" style="176" customWidth="1"/>
    <col min="14851" max="14853" width="11.7109375" style="176" customWidth="1"/>
    <col min="14854" max="14854" width="10.5703125" style="176" customWidth="1"/>
    <col min="14855" max="14855" width="10.7109375" style="176" customWidth="1"/>
    <col min="14856" max="14861" width="11.42578125" style="176"/>
    <col min="14862" max="14862" width="13.7109375" style="176" customWidth="1"/>
    <col min="14863" max="15105" width="11.42578125" style="176"/>
    <col min="15106" max="15106" width="37.42578125" style="176" customWidth="1"/>
    <col min="15107" max="15109" width="11.7109375" style="176" customWidth="1"/>
    <col min="15110" max="15110" width="10.5703125" style="176" customWidth="1"/>
    <col min="15111" max="15111" width="10.7109375" style="176" customWidth="1"/>
    <col min="15112" max="15117" width="11.42578125" style="176"/>
    <col min="15118" max="15118" width="13.7109375" style="176" customWidth="1"/>
    <col min="15119" max="15361" width="11.42578125" style="176"/>
    <col min="15362" max="15362" width="37.42578125" style="176" customWidth="1"/>
    <col min="15363" max="15365" width="11.7109375" style="176" customWidth="1"/>
    <col min="15366" max="15366" width="10.5703125" style="176" customWidth="1"/>
    <col min="15367" max="15367" width="10.7109375" style="176" customWidth="1"/>
    <col min="15368" max="15373" width="11.42578125" style="176"/>
    <col min="15374" max="15374" width="13.7109375" style="176" customWidth="1"/>
    <col min="15375" max="15617" width="11.42578125" style="176"/>
    <col min="15618" max="15618" width="37.42578125" style="176" customWidth="1"/>
    <col min="15619" max="15621" width="11.7109375" style="176" customWidth="1"/>
    <col min="15622" max="15622" width="10.5703125" style="176" customWidth="1"/>
    <col min="15623" max="15623" width="10.7109375" style="176" customWidth="1"/>
    <col min="15624" max="15629" width="11.42578125" style="176"/>
    <col min="15630" max="15630" width="13.7109375" style="176" customWidth="1"/>
    <col min="15631" max="15873" width="11.42578125" style="176"/>
    <col min="15874" max="15874" width="37.42578125" style="176" customWidth="1"/>
    <col min="15875" max="15877" width="11.7109375" style="176" customWidth="1"/>
    <col min="15878" max="15878" width="10.5703125" style="176" customWidth="1"/>
    <col min="15879" max="15879" width="10.7109375" style="176" customWidth="1"/>
    <col min="15880" max="15885" width="11.42578125" style="176"/>
    <col min="15886" max="15886" width="13.7109375" style="176" customWidth="1"/>
    <col min="15887" max="16129" width="11.42578125" style="176"/>
    <col min="16130" max="16130" width="37.42578125" style="176" customWidth="1"/>
    <col min="16131" max="16133" width="11.7109375" style="176" customWidth="1"/>
    <col min="16134" max="16134" width="10.5703125" style="176" customWidth="1"/>
    <col min="16135" max="16135" width="10.7109375" style="176" customWidth="1"/>
    <col min="16136" max="16141" width="11.42578125" style="176"/>
    <col min="16142" max="16142" width="13.7109375" style="176" customWidth="1"/>
    <col min="16143" max="16384" width="11.42578125" style="176"/>
  </cols>
  <sheetData>
    <row r="1" spans="2:6" ht="15" customHeight="1" x14ac:dyDescent="0.25">
      <c r="C1" s="293"/>
      <c r="D1" s="292"/>
      <c r="E1" s="292"/>
      <c r="F1" s="292"/>
    </row>
    <row r="2" spans="2:6" ht="15" customHeight="1" x14ac:dyDescent="0.25">
      <c r="C2" s="293"/>
      <c r="D2" s="292"/>
      <c r="E2" s="292"/>
      <c r="F2" s="292"/>
    </row>
    <row r="3" spans="2:6" ht="15" customHeight="1" x14ac:dyDescent="0.25">
      <c r="C3" s="293"/>
      <c r="D3" s="292"/>
      <c r="E3" s="292"/>
      <c r="F3" s="292"/>
    </row>
    <row r="4" spans="2:6" ht="15" customHeight="1" x14ac:dyDescent="0.25">
      <c r="B4" s="293"/>
      <c r="C4" s="292"/>
      <c r="D4" s="292"/>
      <c r="E4" s="292"/>
    </row>
    <row r="5" spans="2:6" ht="54" customHeight="1" x14ac:dyDescent="0.25">
      <c r="B5" s="397" t="s">
        <v>287</v>
      </c>
      <c r="C5" s="397"/>
      <c r="D5" s="397"/>
      <c r="E5" s="397"/>
    </row>
    <row r="6" spans="2:6" ht="25.5" x14ac:dyDescent="0.25">
      <c r="B6" s="39" t="s">
        <v>156</v>
      </c>
      <c r="C6" s="98" t="str">
        <f>actualizaciones!A3</f>
        <v>I trimestre 2013</v>
      </c>
      <c r="D6" s="98" t="str">
        <f>actualizaciones!A2</f>
        <v xml:space="preserve">I trimestre 2014 </v>
      </c>
      <c r="E6" s="41" t="s">
        <v>281</v>
      </c>
    </row>
    <row r="7" spans="2:6" ht="15" customHeight="1" x14ac:dyDescent="0.25">
      <c r="B7" s="294" t="s">
        <v>157</v>
      </c>
      <c r="C7" s="295"/>
      <c r="D7" s="295"/>
      <c r="E7" s="295"/>
    </row>
    <row r="8" spans="2:6" ht="15" customHeight="1" x14ac:dyDescent="0.25">
      <c r="B8" s="296" t="s">
        <v>282</v>
      </c>
      <c r="C8" s="276">
        <v>47.574727668845313</v>
      </c>
      <c r="D8" s="276">
        <v>62.851837785373675</v>
      </c>
      <c r="E8" s="297">
        <f>D8/C8-1</f>
        <v>0.32111818322677865</v>
      </c>
    </row>
    <row r="9" spans="2:6" ht="15" customHeight="1" x14ac:dyDescent="0.25">
      <c r="B9" s="294" t="s">
        <v>159</v>
      </c>
      <c r="C9" s="298"/>
      <c r="D9" s="298"/>
      <c r="E9" s="299"/>
    </row>
    <row r="10" spans="2:6" ht="15" customHeight="1" x14ac:dyDescent="0.25">
      <c r="B10" s="300" t="s">
        <v>160</v>
      </c>
      <c r="C10" s="301">
        <v>47.574727668845313</v>
      </c>
      <c r="D10" s="301">
        <v>62.851837785373675</v>
      </c>
      <c r="E10" s="302">
        <f>D10/C10-1</f>
        <v>0.32111818322677865</v>
      </c>
    </row>
    <row r="11" spans="2:6" ht="15" customHeight="1" x14ac:dyDescent="0.25">
      <c r="B11" s="303" t="s">
        <v>265</v>
      </c>
      <c r="C11" s="279">
        <v>42.60204598399676</v>
      </c>
      <c r="D11" s="279">
        <v>57.3002849002849</v>
      </c>
      <c r="E11" s="304">
        <f>D11/C11-1</f>
        <v>0.34501251235232822</v>
      </c>
    </row>
    <row r="12" spans="2:6" ht="15" customHeight="1" x14ac:dyDescent="0.25">
      <c r="B12" s="303" t="s">
        <v>162</v>
      </c>
      <c r="C12" s="279">
        <v>56.162371848157385</v>
      </c>
      <c r="D12" s="279">
        <v>75.954785954785962</v>
      </c>
      <c r="E12" s="304">
        <f>D12/C12-1</f>
        <v>0.35241414233964452</v>
      </c>
    </row>
    <row r="13" spans="2:6" ht="15" customHeight="1" x14ac:dyDescent="0.25">
      <c r="B13" s="303" t="s">
        <v>163</v>
      </c>
      <c r="C13" s="279">
        <v>42.783505154639172</v>
      </c>
      <c r="D13" s="279">
        <v>56.423825887743412</v>
      </c>
      <c r="E13" s="304">
        <f>D13/C13-1</f>
        <v>0.31882195448460515</v>
      </c>
    </row>
    <row r="14" spans="2:6" ht="15" customHeight="1" x14ac:dyDescent="0.25">
      <c r="B14" s="303" t="s">
        <v>164</v>
      </c>
      <c r="C14" s="279">
        <v>52.945113788487284</v>
      </c>
      <c r="D14" s="279">
        <v>48.487282463186077</v>
      </c>
      <c r="E14" s="304">
        <f>D14/C14-1</f>
        <v>-8.4197218710493127E-2</v>
      </c>
    </row>
    <row r="15" spans="2:6" ht="15" customHeight="1" x14ac:dyDescent="0.25">
      <c r="B15" s="294" t="s">
        <v>165</v>
      </c>
      <c r="C15" s="298"/>
      <c r="D15" s="298"/>
      <c r="E15" s="299"/>
    </row>
    <row r="16" spans="2:6" ht="15" customHeight="1" x14ac:dyDescent="0.25">
      <c r="B16" s="300" t="s">
        <v>166</v>
      </c>
      <c r="C16" s="301">
        <v>0</v>
      </c>
      <c r="D16" s="301">
        <v>0</v>
      </c>
      <c r="E16" s="302" t="s">
        <v>64</v>
      </c>
    </row>
    <row r="17" spans="2:12" ht="22.5" customHeight="1" x14ac:dyDescent="0.25">
      <c r="B17" s="367" t="s">
        <v>227</v>
      </c>
      <c r="C17" s="367"/>
      <c r="D17" s="367"/>
      <c r="E17" s="367"/>
    </row>
    <row r="18" spans="2:12" ht="15" customHeight="1" x14ac:dyDescent="0.25"/>
    <row r="19" spans="2:12" ht="30" customHeight="1" x14ac:dyDescent="0.25">
      <c r="E19" s="74" t="s">
        <v>96</v>
      </c>
    </row>
    <row r="27" spans="2:12" x14ac:dyDescent="0.25"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30" spans="2:12" ht="15" customHeight="1" x14ac:dyDescent="0.25"/>
    <row r="31" spans="2:12" ht="30" customHeight="1" x14ac:dyDescent="0.25">
      <c r="I31" s="74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</sheetPr>
  <dimension ref="B1:L115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52" customWidth="1"/>
    <col min="2" max="2" width="13" style="252" customWidth="1"/>
    <col min="3" max="6" width="10.7109375" style="252" customWidth="1"/>
    <col min="7" max="18" width="11" style="252" customWidth="1"/>
    <col min="19" max="21" width="10.42578125" style="252" customWidth="1"/>
    <col min="22" max="25" width="9.28515625" style="252" customWidth="1"/>
    <col min="26" max="37" width="7.28515625" style="252" customWidth="1"/>
    <col min="38" max="38" width="11.5703125" style="252" bestFit="1" customWidth="1"/>
    <col min="39" max="258" width="11.42578125" style="252"/>
    <col min="259" max="259" width="13.7109375" style="252" customWidth="1"/>
    <col min="260" max="260" width="12.140625" style="252" customWidth="1"/>
    <col min="261" max="274" width="11" style="252" customWidth="1"/>
    <col min="275" max="277" width="10.42578125" style="252" customWidth="1"/>
    <col min="278" max="279" width="7.28515625" style="252" customWidth="1"/>
    <col min="280" max="280" width="7.85546875" style="252" bestFit="1" customWidth="1"/>
    <col min="281" max="293" width="7.28515625" style="252" customWidth="1"/>
    <col min="294" max="294" width="11.5703125" style="252" bestFit="1" customWidth="1"/>
    <col min="295" max="514" width="11.42578125" style="252"/>
    <col min="515" max="515" width="13.7109375" style="252" customWidth="1"/>
    <col min="516" max="516" width="12.140625" style="252" customWidth="1"/>
    <col min="517" max="530" width="11" style="252" customWidth="1"/>
    <col min="531" max="533" width="10.42578125" style="252" customWidth="1"/>
    <col min="534" max="535" width="7.28515625" style="252" customWidth="1"/>
    <col min="536" max="536" width="7.85546875" style="252" bestFit="1" customWidth="1"/>
    <col min="537" max="549" width="7.28515625" style="252" customWidth="1"/>
    <col min="550" max="550" width="11.5703125" style="252" bestFit="1" customWidth="1"/>
    <col min="551" max="770" width="11.42578125" style="252"/>
    <col min="771" max="771" width="13.7109375" style="252" customWidth="1"/>
    <col min="772" max="772" width="12.140625" style="252" customWidth="1"/>
    <col min="773" max="786" width="11" style="252" customWidth="1"/>
    <col min="787" max="789" width="10.42578125" style="252" customWidth="1"/>
    <col min="790" max="791" width="7.28515625" style="252" customWidth="1"/>
    <col min="792" max="792" width="7.85546875" style="252" bestFit="1" customWidth="1"/>
    <col min="793" max="805" width="7.28515625" style="252" customWidth="1"/>
    <col min="806" max="806" width="11.5703125" style="252" bestFit="1" customWidth="1"/>
    <col min="807" max="1026" width="11.42578125" style="252"/>
    <col min="1027" max="1027" width="13.7109375" style="252" customWidth="1"/>
    <col min="1028" max="1028" width="12.140625" style="252" customWidth="1"/>
    <col min="1029" max="1042" width="11" style="252" customWidth="1"/>
    <col min="1043" max="1045" width="10.42578125" style="252" customWidth="1"/>
    <col min="1046" max="1047" width="7.28515625" style="252" customWidth="1"/>
    <col min="1048" max="1048" width="7.85546875" style="252" bestFit="1" customWidth="1"/>
    <col min="1049" max="1061" width="7.28515625" style="252" customWidth="1"/>
    <col min="1062" max="1062" width="11.5703125" style="252" bestFit="1" customWidth="1"/>
    <col min="1063" max="1282" width="11.42578125" style="252"/>
    <col min="1283" max="1283" width="13.7109375" style="252" customWidth="1"/>
    <col min="1284" max="1284" width="12.140625" style="252" customWidth="1"/>
    <col min="1285" max="1298" width="11" style="252" customWidth="1"/>
    <col min="1299" max="1301" width="10.42578125" style="252" customWidth="1"/>
    <col min="1302" max="1303" width="7.28515625" style="252" customWidth="1"/>
    <col min="1304" max="1304" width="7.85546875" style="252" bestFit="1" customWidth="1"/>
    <col min="1305" max="1317" width="7.28515625" style="252" customWidth="1"/>
    <col min="1318" max="1318" width="11.5703125" style="252" bestFit="1" customWidth="1"/>
    <col min="1319" max="1538" width="11.42578125" style="252"/>
    <col min="1539" max="1539" width="13.7109375" style="252" customWidth="1"/>
    <col min="1540" max="1540" width="12.140625" style="252" customWidth="1"/>
    <col min="1541" max="1554" width="11" style="252" customWidth="1"/>
    <col min="1555" max="1557" width="10.42578125" style="252" customWidth="1"/>
    <col min="1558" max="1559" width="7.28515625" style="252" customWidth="1"/>
    <col min="1560" max="1560" width="7.85546875" style="252" bestFit="1" customWidth="1"/>
    <col min="1561" max="1573" width="7.28515625" style="252" customWidth="1"/>
    <col min="1574" max="1574" width="11.5703125" style="252" bestFit="1" customWidth="1"/>
    <col min="1575" max="1794" width="11.42578125" style="252"/>
    <col min="1795" max="1795" width="13.7109375" style="252" customWidth="1"/>
    <col min="1796" max="1796" width="12.140625" style="252" customWidth="1"/>
    <col min="1797" max="1810" width="11" style="252" customWidth="1"/>
    <col min="1811" max="1813" width="10.42578125" style="252" customWidth="1"/>
    <col min="1814" max="1815" width="7.28515625" style="252" customWidth="1"/>
    <col min="1816" max="1816" width="7.85546875" style="252" bestFit="1" customWidth="1"/>
    <col min="1817" max="1829" width="7.28515625" style="252" customWidth="1"/>
    <col min="1830" max="1830" width="11.5703125" style="252" bestFit="1" customWidth="1"/>
    <col min="1831" max="2050" width="11.42578125" style="252"/>
    <col min="2051" max="2051" width="13.7109375" style="252" customWidth="1"/>
    <col min="2052" max="2052" width="12.140625" style="252" customWidth="1"/>
    <col min="2053" max="2066" width="11" style="252" customWidth="1"/>
    <col min="2067" max="2069" width="10.42578125" style="252" customWidth="1"/>
    <col min="2070" max="2071" width="7.28515625" style="252" customWidth="1"/>
    <col min="2072" max="2072" width="7.85546875" style="252" bestFit="1" customWidth="1"/>
    <col min="2073" max="2085" width="7.28515625" style="252" customWidth="1"/>
    <col min="2086" max="2086" width="11.5703125" style="252" bestFit="1" customWidth="1"/>
    <col min="2087" max="2306" width="11.42578125" style="252"/>
    <col min="2307" max="2307" width="13.7109375" style="252" customWidth="1"/>
    <col min="2308" max="2308" width="12.140625" style="252" customWidth="1"/>
    <col min="2309" max="2322" width="11" style="252" customWidth="1"/>
    <col min="2323" max="2325" width="10.42578125" style="252" customWidth="1"/>
    <col min="2326" max="2327" width="7.28515625" style="252" customWidth="1"/>
    <col min="2328" max="2328" width="7.85546875" style="252" bestFit="1" customWidth="1"/>
    <col min="2329" max="2341" width="7.28515625" style="252" customWidth="1"/>
    <col min="2342" max="2342" width="11.5703125" style="252" bestFit="1" customWidth="1"/>
    <col min="2343" max="2562" width="11.42578125" style="252"/>
    <col min="2563" max="2563" width="13.7109375" style="252" customWidth="1"/>
    <col min="2564" max="2564" width="12.140625" style="252" customWidth="1"/>
    <col min="2565" max="2578" width="11" style="252" customWidth="1"/>
    <col min="2579" max="2581" width="10.42578125" style="252" customWidth="1"/>
    <col min="2582" max="2583" width="7.28515625" style="252" customWidth="1"/>
    <col min="2584" max="2584" width="7.85546875" style="252" bestFit="1" customWidth="1"/>
    <col min="2585" max="2597" width="7.28515625" style="252" customWidth="1"/>
    <col min="2598" max="2598" width="11.5703125" style="252" bestFit="1" customWidth="1"/>
    <col min="2599" max="2818" width="11.42578125" style="252"/>
    <col min="2819" max="2819" width="13.7109375" style="252" customWidth="1"/>
    <col min="2820" max="2820" width="12.140625" style="252" customWidth="1"/>
    <col min="2821" max="2834" width="11" style="252" customWidth="1"/>
    <col min="2835" max="2837" width="10.42578125" style="252" customWidth="1"/>
    <col min="2838" max="2839" width="7.28515625" style="252" customWidth="1"/>
    <col min="2840" max="2840" width="7.85546875" style="252" bestFit="1" customWidth="1"/>
    <col min="2841" max="2853" width="7.28515625" style="252" customWidth="1"/>
    <col min="2854" max="2854" width="11.5703125" style="252" bestFit="1" customWidth="1"/>
    <col min="2855" max="3074" width="11.42578125" style="252"/>
    <col min="3075" max="3075" width="13.7109375" style="252" customWidth="1"/>
    <col min="3076" max="3076" width="12.140625" style="252" customWidth="1"/>
    <col min="3077" max="3090" width="11" style="252" customWidth="1"/>
    <col min="3091" max="3093" width="10.42578125" style="252" customWidth="1"/>
    <col min="3094" max="3095" width="7.28515625" style="252" customWidth="1"/>
    <col min="3096" max="3096" width="7.85546875" style="252" bestFit="1" customWidth="1"/>
    <col min="3097" max="3109" width="7.28515625" style="252" customWidth="1"/>
    <col min="3110" max="3110" width="11.5703125" style="252" bestFit="1" customWidth="1"/>
    <col min="3111" max="3330" width="11.42578125" style="252"/>
    <col min="3331" max="3331" width="13.7109375" style="252" customWidth="1"/>
    <col min="3332" max="3332" width="12.140625" style="252" customWidth="1"/>
    <col min="3333" max="3346" width="11" style="252" customWidth="1"/>
    <col min="3347" max="3349" width="10.42578125" style="252" customWidth="1"/>
    <col min="3350" max="3351" width="7.28515625" style="252" customWidth="1"/>
    <col min="3352" max="3352" width="7.85546875" style="252" bestFit="1" customWidth="1"/>
    <col min="3353" max="3365" width="7.28515625" style="252" customWidth="1"/>
    <col min="3366" max="3366" width="11.5703125" style="252" bestFit="1" customWidth="1"/>
    <col min="3367" max="3586" width="11.42578125" style="252"/>
    <col min="3587" max="3587" width="13.7109375" style="252" customWidth="1"/>
    <col min="3588" max="3588" width="12.140625" style="252" customWidth="1"/>
    <col min="3589" max="3602" width="11" style="252" customWidth="1"/>
    <col min="3603" max="3605" width="10.42578125" style="252" customWidth="1"/>
    <col min="3606" max="3607" width="7.28515625" style="252" customWidth="1"/>
    <col min="3608" max="3608" width="7.85546875" style="252" bestFit="1" customWidth="1"/>
    <col min="3609" max="3621" width="7.28515625" style="252" customWidth="1"/>
    <col min="3622" max="3622" width="11.5703125" style="252" bestFit="1" customWidth="1"/>
    <col min="3623" max="3842" width="11.42578125" style="252"/>
    <col min="3843" max="3843" width="13.7109375" style="252" customWidth="1"/>
    <col min="3844" max="3844" width="12.140625" style="252" customWidth="1"/>
    <col min="3845" max="3858" width="11" style="252" customWidth="1"/>
    <col min="3859" max="3861" width="10.42578125" style="252" customWidth="1"/>
    <col min="3862" max="3863" width="7.28515625" style="252" customWidth="1"/>
    <col min="3864" max="3864" width="7.85546875" style="252" bestFit="1" customWidth="1"/>
    <col min="3865" max="3877" width="7.28515625" style="252" customWidth="1"/>
    <col min="3878" max="3878" width="11.5703125" style="252" bestFit="1" customWidth="1"/>
    <col min="3879" max="4098" width="11.42578125" style="252"/>
    <col min="4099" max="4099" width="13.7109375" style="252" customWidth="1"/>
    <col min="4100" max="4100" width="12.140625" style="252" customWidth="1"/>
    <col min="4101" max="4114" width="11" style="252" customWidth="1"/>
    <col min="4115" max="4117" width="10.42578125" style="252" customWidth="1"/>
    <col min="4118" max="4119" width="7.28515625" style="252" customWidth="1"/>
    <col min="4120" max="4120" width="7.85546875" style="252" bestFit="1" customWidth="1"/>
    <col min="4121" max="4133" width="7.28515625" style="252" customWidth="1"/>
    <col min="4134" max="4134" width="11.5703125" style="252" bestFit="1" customWidth="1"/>
    <col min="4135" max="4354" width="11.42578125" style="252"/>
    <col min="4355" max="4355" width="13.7109375" style="252" customWidth="1"/>
    <col min="4356" max="4356" width="12.140625" style="252" customWidth="1"/>
    <col min="4357" max="4370" width="11" style="252" customWidth="1"/>
    <col min="4371" max="4373" width="10.42578125" style="252" customWidth="1"/>
    <col min="4374" max="4375" width="7.28515625" style="252" customWidth="1"/>
    <col min="4376" max="4376" width="7.85546875" style="252" bestFit="1" customWidth="1"/>
    <col min="4377" max="4389" width="7.28515625" style="252" customWidth="1"/>
    <col min="4390" max="4390" width="11.5703125" style="252" bestFit="1" customWidth="1"/>
    <col min="4391" max="4610" width="11.42578125" style="252"/>
    <col min="4611" max="4611" width="13.7109375" style="252" customWidth="1"/>
    <col min="4612" max="4612" width="12.140625" style="252" customWidth="1"/>
    <col min="4613" max="4626" width="11" style="252" customWidth="1"/>
    <col min="4627" max="4629" width="10.42578125" style="252" customWidth="1"/>
    <col min="4630" max="4631" width="7.28515625" style="252" customWidth="1"/>
    <col min="4632" max="4632" width="7.85546875" style="252" bestFit="1" customWidth="1"/>
    <col min="4633" max="4645" width="7.28515625" style="252" customWidth="1"/>
    <col min="4646" max="4646" width="11.5703125" style="252" bestFit="1" customWidth="1"/>
    <col min="4647" max="4866" width="11.42578125" style="252"/>
    <col min="4867" max="4867" width="13.7109375" style="252" customWidth="1"/>
    <col min="4868" max="4868" width="12.140625" style="252" customWidth="1"/>
    <col min="4869" max="4882" width="11" style="252" customWidth="1"/>
    <col min="4883" max="4885" width="10.42578125" style="252" customWidth="1"/>
    <col min="4886" max="4887" width="7.28515625" style="252" customWidth="1"/>
    <col min="4888" max="4888" width="7.85546875" style="252" bestFit="1" customWidth="1"/>
    <col min="4889" max="4901" width="7.28515625" style="252" customWidth="1"/>
    <col min="4902" max="4902" width="11.5703125" style="252" bestFit="1" customWidth="1"/>
    <col min="4903" max="5122" width="11.42578125" style="252"/>
    <col min="5123" max="5123" width="13.7109375" style="252" customWidth="1"/>
    <col min="5124" max="5124" width="12.140625" style="252" customWidth="1"/>
    <col min="5125" max="5138" width="11" style="252" customWidth="1"/>
    <col min="5139" max="5141" width="10.42578125" style="252" customWidth="1"/>
    <col min="5142" max="5143" width="7.28515625" style="252" customWidth="1"/>
    <col min="5144" max="5144" width="7.85546875" style="252" bestFit="1" customWidth="1"/>
    <col min="5145" max="5157" width="7.28515625" style="252" customWidth="1"/>
    <col min="5158" max="5158" width="11.5703125" style="252" bestFit="1" customWidth="1"/>
    <col min="5159" max="5378" width="11.42578125" style="252"/>
    <col min="5379" max="5379" width="13.7109375" style="252" customWidth="1"/>
    <col min="5380" max="5380" width="12.140625" style="252" customWidth="1"/>
    <col min="5381" max="5394" width="11" style="252" customWidth="1"/>
    <col min="5395" max="5397" width="10.42578125" style="252" customWidth="1"/>
    <col min="5398" max="5399" width="7.28515625" style="252" customWidth="1"/>
    <col min="5400" max="5400" width="7.85546875" style="252" bestFit="1" customWidth="1"/>
    <col min="5401" max="5413" width="7.28515625" style="252" customWidth="1"/>
    <col min="5414" max="5414" width="11.5703125" style="252" bestFit="1" customWidth="1"/>
    <col min="5415" max="5634" width="11.42578125" style="252"/>
    <col min="5635" max="5635" width="13.7109375" style="252" customWidth="1"/>
    <col min="5636" max="5636" width="12.140625" style="252" customWidth="1"/>
    <col min="5637" max="5650" width="11" style="252" customWidth="1"/>
    <col min="5651" max="5653" width="10.42578125" style="252" customWidth="1"/>
    <col min="5654" max="5655" width="7.28515625" style="252" customWidth="1"/>
    <col min="5656" max="5656" width="7.85546875" style="252" bestFit="1" customWidth="1"/>
    <col min="5657" max="5669" width="7.28515625" style="252" customWidth="1"/>
    <col min="5670" max="5670" width="11.5703125" style="252" bestFit="1" customWidth="1"/>
    <col min="5671" max="5890" width="11.42578125" style="252"/>
    <col min="5891" max="5891" width="13.7109375" style="252" customWidth="1"/>
    <col min="5892" max="5892" width="12.140625" style="252" customWidth="1"/>
    <col min="5893" max="5906" width="11" style="252" customWidth="1"/>
    <col min="5907" max="5909" width="10.42578125" style="252" customWidth="1"/>
    <col min="5910" max="5911" width="7.28515625" style="252" customWidth="1"/>
    <col min="5912" max="5912" width="7.85546875" style="252" bestFit="1" customWidth="1"/>
    <col min="5913" max="5925" width="7.28515625" style="252" customWidth="1"/>
    <col min="5926" max="5926" width="11.5703125" style="252" bestFit="1" customWidth="1"/>
    <col min="5927" max="6146" width="11.42578125" style="252"/>
    <col min="6147" max="6147" width="13.7109375" style="252" customWidth="1"/>
    <col min="6148" max="6148" width="12.140625" style="252" customWidth="1"/>
    <col min="6149" max="6162" width="11" style="252" customWidth="1"/>
    <col min="6163" max="6165" width="10.42578125" style="252" customWidth="1"/>
    <col min="6166" max="6167" width="7.28515625" style="252" customWidth="1"/>
    <col min="6168" max="6168" width="7.85546875" style="252" bestFit="1" customWidth="1"/>
    <col min="6169" max="6181" width="7.28515625" style="252" customWidth="1"/>
    <col min="6182" max="6182" width="11.5703125" style="252" bestFit="1" customWidth="1"/>
    <col min="6183" max="6402" width="11.42578125" style="252"/>
    <col min="6403" max="6403" width="13.7109375" style="252" customWidth="1"/>
    <col min="6404" max="6404" width="12.140625" style="252" customWidth="1"/>
    <col min="6405" max="6418" width="11" style="252" customWidth="1"/>
    <col min="6419" max="6421" width="10.42578125" style="252" customWidth="1"/>
    <col min="6422" max="6423" width="7.28515625" style="252" customWidth="1"/>
    <col min="6424" max="6424" width="7.85546875" style="252" bestFit="1" customWidth="1"/>
    <col min="6425" max="6437" width="7.28515625" style="252" customWidth="1"/>
    <col min="6438" max="6438" width="11.5703125" style="252" bestFit="1" customWidth="1"/>
    <col min="6439" max="6658" width="11.42578125" style="252"/>
    <col min="6659" max="6659" width="13.7109375" style="252" customWidth="1"/>
    <col min="6660" max="6660" width="12.140625" style="252" customWidth="1"/>
    <col min="6661" max="6674" width="11" style="252" customWidth="1"/>
    <col min="6675" max="6677" width="10.42578125" style="252" customWidth="1"/>
    <col min="6678" max="6679" width="7.28515625" style="252" customWidth="1"/>
    <col min="6680" max="6680" width="7.85546875" style="252" bestFit="1" customWidth="1"/>
    <col min="6681" max="6693" width="7.28515625" style="252" customWidth="1"/>
    <col min="6694" max="6694" width="11.5703125" style="252" bestFit="1" customWidth="1"/>
    <col min="6695" max="6914" width="11.42578125" style="252"/>
    <col min="6915" max="6915" width="13.7109375" style="252" customWidth="1"/>
    <col min="6916" max="6916" width="12.140625" style="252" customWidth="1"/>
    <col min="6917" max="6930" width="11" style="252" customWidth="1"/>
    <col min="6931" max="6933" width="10.42578125" style="252" customWidth="1"/>
    <col min="6934" max="6935" width="7.28515625" style="252" customWidth="1"/>
    <col min="6936" max="6936" width="7.85546875" style="252" bestFit="1" customWidth="1"/>
    <col min="6937" max="6949" width="7.28515625" style="252" customWidth="1"/>
    <col min="6950" max="6950" width="11.5703125" style="252" bestFit="1" customWidth="1"/>
    <col min="6951" max="7170" width="11.42578125" style="252"/>
    <col min="7171" max="7171" width="13.7109375" style="252" customWidth="1"/>
    <col min="7172" max="7172" width="12.140625" style="252" customWidth="1"/>
    <col min="7173" max="7186" width="11" style="252" customWidth="1"/>
    <col min="7187" max="7189" width="10.42578125" style="252" customWidth="1"/>
    <col min="7190" max="7191" width="7.28515625" style="252" customWidth="1"/>
    <col min="7192" max="7192" width="7.85546875" style="252" bestFit="1" customWidth="1"/>
    <col min="7193" max="7205" width="7.28515625" style="252" customWidth="1"/>
    <col min="7206" max="7206" width="11.5703125" style="252" bestFit="1" customWidth="1"/>
    <col min="7207" max="7426" width="11.42578125" style="252"/>
    <col min="7427" max="7427" width="13.7109375" style="252" customWidth="1"/>
    <col min="7428" max="7428" width="12.140625" style="252" customWidth="1"/>
    <col min="7429" max="7442" width="11" style="252" customWidth="1"/>
    <col min="7443" max="7445" width="10.42578125" style="252" customWidth="1"/>
    <col min="7446" max="7447" width="7.28515625" style="252" customWidth="1"/>
    <col min="7448" max="7448" width="7.85546875" style="252" bestFit="1" customWidth="1"/>
    <col min="7449" max="7461" width="7.28515625" style="252" customWidth="1"/>
    <col min="7462" max="7462" width="11.5703125" style="252" bestFit="1" customWidth="1"/>
    <col min="7463" max="7682" width="11.42578125" style="252"/>
    <col min="7683" max="7683" width="13.7109375" style="252" customWidth="1"/>
    <col min="7684" max="7684" width="12.140625" style="252" customWidth="1"/>
    <col min="7685" max="7698" width="11" style="252" customWidth="1"/>
    <col min="7699" max="7701" width="10.42578125" style="252" customWidth="1"/>
    <col min="7702" max="7703" width="7.28515625" style="252" customWidth="1"/>
    <col min="7704" max="7704" width="7.85546875" style="252" bestFit="1" customWidth="1"/>
    <col min="7705" max="7717" width="7.28515625" style="252" customWidth="1"/>
    <col min="7718" max="7718" width="11.5703125" style="252" bestFit="1" customWidth="1"/>
    <col min="7719" max="7938" width="11.42578125" style="252"/>
    <col min="7939" max="7939" width="13.7109375" style="252" customWidth="1"/>
    <col min="7940" max="7940" width="12.140625" style="252" customWidth="1"/>
    <col min="7941" max="7954" width="11" style="252" customWidth="1"/>
    <col min="7955" max="7957" width="10.42578125" style="252" customWidth="1"/>
    <col min="7958" max="7959" width="7.28515625" style="252" customWidth="1"/>
    <col min="7960" max="7960" width="7.85546875" style="252" bestFit="1" customWidth="1"/>
    <col min="7961" max="7973" width="7.28515625" style="252" customWidth="1"/>
    <col min="7974" max="7974" width="11.5703125" style="252" bestFit="1" customWidth="1"/>
    <col min="7975" max="8194" width="11.42578125" style="252"/>
    <col min="8195" max="8195" width="13.7109375" style="252" customWidth="1"/>
    <col min="8196" max="8196" width="12.140625" style="252" customWidth="1"/>
    <col min="8197" max="8210" width="11" style="252" customWidth="1"/>
    <col min="8211" max="8213" width="10.42578125" style="252" customWidth="1"/>
    <col min="8214" max="8215" width="7.28515625" style="252" customWidth="1"/>
    <col min="8216" max="8216" width="7.85546875" style="252" bestFit="1" customWidth="1"/>
    <col min="8217" max="8229" width="7.28515625" style="252" customWidth="1"/>
    <col min="8230" max="8230" width="11.5703125" style="252" bestFit="1" customWidth="1"/>
    <col min="8231" max="8450" width="11.42578125" style="252"/>
    <col min="8451" max="8451" width="13.7109375" style="252" customWidth="1"/>
    <col min="8452" max="8452" width="12.140625" style="252" customWidth="1"/>
    <col min="8453" max="8466" width="11" style="252" customWidth="1"/>
    <col min="8467" max="8469" width="10.42578125" style="252" customWidth="1"/>
    <col min="8470" max="8471" width="7.28515625" style="252" customWidth="1"/>
    <col min="8472" max="8472" width="7.85546875" style="252" bestFit="1" customWidth="1"/>
    <col min="8473" max="8485" width="7.28515625" style="252" customWidth="1"/>
    <col min="8486" max="8486" width="11.5703125" style="252" bestFit="1" customWidth="1"/>
    <col min="8487" max="8706" width="11.42578125" style="252"/>
    <col min="8707" max="8707" width="13.7109375" style="252" customWidth="1"/>
    <col min="8708" max="8708" width="12.140625" style="252" customWidth="1"/>
    <col min="8709" max="8722" width="11" style="252" customWidth="1"/>
    <col min="8723" max="8725" width="10.42578125" style="252" customWidth="1"/>
    <col min="8726" max="8727" width="7.28515625" style="252" customWidth="1"/>
    <col min="8728" max="8728" width="7.85546875" style="252" bestFit="1" customWidth="1"/>
    <col min="8729" max="8741" width="7.28515625" style="252" customWidth="1"/>
    <col min="8742" max="8742" width="11.5703125" style="252" bestFit="1" customWidth="1"/>
    <col min="8743" max="8962" width="11.42578125" style="252"/>
    <col min="8963" max="8963" width="13.7109375" style="252" customWidth="1"/>
    <col min="8964" max="8964" width="12.140625" style="252" customWidth="1"/>
    <col min="8965" max="8978" width="11" style="252" customWidth="1"/>
    <col min="8979" max="8981" width="10.42578125" style="252" customWidth="1"/>
    <col min="8982" max="8983" width="7.28515625" style="252" customWidth="1"/>
    <col min="8984" max="8984" width="7.85546875" style="252" bestFit="1" customWidth="1"/>
    <col min="8985" max="8997" width="7.28515625" style="252" customWidth="1"/>
    <col min="8998" max="8998" width="11.5703125" style="252" bestFit="1" customWidth="1"/>
    <col min="8999" max="9218" width="11.42578125" style="252"/>
    <col min="9219" max="9219" width="13.7109375" style="252" customWidth="1"/>
    <col min="9220" max="9220" width="12.140625" style="252" customWidth="1"/>
    <col min="9221" max="9234" width="11" style="252" customWidth="1"/>
    <col min="9235" max="9237" width="10.42578125" style="252" customWidth="1"/>
    <col min="9238" max="9239" width="7.28515625" style="252" customWidth="1"/>
    <col min="9240" max="9240" width="7.85546875" style="252" bestFit="1" customWidth="1"/>
    <col min="9241" max="9253" width="7.28515625" style="252" customWidth="1"/>
    <col min="9254" max="9254" width="11.5703125" style="252" bestFit="1" customWidth="1"/>
    <col min="9255" max="9474" width="11.42578125" style="252"/>
    <col min="9475" max="9475" width="13.7109375" style="252" customWidth="1"/>
    <col min="9476" max="9476" width="12.140625" style="252" customWidth="1"/>
    <col min="9477" max="9490" width="11" style="252" customWidth="1"/>
    <col min="9491" max="9493" width="10.42578125" style="252" customWidth="1"/>
    <col min="9494" max="9495" width="7.28515625" style="252" customWidth="1"/>
    <col min="9496" max="9496" width="7.85546875" style="252" bestFit="1" customWidth="1"/>
    <col min="9497" max="9509" width="7.28515625" style="252" customWidth="1"/>
    <col min="9510" max="9510" width="11.5703125" style="252" bestFit="1" customWidth="1"/>
    <col min="9511" max="9730" width="11.42578125" style="252"/>
    <col min="9731" max="9731" width="13.7109375" style="252" customWidth="1"/>
    <col min="9732" max="9732" width="12.140625" style="252" customWidth="1"/>
    <col min="9733" max="9746" width="11" style="252" customWidth="1"/>
    <col min="9747" max="9749" width="10.42578125" style="252" customWidth="1"/>
    <col min="9750" max="9751" width="7.28515625" style="252" customWidth="1"/>
    <col min="9752" max="9752" width="7.85546875" style="252" bestFit="1" customWidth="1"/>
    <col min="9753" max="9765" width="7.28515625" style="252" customWidth="1"/>
    <col min="9766" max="9766" width="11.5703125" style="252" bestFit="1" customWidth="1"/>
    <col min="9767" max="9986" width="11.42578125" style="252"/>
    <col min="9987" max="9987" width="13.7109375" style="252" customWidth="1"/>
    <col min="9988" max="9988" width="12.140625" style="252" customWidth="1"/>
    <col min="9989" max="10002" width="11" style="252" customWidth="1"/>
    <col min="10003" max="10005" width="10.42578125" style="252" customWidth="1"/>
    <col min="10006" max="10007" width="7.28515625" style="252" customWidth="1"/>
    <col min="10008" max="10008" width="7.85546875" style="252" bestFit="1" customWidth="1"/>
    <col min="10009" max="10021" width="7.28515625" style="252" customWidth="1"/>
    <col min="10022" max="10022" width="11.5703125" style="252" bestFit="1" customWidth="1"/>
    <col min="10023" max="10242" width="11.42578125" style="252"/>
    <col min="10243" max="10243" width="13.7109375" style="252" customWidth="1"/>
    <col min="10244" max="10244" width="12.140625" style="252" customWidth="1"/>
    <col min="10245" max="10258" width="11" style="252" customWidth="1"/>
    <col min="10259" max="10261" width="10.42578125" style="252" customWidth="1"/>
    <col min="10262" max="10263" width="7.28515625" style="252" customWidth="1"/>
    <col min="10264" max="10264" width="7.85546875" style="252" bestFit="1" customWidth="1"/>
    <col min="10265" max="10277" width="7.28515625" style="252" customWidth="1"/>
    <col min="10278" max="10278" width="11.5703125" style="252" bestFit="1" customWidth="1"/>
    <col min="10279" max="10498" width="11.42578125" style="252"/>
    <col min="10499" max="10499" width="13.7109375" style="252" customWidth="1"/>
    <col min="10500" max="10500" width="12.140625" style="252" customWidth="1"/>
    <col min="10501" max="10514" width="11" style="252" customWidth="1"/>
    <col min="10515" max="10517" width="10.42578125" style="252" customWidth="1"/>
    <col min="10518" max="10519" width="7.28515625" style="252" customWidth="1"/>
    <col min="10520" max="10520" width="7.85546875" style="252" bestFit="1" customWidth="1"/>
    <col min="10521" max="10533" width="7.28515625" style="252" customWidth="1"/>
    <col min="10534" max="10534" width="11.5703125" style="252" bestFit="1" customWidth="1"/>
    <col min="10535" max="10754" width="11.42578125" style="252"/>
    <col min="10755" max="10755" width="13.7109375" style="252" customWidth="1"/>
    <col min="10756" max="10756" width="12.140625" style="252" customWidth="1"/>
    <col min="10757" max="10770" width="11" style="252" customWidth="1"/>
    <col min="10771" max="10773" width="10.42578125" style="252" customWidth="1"/>
    <col min="10774" max="10775" width="7.28515625" style="252" customWidth="1"/>
    <col min="10776" max="10776" width="7.85546875" style="252" bestFit="1" customWidth="1"/>
    <col min="10777" max="10789" width="7.28515625" style="252" customWidth="1"/>
    <col min="10790" max="10790" width="11.5703125" style="252" bestFit="1" customWidth="1"/>
    <col min="10791" max="11010" width="11.42578125" style="252"/>
    <col min="11011" max="11011" width="13.7109375" style="252" customWidth="1"/>
    <col min="11012" max="11012" width="12.140625" style="252" customWidth="1"/>
    <col min="11013" max="11026" width="11" style="252" customWidth="1"/>
    <col min="11027" max="11029" width="10.42578125" style="252" customWidth="1"/>
    <col min="11030" max="11031" width="7.28515625" style="252" customWidth="1"/>
    <col min="11032" max="11032" width="7.85546875" style="252" bestFit="1" customWidth="1"/>
    <col min="11033" max="11045" width="7.28515625" style="252" customWidth="1"/>
    <col min="11046" max="11046" width="11.5703125" style="252" bestFit="1" customWidth="1"/>
    <col min="11047" max="11266" width="11.42578125" style="252"/>
    <col min="11267" max="11267" width="13.7109375" style="252" customWidth="1"/>
    <col min="11268" max="11268" width="12.140625" style="252" customWidth="1"/>
    <col min="11269" max="11282" width="11" style="252" customWidth="1"/>
    <col min="11283" max="11285" width="10.42578125" style="252" customWidth="1"/>
    <col min="11286" max="11287" width="7.28515625" style="252" customWidth="1"/>
    <col min="11288" max="11288" width="7.85546875" style="252" bestFit="1" customWidth="1"/>
    <col min="11289" max="11301" width="7.28515625" style="252" customWidth="1"/>
    <col min="11302" max="11302" width="11.5703125" style="252" bestFit="1" customWidth="1"/>
    <col min="11303" max="11522" width="11.42578125" style="252"/>
    <col min="11523" max="11523" width="13.7109375" style="252" customWidth="1"/>
    <col min="11524" max="11524" width="12.140625" style="252" customWidth="1"/>
    <col min="11525" max="11538" width="11" style="252" customWidth="1"/>
    <col min="11539" max="11541" width="10.42578125" style="252" customWidth="1"/>
    <col min="11542" max="11543" width="7.28515625" style="252" customWidth="1"/>
    <col min="11544" max="11544" width="7.85546875" style="252" bestFit="1" customWidth="1"/>
    <col min="11545" max="11557" width="7.28515625" style="252" customWidth="1"/>
    <col min="11558" max="11558" width="11.5703125" style="252" bestFit="1" customWidth="1"/>
    <col min="11559" max="11778" width="11.42578125" style="252"/>
    <col min="11779" max="11779" width="13.7109375" style="252" customWidth="1"/>
    <col min="11780" max="11780" width="12.140625" style="252" customWidth="1"/>
    <col min="11781" max="11794" width="11" style="252" customWidth="1"/>
    <col min="11795" max="11797" width="10.42578125" style="252" customWidth="1"/>
    <col min="11798" max="11799" width="7.28515625" style="252" customWidth="1"/>
    <col min="11800" max="11800" width="7.85546875" style="252" bestFit="1" customWidth="1"/>
    <col min="11801" max="11813" width="7.28515625" style="252" customWidth="1"/>
    <col min="11814" max="11814" width="11.5703125" style="252" bestFit="1" customWidth="1"/>
    <col min="11815" max="12034" width="11.42578125" style="252"/>
    <col min="12035" max="12035" width="13.7109375" style="252" customWidth="1"/>
    <col min="12036" max="12036" width="12.140625" style="252" customWidth="1"/>
    <col min="12037" max="12050" width="11" style="252" customWidth="1"/>
    <col min="12051" max="12053" width="10.42578125" style="252" customWidth="1"/>
    <col min="12054" max="12055" width="7.28515625" style="252" customWidth="1"/>
    <col min="12056" max="12056" width="7.85546875" style="252" bestFit="1" customWidth="1"/>
    <col min="12057" max="12069" width="7.28515625" style="252" customWidth="1"/>
    <col min="12070" max="12070" width="11.5703125" style="252" bestFit="1" customWidth="1"/>
    <col min="12071" max="12290" width="11.42578125" style="252"/>
    <col min="12291" max="12291" width="13.7109375" style="252" customWidth="1"/>
    <col min="12292" max="12292" width="12.140625" style="252" customWidth="1"/>
    <col min="12293" max="12306" width="11" style="252" customWidth="1"/>
    <col min="12307" max="12309" width="10.42578125" style="252" customWidth="1"/>
    <col min="12310" max="12311" width="7.28515625" style="252" customWidth="1"/>
    <col min="12312" max="12312" width="7.85546875" style="252" bestFit="1" customWidth="1"/>
    <col min="12313" max="12325" width="7.28515625" style="252" customWidth="1"/>
    <col min="12326" max="12326" width="11.5703125" style="252" bestFit="1" customWidth="1"/>
    <col min="12327" max="12546" width="11.42578125" style="252"/>
    <col min="12547" max="12547" width="13.7109375" style="252" customWidth="1"/>
    <col min="12548" max="12548" width="12.140625" style="252" customWidth="1"/>
    <col min="12549" max="12562" width="11" style="252" customWidth="1"/>
    <col min="12563" max="12565" width="10.42578125" style="252" customWidth="1"/>
    <col min="12566" max="12567" width="7.28515625" style="252" customWidth="1"/>
    <col min="12568" max="12568" width="7.85546875" style="252" bestFit="1" customWidth="1"/>
    <col min="12569" max="12581" width="7.28515625" style="252" customWidth="1"/>
    <col min="12582" max="12582" width="11.5703125" style="252" bestFit="1" customWidth="1"/>
    <col min="12583" max="12802" width="11.42578125" style="252"/>
    <col min="12803" max="12803" width="13.7109375" style="252" customWidth="1"/>
    <col min="12804" max="12804" width="12.140625" style="252" customWidth="1"/>
    <col min="12805" max="12818" width="11" style="252" customWidth="1"/>
    <col min="12819" max="12821" width="10.42578125" style="252" customWidth="1"/>
    <col min="12822" max="12823" width="7.28515625" style="252" customWidth="1"/>
    <col min="12824" max="12824" width="7.85546875" style="252" bestFit="1" customWidth="1"/>
    <col min="12825" max="12837" width="7.28515625" style="252" customWidth="1"/>
    <col min="12838" max="12838" width="11.5703125" style="252" bestFit="1" customWidth="1"/>
    <col min="12839" max="13058" width="11.42578125" style="252"/>
    <col min="13059" max="13059" width="13.7109375" style="252" customWidth="1"/>
    <col min="13060" max="13060" width="12.140625" style="252" customWidth="1"/>
    <col min="13061" max="13074" width="11" style="252" customWidth="1"/>
    <col min="13075" max="13077" width="10.42578125" style="252" customWidth="1"/>
    <col min="13078" max="13079" width="7.28515625" style="252" customWidth="1"/>
    <col min="13080" max="13080" width="7.85546875" style="252" bestFit="1" customWidth="1"/>
    <col min="13081" max="13093" width="7.28515625" style="252" customWidth="1"/>
    <col min="13094" max="13094" width="11.5703125" style="252" bestFit="1" customWidth="1"/>
    <col min="13095" max="13314" width="11.42578125" style="252"/>
    <col min="13315" max="13315" width="13.7109375" style="252" customWidth="1"/>
    <col min="13316" max="13316" width="12.140625" style="252" customWidth="1"/>
    <col min="13317" max="13330" width="11" style="252" customWidth="1"/>
    <col min="13331" max="13333" width="10.42578125" style="252" customWidth="1"/>
    <col min="13334" max="13335" width="7.28515625" style="252" customWidth="1"/>
    <col min="13336" max="13336" width="7.85546875" style="252" bestFit="1" customWidth="1"/>
    <col min="13337" max="13349" width="7.28515625" style="252" customWidth="1"/>
    <col min="13350" max="13350" width="11.5703125" style="252" bestFit="1" customWidth="1"/>
    <col min="13351" max="13570" width="11.42578125" style="252"/>
    <col min="13571" max="13571" width="13.7109375" style="252" customWidth="1"/>
    <col min="13572" max="13572" width="12.140625" style="252" customWidth="1"/>
    <col min="13573" max="13586" width="11" style="252" customWidth="1"/>
    <col min="13587" max="13589" width="10.42578125" style="252" customWidth="1"/>
    <col min="13590" max="13591" width="7.28515625" style="252" customWidth="1"/>
    <col min="13592" max="13592" width="7.85546875" style="252" bestFit="1" customWidth="1"/>
    <col min="13593" max="13605" width="7.28515625" style="252" customWidth="1"/>
    <col min="13606" max="13606" width="11.5703125" style="252" bestFit="1" customWidth="1"/>
    <col min="13607" max="13826" width="11.42578125" style="252"/>
    <col min="13827" max="13827" width="13.7109375" style="252" customWidth="1"/>
    <col min="13828" max="13828" width="12.140625" style="252" customWidth="1"/>
    <col min="13829" max="13842" width="11" style="252" customWidth="1"/>
    <col min="13843" max="13845" width="10.42578125" style="252" customWidth="1"/>
    <col min="13846" max="13847" width="7.28515625" style="252" customWidth="1"/>
    <col min="13848" max="13848" width="7.85546875" style="252" bestFit="1" customWidth="1"/>
    <col min="13849" max="13861" width="7.28515625" style="252" customWidth="1"/>
    <col min="13862" max="13862" width="11.5703125" style="252" bestFit="1" customWidth="1"/>
    <col min="13863" max="14082" width="11.42578125" style="252"/>
    <col min="14083" max="14083" width="13.7109375" style="252" customWidth="1"/>
    <col min="14084" max="14084" width="12.140625" style="252" customWidth="1"/>
    <col min="14085" max="14098" width="11" style="252" customWidth="1"/>
    <col min="14099" max="14101" width="10.42578125" style="252" customWidth="1"/>
    <col min="14102" max="14103" width="7.28515625" style="252" customWidth="1"/>
    <col min="14104" max="14104" width="7.85546875" style="252" bestFit="1" customWidth="1"/>
    <col min="14105" max="14117" width="7.28515625" style="252" customWidth="1"/>
    <col min="14118" max="14118" width="11.5703125" style="252" bestFit="1" customWidth="1"/>
    <col min="14119" max="14338" width="11.42578125" style="252"/>
    <col min="14339" max="14339" width="13.7109375" style="252" customWidth="1"/>
    <col min="14340" max="14340" width="12.140625" style="252" customWidth="1"/>
    <col min="14341" max="14354" width="11" style="252" customWidth="1"/>
    <col min="14355" max="14357" width="10.42578125" style="252" customWidth="1"/>
    <col min="14358" max="14359" width="7.28515625" style="252" customWidth="1"/>
    <col min="14360" max="14360" width="7.85546875" style="252" bestFit="1" customWidth="1"/>
    <col min="14361" max="14373" width="7.28515625" style="252" customWidth="1"/>
    <col min="14374" max="14374" width="11.5703125" style="252" bestFit="1" customWidth="1"/>
    <col min="14375" max="14594" width="11.42578125" style="252"/>
    <col min="14595" max="14595" width="13.7109375" style="252" customWidth="1"/>
    <col min="14596" max="14596" width="12.140625" style="252" customWidth="1"/>
    <col min="14597" max="14610" width="11" style="252" customWidth="1"/>
    <col min="14611" max="14613" width="10.42578125" style="252" customWidth="1"/>
    <col min="14614" max="14615" width="7.28515625" style="252" customWidth="1"/>
    <col min="14616" max="14616" width="7.85546875" style="252" bestFit="1" customWidth="1"/>
    <col min="14617" max="14629" width="7.28515625" style="252" customWidth="1"/>
    <col min="14630" max="14630" width="11.5703125" style="252" bestFit="1" customWidth="1"/>
    <col min="14631" max="14850" width="11.42578125" style="252"/>
    <col min="14851" max="14851" width="13.7109375" style="252" customWidth="1"/>
    <col min="14852" max="14852" width="12.140625" style="252" customWidth="1"/>
    <col min="14853" max="14866" width="11" style="252" customWidth="1"/>
    <col min="14867" max="14869" width="10.42578125" style="252" customWidth="1"/>
    <col min="14870" max="14871" width="7.28515625" style="252" customWidth="1"/>
    <col min="14872" max="14872" width="7.85546875" style="252" bestFit="1" customWidth="1"/>
    <col min="14873" max="14885" width="7.28515625" style="252" customWidth="1"/>
    <col min="14886" max="14886" width="11.5703125" style="252" bestFit="1" customWidth="1"/>
    <col min="14887" max="15106" width="11.42578125" style="252"/>
    <col min="15107" max="15107" width="13.7109375" style="252" customWidth="1"/>
    <col min="15108" max="15108" width="12.140625" style="252" customWidth="1"/>
    <col min="15109" max="15122" width="11" style="252" customWidth="1"/>
    <col min="15123" max="15125" width="10.42578125" style="252" customWidth="1"/>
    <col min="15126" max="15127" width="7.28515625" style="252" customWidth="1"/>
    <col min="15128" max="15128" width="7.85546875" style="252" bestFit="1" customWidth="1"/>
    <col min="15129" max="15141" width="7.28515625" style="252" customWidth="1"/>
    <col min="15142" max="15142" width="11.5703125" style="252" bestFit="1" customWidth="1"/>
    <col min="15143" max="15362" width="11.42578125" style="252"/>
    <col min="15363" max="15363" width="13.7109375" style="252" customWidth="1"/>
    <col min="15364" max="15364" width="12.140625" style="252" customWidth="1"/>
    <col min="15365" max="15378" width="11" style="252" customWidth="1"/>
    <col min="15379" max="15381" width="10.42578125" style="252" customWidth="1"/>
    <col min="15382" max="15383" width="7.28515625" style="252" customWidth="1"/>
    <col min="15384" max="15384" width="7.85546875" style="252" bestFit="1" customWidth="1"/>
    <col min="15385" max="15397" width="7.28515625" style="252" customWidth="1"/>
    <col min="15398" max="15398" width="11.5703125" style="252" bestFit="1" customWidth="1"/>
    <col min="15399" max="15618" width="11.42578125" style="252"/>
    <col min="15619" max="15619" width="13.7109375" style="252" customWidth="1"/>
    <col min="15620" max="15620" width="12.140625" style="252" customWidth="1"/>
    <col min="15621" max="15634" width="11" style="252" customWidth="1"/>
    <col min="15635" max="15637" width="10.42578125" style="252" customWidth="1"/>
    <col min="15638" max="15639" width="7.28515625" style="252" customWidth="1"/>
    <col min="15640" max="15640" width="7.85546875" style="252" bestFit="1" customWidth="1"/>
    <col min="15641" max="15653" width="7.28515625" style="252" customWidth="1"/>
    <col min="15654" max="15654" width="11.5703125" style="252" bestFit="1" customWidth="1"/>
    <col min="15655" max="15874" width="11.42578125" style="252"/>
    <col min="15875" max="15875" width="13.7109375" style="252" customWidth="1"/>
    <col min="15876" max="15876" width="12.140625" style="252" customWidth="1"/>
    <col min="15877" max="15890" width="11" style="252" customWidth="1"/>
    <col min="15891" max="15893" width="10.42578125" style="252" customWidth="1"/>
    <col min="15894" max="15895" width="7.28515625" style="252" customWidth="1"/>
    <col min="15896" max="15896" width="7.85546875" style="252" bestFit="1" customWidth="1"/>
    <col min="15897" max="15909" width="7.28515625" style="252" customWidth="1"/>
    <col min="15910" max="15910" width="11.5703125" style="252" bestFit="1" customWidth="1"/>
    <col min="15911" max="16130" width="11.42578125" style="252"/>
    <col min="16131" max="16131" width="13.7109375" style="252" customWidth="1"/>
    <col min="16132" max="16132" width="12.140625" style="252" customWidth="1"/>
    <col min="16133" max="16146" width="11" style="252" customWidth="1"/>
    <col min="16147" max="16149" width="10.42578125" style="252" customWidth="1"/>
    <col min="16150" max="16151" width="7.28515625" style="252" customWidth="1"/>
    <col min="16152" max="16152" width="7.85546875" style="252" bestFit="1" customWidth="1"/>
    <col min="16153" max="16165" width="7.28515625" style="252" customWidth="1"/>
    <col min="16166" max="16166" width="11.5703125" style="252" bestFit="1" customWidth="1"/>
    <col min="16167" max="16384" width="11.42578125" style="25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53"/>
    </row>
    <row r="4" spans="2:12" ht="15" customHeight="1" x14ac:dyDescent="0.25">
      <c r="B4" s="253"/>
    </row>
    <row r="5" spans="2:12" ht="36" customHeight="1" x14ac:dyDescent="0.25">
      <c r="B5" s="379" t="s">
        <v>288</v>
      </c>
      <c r="C5" s="379"/>
      <c r="D5" s="379"/>
      <c r="E5" s="379"/>
      <c r="F5" s="379"/>
    </row>
    <row r="6" spans="2:12" ht="45" customHeight="1" x14ac:dyDescent="0.25">
      <c r="B6" s="39"/>
      <c r="C6" s="234" t="s">
        <v>289</v>
      </c>
      <c r="D6" s="234" t="s">
        <v>247</v>
      </c>
      <c r="E6" s="235" t="s">
        <v>248</v>
      </c>
      <c r="F6" s="234" t="s">
        <v>249</v>
      </c>
      <c r="H6" s="74" t="s">
        <v>96</v>
      </c>
    </row>
    <row r="7" spans="2:12" ht="15" customHeight="1" x14ac:dyDescent="0.2">
      <c r="B7" s="237" t="s">
        <v>259</v>
      </c>
      <c r="C7" s="305">
        <v>58.59</v>
      </c>
      <c r="D7" s="47">
        <f t="shared" ref="D7:D8" si="0">IFERROR((C7-C8)/C8,"-")</f>
        <v>-0.11695553880934426</v>
      </c>
      <c r="E7" s="48">
        <f t="shared" ref="E7:E9" si="1">C7/C20-1</f>
        <v>0.34669094556873703</v>
      </c>
      <c r="F7" s="256">
        <f>((SUM(C7:C9,C11:C19)/SUM(C20:C22,C24:C32))-1)</f>
        <v>0.14278140327429178</v>
      </c>
      <c r="G7" s="19"/>
      <c r="I7" s="19"/>
      <c r="J7" s="19"/>
      <c r="K7" s="19"/>
      <c r="L7" s="19"/>
    </row>
    <row r="8" spans="2:12" ht="15" customHeight="1" x14ac:dyDescent="0.2">
      <c r="B8" s="237" t="s">
        <v>260</v>
      </c>
      <c r="C8" s="305">
        <v>66.349999999999994</v>
      </c>
      <c r="D8" s="47">
        <f t="shared" si="0"/>
        <v>3.7367104440275072E-2</v>
      </c>
      <c r="E8" s="48">
        <f t="shared" si="1"/>
        <v>0.21633716750539178</v>
      </c>
      <c r="F8" s="256">
        <f>((SUM(C8:C9,C11:C20)/SUM(C21:C22,C24:C33))-1)</f>
        <v>0.12452943793606241</v>
      </c>
    </row>
    <row r="9" spans="2:12" ht="15" customHeight="1" x14ac:dyDescent="0.2">
      <c r="B9" s="237" t="s">
        <v>261</v>
      </c>
      <c r="C9" s="305">
        <v>63.96</v>
      </c>
      <c r="D9" s="47">
        <f>C9/C11-1</f>
        <v>6.5467266366816546E-2</v>
      </c>
      <c r="E9" s="48">
        <f t="shared" si="1"/>
        <v>0.41056745898895208</v>
      </c>
      <c r="F9" s="256">
        <f>((SUM(C9,C11:C21)/SUM(C22,C24:C34))-1)</f>
        <v>9.3508305529208524E-2</v>
      </c>
    </row>
    <row r="10" spans="2:12" ht="30" customHeight="1" x14ac:dyDescent="0.25">
      <c r="B10" s="62" t="str">
        <f>actualizaciones!$A$2</f>
        <v xml:space="preserve">I trimestre 2014 </v>
      </c>
      <c r="C10" s="306">
        <v>62.851837785373675</v>
      </c>
      <c r="D10" s="307"/>
      <c r="E10" s="297">
        <v>0.32111818322677865</v>
      </c>
      <c r="F10" s="240" t="s">
        <v>64</v>
      </c>
    </row>
    <row r="11" spans="2:12" ht="15" customHeight="1" outlineLevel="1" x14ac:dyDescent="0.2">
      <c r="B11" s="237" t="s">
        <v>250</v>
      </c>
      <c r="C11" s="305">
        <v>60.03</v>
      </c>
      <c r="D11" s="47">
        <f t="shared" ref="D11:D21" si="2">IFERROR((C11-C12)/C12,"-")</f>
        <v>-8.4241823587710273E-3</v>
      </c>
      <c r="E11" s="48">
        <f>C11/C24-1</f>
        <v>0.36754221902017292</v>
      </c>
      <c r="F11" s="256">
        <f>((SUM(C11:C22)/SUM(C24:C35))-1)</f>
        <v>6.2109523384147325E-2</v>
      </c>
    </row>
    <row r="12" spans="2:12" ht="15" customHeight="1" outlineLevel="1" x14ac:dyDescent="0.2">
      <c r="B12" s="237" t="s">
        <v>251</v>
      </c>
      <c r="C12" s="305">
        <v>60.54</v>
      </c>
      <c r="D12" s="47">
        <f t="shared" si="2"/>
        <v>0.50671976107516181</v>
      </c>
      <c r="E12" s="48">
        <f t="shared" ref="E12:E22" si="3">C12/C25-1</f>
        <v>0.3525232171018049</v>
      </c>
      <c r="F12" s="256">
        <f>((SUM(C12:C22,C24)/SUM(C25:C35,C37))-1)</f>
        <v>1.9559303996009136E-2</v>
      </c>
    </row>
    <row r="13" spans="2:12" ht="15" customHeight="1" outlineLevel="1" x14ac:dyDescent="0.2">
      <c r="B13" s="237" t="s">
        <v>252</v>
      </c>
      <c r="C13" s="305">
        <v>40.18</v>
      </c>
      <c r="D13" s="47">
        <f t="shared" si="2"/>
        <v>0.13822199110601052</v>
      </c>
      <c r="E13" s="48">
        <f t="shared" si="3"/>
        <v>-2.4859081419624229E-2</v>
      </c>
      <c r="F13" s="256">
        <f>((SUM(C13:C22,C24:C25)/SUM(C26:C35,C37:C38))-1)</f>
        <v>-2.7655620297281636E-2</v>
      </c>
    </row>
    <row r="14" spans="2:12" ht="15" customHeight="1" outlineLevel="1" x14ac:dyDescent="0.2">
      <c r="B14" s="237" t="s">
        <v>253</v>
      </c>
      <c r="C14" s="305">
        <v>35.300670971008991</v>
      </c>
      <c r="D14" s="47">
        <f t="shared" si="2"/>
        <v>-4.8536759457529395E-3</v>
      </c>
      <c r="E14" s="48">
        <f t="shared" si="3"/>
        <v>1.9826785982699491E-2</v>
      </c>
      <c r="F14" s="256">
        <f>((SUM(C14:C22,C24:C26)/SUM(C27:C35,C37:C39))-1)</f>
        <v>-3.5740665731096022E-2</v>
      </c>
      <c r="H14" s="19"/>
    </row>
    <row r="15" spans="2:12" ht="15" customHeight="1" outlineLevel="1" x14ac:dyDescent="0.2">
      <c r="B15" s="237" t="s">
        <v>254</v>
      </c>
      <c r="C15" s="305">
        <v>35.472844663881503</v>
      </c>
      <c r="D15" s="47">
        <f t="shared" si="2"/>
        <v>-5.3450586812252815E-2</v>
      </c>
      <c r="E15" s="48">
        <f t="shared" si="3"/>
        <v>6.9013141199280703E-2</v>
      </c>
      <c r="F15" s="256">
        <f>((SUM(C15:C22,C24:C27)/SUM(C28:C35,C37:C40))-1)</f>
        <v>-5.9411653005363663E-2</v>
      </c>
      <c r="G15" s="19"/>
      <c r="H15" s="19"/>
      <c r="I15" s="19"/>
      <c r="J15" s="19"/>
      <c r="K15" s="19"/>
      <c r="L15" s="19"/>
    </row>
    <row r="16" spans="2:12" ht="15" customHeight="1" outlineLevel="1" x14ac:dyDescent="0.2">
      <c r="B16" s="237" t="s">
        <v>255</v>
      </c>
      <c r="C16" s="305">
        <v>37.475956531859893</v>
      </c>
      <c r="D16" s="47">
        <f t="shared" si="2"/>
        <v>0.11822711392748329</v>
      </c>
      <c r="E16" s="48">
        <f t="shared" si="3"/>
        <v>6.8752250746247912E-2</v>
      </c>
      <c r="F16" s="256">
        <f>((SUM(C16:C22,C24:C28)/SUM(C29:C35,C37:C41))-1)</f>
        <v>-6.1197521345477179E-2</v>
      </c>
      <c r="G16" s="19"/>
      <c r="H16" s="19"/>
      <c r="I16" s="19"/>
      <c r="J16" s="19"/>
      <c r="K16" s="19"/>
      <c r="L16" s="19"/>
    </row>
    <row r="17" spans="2:12" ht="15" customHeight="1" outlineLevel="1" x14ac:dyDescent="0.2">
      <c r="B17" s="237" t="s">
        <v>256</v>
      </c>
      <c r="C17" s="305">
        <v>33.51372549019608</v>
      </c>
      <c r="D17" s="47">
        <f t="shared" si="2"/>
        <v>-5.9445450349699974E-2</v>
      </c>
      <c r="E17" s="48">
        <f t="shared" si="3"/>
        <v>-0.11043449126917904</v>
      </c>
      <c r="F17" s="256">
        <f>((SUM(C17:C22,C24:C29)/SUM(C30:C35,C37:C42))-1)</f>
        <v>-8.4869264573119607E-2</v>
      </c>
      <c r="G17" s="19"/>
      <c r="H17" s="19"/>
      <c r="I17" s="19"/>
      <c r="J17" s="19"/>
      <c r="K17" s="19"/>
      <c r="L17" s="19"/>
    </row>
    <row r="18" spans="2:12" ht="15" customHeight="1" outlineLevel="1" x14ac:dyDescent="0.2">
      <c r="B18" s="237" t="s">
        <v>257</v>
      </c>
      <c r="C18" s="305">
        <v>35.631878557874764</v>
      </c>
      <c r="D18" s="47">
        <f t="shared" si="2"/>
        <v>-5.7976669312476026E-2</v>
      </c>
      <c r="E18" s="48">
        <f t="shared" si="3"/>
        <v>-0.1324387851425467</v>
      </c>
      <c r="F18" s="256">
        <f>((SUM(C18:C22,C24:C30)/SUM(C31:C35,C37:C43))-1)</f>
        <v>-8.6600795449064405E-2</v>
      </c>
      <c r="G18" s="19"/>
      <c r="H18" s="19"/>
      <c r="I18" s="19"/>
      <c r="J18" s="19"/>
      <c r="K18" s="19"/>
      <c r="L18" s="19"/>
    </row>
    <row r="19" spans="2:12" ht="15" customHeight="1" outlineLevel="1" x14ac:dyDescent="0.2">
      <c r="B19" s="237" t="s">
        <v>258</v>
      </c>
      <c r="C19" s="305">
        <v>37.82483660130719</v>
      </c>
      <c r="D19" s="47">
        <f t="shared" si="2"/>
        <v>-0.1305962626967512</v>
      </c>
      <c r="E19" s="48">
        <f t="shared" si="3"/>
        <v>-4.0601233833853279E-2</v>
      </c>
      <c r="F19" s="256">
        <f>((SUM(C19:C22,C24:C31)/SUM(C32:C35,C37:C44))-1)</f>
        <v>-8.167089559080376E-2</v>
      </c>
      <c r="G19" s="19"/>
      <c r="H19" s="19"/>
      <c r="I19" s="19"/>
      <c r="J19" s="19"/>
      <c r="K19" s="19"/>
      <c r="L19" s="19"/>
    </row>
    <row r="20" spans="2:12" ht="15" customHeight="1" outlineLevel="1" x14ac:dyDescent="0.2">
      <c r="B20" s="237" t="s">
        <v>259</v>
      </c>
      <c r="C20" s="305">
        <v>43.50664136622391</v>
      </c>
      <c r="D20" s="47">
        <f t="shared" si="2"/>
        <v>-0.20243037035319214</v>
      </c>
      <c r="E20" s="48">
        <f t="shared" si="3"/>
        <v>0.14141628714290277</v>
      </c>
      <c r="F20" s="256">
        <f>((SUM(C20:C22,C24:C32)/SUM(C33:C35,C37:C45))-1)</f>
        <v>-8.9425388114456217E-2</v>
      </c>
      <c r="G20" s="19"/>
      <c r="I20" s="19"/>
      <c r="J20" s="19"/>
      <c r="K20" s="19"/>
      <c r="L20" s="19"/>
    </row>
    <row r="21" spans="2:12" ht="15" customHeight="1" outlineLevel="1" x14ac:dyDescent="0.2">
      <c r="B21" s="237" t="s">
        <v>260</v>
      </c>
      <c r="C21" s="305">
        <v>54.549019607843135</v>
      </c>
      <c r="D21" s="47">
        <f t="shared" si="2"/>
        <v>0.20301863631291145</v>
      </c>
      <c r="E21" s="48">
        <f t="shared" si="3"/>
        <v>-5.3405626582148646E-2</v>
      </c>
      <c r="F21" s="256">
        <f>((SUM(C21:C22,C24:C33)/SUM(C34:C35,C37:C46))-1)</f>
        <v>-0.1294156401854375</v>
      </c>
    </row>
    <row r="22" spans="2:12" ht="15" customHeight="1" outlineLevel="1" x14ac:dyDescent="0.2">
      <c r="B22" s="237" t="s">
        <v>261</v>
      </c>
      <c r="C22" s="305">
        <v>45.343453510436433</v>
      </c>
      <c r="D22" s="47">
        <f>C22/C24-1</f>
        <v>3.2968299711815474E-2</v>
      </c>
      <c r="E22" s="48">
        <f t="shared" si="3"/>
        <v>7.0435203129421753E-2</v>
      </c>
      <c r="F22" s="256">
        <f>((SUM(C22,C24:C34)/SUM(C35,C37:C47))-1)</f>
        <v>-0.1249068414505019</v>
      </c>
    </row>
    <row r="23" spans="2:12" x14ac:dyDescent="0.2">
      <c r="B23" s="308">
        <v>2013</v>
      </c>
      <c r="C23" s="272">
        <v>43.230072873569533</v>
      </c>
      <c r="D23" s="309"/>
      <c r="E23" s="44">
        <f>C23/C36-1</f>
        <v>6.3290127666226326E-2</v>
      </c>
      <c r="F23" s="242">
        <f>C23/C36-1</f>
        <v>6.3290127666226326E-2</v>
      </c>
    </row>
    <row r="24" spans="2:12" ht="15" hidden="1" customHeight="1" outlineLevel="1" x14ac:dyDescent="0.2">
      <c r="B24" s="237" t="s">
        <v>250</v>
      </c>
      <c r="C24" s="305">
        <v>43.896268184693234</v>
      </c>
      <c r="D24" s="47">
        <f t="shared" ref="D24:D34" si="4">IFERROR((C24-C25)/C25,"-")</f>
        <v>-1.9314141659648208E-2</v>
      </c>
      <c r="E24" s="48">
        <f>C24/C37-1</f>
        <v>-9.4545950554134728E-2</v>
      </c>
      <c r="F24" s="256">
        <f>((SUM(C24:C35)/SUM(C37:C48))-1)</f>
        <v>-0.13833715666875324</v>
      </c>
    </row>
    <row r="25" spans="2:12" ht="15" hidden="1" customHeight="1" outlineLevel="1" x14ac:dyDescent="0.2">
      <c r="B25" s="237" t="s">
        <v>251</v>
      </c>
      <c r="C25" s="305">
        <v>44.760784313725487</v>
      </c>
      <c r="D25" s="47">
        <f t="shared" si="4"/>
        <v>8.6313398010561176E-2</v>
      </c>
      <c r="E25" s="48">
        <f t="shared" ref="E25:E36" si="5">C25/C38-1</f>
        <v>-0.14741363211951453</v>
      </c>
      <c r="F25" s="256">
        <f>((SUM(C25:C35,C37)/SUM(C38:C48,C50))-1)</f>
        <v>-0.12851004238532615</v>
      </c>
    </row>
    <row r="26" spans="2:12" ht="15" hidden="1" customHeight="1" outlineLevel="1" x14ac:dyDescent="0.2">
      <c r="B26" s="237" t="s">
        <v>252</v>
      </c>
      <c r="C26" s="305">
        <v>41.204301075268816</v>
      </c>
      <c r="D26" s="47">
        <f t="shared" si="4"/>
        <v>0.19038105447812109</v>
      </c>
      <c r="E26" s="48">
        <f t="shared" si="5"/>
        <v>-0.11331394286058061</v>
      </c>
      <c r="F26" s="256">
        <f>((SUM(C26:C35,C37:C38)/SUM(C39:C48,C50:C51))-1)</f>
        <v>-0.11418842974438792</v>
      </c>
    </row>
    <row r="27" spans="2:12" ht="15" hidden="1" customHeight="1" outlineLevel="1" x14ac:dyDescent="0.2">
      <c r="B27" s="237" t="s">
        <v>253</v>
      </c>
      <c r="C27" s="305">
        <v>34.614379084967318</v>
      </c>
      <c r="D27" s="47">
        <f t="shared" si="4"/>
        <v>4.3142337946195999E-2</v>
      </c>
      <c r="E27" s="48">
        <f t="shared" si="5"/>
        <v>-0.25773672021586735</v>
      </c>
      <c r="F27" s="256">
        <f>((SUM(C27:C35,C37:C39)/SUM(C40:C48,C50:C52))-1)</f>
        <v>-0.10475761812080153</v>
      </c>
      <c r="H27" s="19"/>
    </row>
    <row r="28" spans="2:12" ht="15" hidden="1" customHeight="1" outlineLevel="1" x14ac:dyDescent="0.2">
      <c r="B28" s="237" t="s">
        <v>254</v>
      </c>
      <c r="C28" s="305">
        <v>33.182795698924728</v>
      </c>
      <c r="D28" s="47">
        <f t="shared" si="4"/>
        <v>-5.3681590244958347E-2</v>
      </c>
      <c r="E28" s="48">
        <f t="shared" si="5"/>
        <v>4.578618654033173E-2</v>
      </c>
      <c r="F28" s="256">
        <f>((SUM(C28:C35,C37:C40)/SUM(C41:C48,C50:C53))-1)</f>
        <v>-7.0437670542102038E-2</v>
      </c>
      <c r="G28" s="19"/>
      <c r="H28" s="19"/>
      <c r="I28" s="19"/>
      <c r="J28" s="19"/>
      <c r="K28" s="19"/>
      <c r="L28" s="19"/>
    </row>
    <row r="29" spans="2:12" ht="15" hidden="1" customHeight="1" outlineLevel="1" x14ac:dyDescent="0.2">
      <c r="B29" s="237" t="s">
        <v>255</v>
      </c>
      <c r="C29" s="305">
        <v>35.065148640101199</v>
      </c>
      <c r="D29" s="47">
        <f t="shared" si="4"/>
        <v>-6.9254571596988432E-2</v>
      </c>
      <c r="E29" s="48">
        <f t="shared" si="5"/>
        <v>-0.23451873699131931</v>
      </c>
      <c r="F29" s="256">
        <f>((SUM(C29:C35,C37:C41)/SUM(C42:C48,C50:C54))-1)</f>
        <v>-8.2497897885321247E-2</v>
      </c>
      <c r="G29" s="19"/>
      <c r="H29" s="19"/>
      <c r="I29" s="19"/>
      <c r="J29" s="19"/>
      <c r="K29" s="19"/>
      <c r="L29" s="19"/>
    </row>
    <row r="30" spans="2:12" ht="15" hidden="1" customHeight="1" outlineLevel="1" x14ac:dyDescent="0.2">
      <c r="B30" s="237" t="s">
        <v>256</v>
      </c>
      <c r="C30" s="305">
        <v>37.674263627882183</v>
      </c>
      <c r="D30" s="47">
        <f t="shared" si="4"/>
        <v>-8.2711009222330267E-2</v>
      </c>
      <c r="E30" s="48">
        <f t="shared" si="5"/>
        <v>-0.12851576155720135</v>
      </c>
      <c r="F30" s="256">
        <f>((SUM(C30:C35,C37:C42)/SUM(C43:C48,C50:C55))-1)</f>
        <v>-5.0282665889396339E-2</v>
      </c>
      <c r="G30" s="19"/>
      <c r="H30" s="19"/>
      <c r="I30" s="19"/>
      <c r="J30" s="19"/>
      <c r="K30" s="19"/>
      <c r="L30" s="19"/>
    </row>
    <row r="31" spans="2:12" ht="15" hidden="1" customHeight="1" outlineLevel="1" x14ac:dyDescent="0.2">
      <c r="B31" s="237" t="s">
        <v>257</v>
      </c>
      <c r="C31" s="305">
        <v>41.071313410119821</v>
      </c>
      <c r="D31" s="47">
        <f t="shared" si="4"/>
        <v>4.1743228816230112E-2</v>
      </c>
      <c r="E31" s="48">
        <f t="shared" si="5"/>
        <v>-6.9326751954271626E-2</v>
      </c>
      <c r="F31" s="256">
        <f>((SUM(C31:C35,C37:C43)/SUM(C44:C48,C50:C56))-1)</f>
        <v>-2.5472691386297375E-2</v>
      </c>
      <c r="G31" s="19"/>
      <c r="H31" s="19"/>
      <c r="I31" s="19"/>
      <c r="J31" s="19"/>
      <c r="K31" s="19"/>
      <c r="L31" s="19"/>
    </row>
    <row r="32" spans="2:12" ht="15" hidden="1" customHeight="1" outlineLevel="1" x14ac:dyDescent="0.2">
      <c r="B32" s="237" t="s">
        <v>258</v>
      </c>
      <c r="C32" s="305">
        <v>39.425563108090095</v>
      </c>
      <c r="D32" s="47">
        <f t="shared" si="4"/>
        <v>3.4347365096552999E-2</v>
      </c>
      <c r="E32" s="48">
        <f t="shared" si="5"/>
        <v>-0.13828500930117404</v>
      </c>
      <c r="F32" s="256">
        <f>((SUM(C32:C35,C37:C44)/SUM(C45:C48,C50:C57))-1)</f>
        <v>1.1811599321416288E-3</v>
      </c>
      <c r="G32" s="19"/>
      <c r="H32" s="19"/>
      <c r="I32" s="19"/>
      <c r="J32" s="19"/>
      <c r="K32" s="19"/>
      <c r="L32" s="19"/>
    </row>
    <row r="33" spans="2:12" ht="15" hidden="1" customHeight="1" outlineLevel="1" x14ac:dyDescent="0.2">
      <c r="B33" s="237" t="s">
        <v>259</v>
      </c>
      <c r="C33" s="305">
        <v>38.11636635668313</v>
      </c>
      <c r="D33" s="47">
        <f t="shared" si="4"/>
        <v>-0.33856303582068414</v>
      </c>
      <c r="E33" s="48">
        <f t="shared" si="5"/>
        <v>-0.32964552458104146</v>
      </c>
      <c r="F33" s="256">
        <f>((SUM(C33:C35,C37:C45)/SUM(C46:C48,C50:C58))-1)</f>
        <v>3.0443482992514426E-2</v>
      </c>
      <c r="G33" s="19"/>
      <c r="I33" s="19"/>
      <c r="J33" s="19"/>
      <c r="K33" s="19"/>
      <c r="L33" s="19"/>
    </row>
    <row r="34" spans="2:12" ht="15" hidden="1" customHeight="1" outlineLevel="1" x14ac:dyDescent="0.2">
      <c r="B34" s="237" t="s">
        <v>260</v>
      </c>
      <c r="C34" s="305">
        <v>57.626604530601597</v>
      </c>
      <c r="D34" s="47">
        <f t="shared" si="4"/>
        <v>0.36040688017236228</v>
      </c>
      <c r="E34" s="48">
        <f t="shared" si="5"/>
        <v>-1.0702068144178623E-2</v>
      </c>
      <c r="F34" s="256">
        <f>((SUM(C34:C35,C37:C46)/SUM(C47:C48,C50:C59))-1)</f>
        <v>0.10850736290792362</v>
      </c>
    </row>
    <row r="35" spans="2:12" ht="15" hidden="1" customHeight="1" outlineLevel="1" x14ac:dyDescent="0.2">
      <c r="B35" s="237" t="s">
        <v>261</v>
      </c>
      <c r="C35" s="305">
        <v>42.359830261443811</v>
      </c>
      <c r="D35" s="47">
        <f>C35/C37-1</f>
        <v>-0.12623825600194705</v>
      </c>
      <c r="E35" s="48">
        <f t="shared" si="5"/>
        <v>-0.1112079256935834</v>
      </c>
      <c r="F35" s="256">
        <f>((SUM(C35,C37:C47)/SUM(C48,C50:C60))-1)</f>
        <v>0.12949132802292262</v>
      </c>
    </row>
    <row r="36" spans="2:12" collapsed="1" x14ac:dyDescent="0.25">
      <c r="B36" s="243">
        <v>2012</v>
      </c>
      <c r="C36" s="310">
        <v>40.656892929546444</v>
      </c>
      <c r="D36" s="311"/>
      <c r="E36" s="245">
        <f t="shared" si="5"/>
        <v>-0.13079171049291038</v>
      </c>
      <c r="F36" s="246">
        <f>C36/C49-1</f>
        <v>-0.13079171049291038</v>
      </c>
    </row>
    <row r="37" spans="2:12" ht="15" hidden="1" customHeight="1" outlineLevel="1" x14ac:dyDescent="0.2">
      <c r="B37" s="237" t="s">
        <v>250</v>
      </c>
      <c r="C37" s="305">
        <v>48.479840817496587</v>
      </c>
      <c r="D37" s="47">
        <f t="shared" ref="D37:D47" si="6">IFERROR((C37-C38)/C38,"-")</f>
        <v>-7.6574460619112619E-2</v>
      </c>
      <c r="E37" s="48">
        <f>C37/C50-1</f>
        <v>2.4077752798829399E-2</v>
      </c>
      <c r="F37" s="256">
        <f>((SUM(C37:C48)/SUM(C50:C61))-1)</f>
        <v>0.1653308583925952</v>
      </c>
    </row>
    <row r="38" spans="2:12" ht="15" hidden="1" customHeight="1" outlineLevel="1" x14ac:dyDescent="0.2">
      <c r="B38" s="237" t="s">
        <v>251</v>
      </c>
      <c r="C38" s="305">
        <v>52.5</v>
      </c>
      <c r="D38" s="47">
        <f t="shared" si="6"/>
        <v>0.12976113621691415</v>
      </c>
      <c r="E38" s="48">
        <f t="shared" ref="E38:E49" si="7">C38/C51-1</f>
        <v>8.0645161290322509E-3</v>
      </c>
      <c r="F38" s="256">
        <f>((SUM(C38:C48,C50)/SUM(C51:C61,C63))-1)</f>
        <v>0.16505891430481734</v>
      </c>
    </row>
    <row r="39" spans="2:12" ht="15" hidden="1" customHeight="1" outlineLevel="1" x14ac:dyDescent="0.2">
      <c r="B39" s="237" t="s">
        <v>252</v>
      </c>
      <c r="C39" s="305">
        <v>46.47</v>
      </c>
      <c r="D39" s="47">
        <f t="shared" si="6"/>
        <v>-3.5073422262078681E-3</v>
      </c>
      <c r="E39" s="48">
        <f t="shared" si="7"/>
        <v>1.7245095925846332E-3</v>
      </c>
      <c r="F39" s="256">
        <f>((SUM(C39:C48,C50:C51)/SUM(C52:C61,C63:C64))-1)</f>
        <v>0.20177238203887615</v>
      </c>
    </row>
    <row r="40" spans="2:12" ht="15" hidden="1" customHeight="1" outlineLevel="1" x14ac:dyDescent="0.2">
      <c r="B40" s="237" t="s">
        <v>253</v>
      </c>
      <c r="C40" s="305">
        <v>46.633559853633038</v>
      </c>
      <c r="D40" s="47">
        <f t="shared" si="6"/>
        <v>0.4696993335528849</v>
      </c>
      <c r="E40" s="48">
        <f t="shared" si="7"/>
        <v>0.2058908407343305</v>
      </c>
      <c r="F40" s="256">
        <f>((SUM(C40:C48,C50:C52)/SUM(C53:C61,C63:C65))-1)</f>
        <v>0.22519733635267158</v>
      </c>
      <c r="H40" s="19"/>
    </row>
    <row r="41" spans="2:12" ht="15" hidden="1" customHeight="1" outlineLevel="1" x14ac:dyDescent="0.2">
      <c r="B41" s="237" t="s">
        <v>254</v>
      </c>
      <c r="C41" s="305">
        <v>31.73</v>
      </c>
      <c r="D41" s="47">
        <f t="shared" si="6"/>
        <v>-0.30732589430725021</v>
      </c>
      <c r="E41" s="48">
        <f t="shared" si="7"/>
        <v>-0.15341515474919953</v>
      </c>
      <c r="F41" s="256">
        <f>((SUM(C41:C48,C50:C53)/SUM(C54:C61,C63:C66))-1)</f>
        <v>0.21915409850501</v>
      </c>
      <c r="G41" s="19"/>
      <c r="H41" s="19"/>
      <c r="I41" s="19"/>
      <c r="J41" s="19"/>
      <c r="K41" s="19"/>
      <c r="L41" s="19"/>
    </row>
    <row r="42" spans="2:12" ht="15" hidden="1" customHeight="1" outlineLevel="1" x14ac:dyDescent="0.2">
      <c r="B42" s="237" t="s">
        <v>255</v>
      </c>
      <c r="C42" s="305">
        <v>45.807977718853131</v>
      </c>
      <c r="D42" s="47">
        <f t="shared" si="6"/>
        <v>5.9633997660262186E-2</v>
      </c>
      <c r="E42" s="48">
        <f t="shared" si="7"/>
        <v>0.20547309786455603</v>
      </c>
      <c r="F42" s="256">
        <f>((SUM(C42:C48,C50:C54)/SUM(C55:C61,C63:C67))-1)</f>
        <v>0.25903977326647176</v>
      </c>
      <c r="G42" s="19"/>
      <c r="H42" s="19"/>
      <c r="I42" s="19"/>
      <c r="J42" s="19"/>
      <c r="K42" s="19"/>
      <c r="L42" s="19"/>
    </row>
    <row r="43" spans="2:12" ht="15" hidden="1" customHeight="1" outlineLevel="1" x14ac:dyDescent="0.2">
      <c r="B43" s="237" t="s">
        <v>256</v>
      </c>
      <c r="C43" s="305">
        <v>43.23</v>
      </c>
      <c r="D43" s="47">
        <f t="shared" si="6"/>
        <v>-2.0411056464934772E-2</v>
      </c>
      <c r="E43" s="48">
        <f t="shared" si="7"/>
        <v>0.24295572167912582</v>
      </c>
      <c r="F43" s="256">
        <f>((SUM(C43:C48,C50:C55)/SUM(C56:C61,C63:C68))-1)</f>
        <v>0.24963801869967228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37" t="s">
        <v>257</v>
      </c>
      <c r="C44" s="305">
        <v>44.130755339065892</v>
      </c>
      <c r="D44" s="47">
        <f t="shared" si="6"/>
        <v>-3.5444761504700315E-2</v>
      </c>
      <c r="E44" s="48">
        <f t="shared" si="7"/>
        <v>0.35313862870897883</v>
      </c>
      <c r="F44" s="256">
        <f>((SUM(C44:C48,C50:C56)/SUM(C57:C61,C63:C69))-1)</f>
        <v>0.22450083865011106</v>
      </c>
      <c r="G44" s="19"/>
      <c r="H44" s="19"/>
      <c r="I44" s="19"/>
      <c r="J44" s="19"/>
      <c r="K44" s="19"/>
      <c r="L44" s="19"/>
    </row>
    <row r="45" spans="2:12" ht="15" hidden="1" customHeight="1" outlineLevel="1" x14ac:dyDescent="0.2">
      <c r="B45" s="237" t="s">
        <v>258</v>
      </c>
      <c r="C45" s="305">
        <v>45.752439650744734</v>
      </c>
      <c r="D45" s="47">
        <f t="shared" si="6"/>
        <v>-0.19534951484600366</v>
      </c>
      <c r="E45" s="48">
        <f t="shared" si="7"/>
        <v>0.24752205682901796</v>
      </c>
      <c r="F45" s="256">
        <f>((SUM(C45:C48,C50:C57)/SUM(C58:C61,C63:C70))-1)</f>
        <v>0.18336713217646983</v>
      </c>
      <c r="G45" s="19"/>
      <c r="H45" s="19"/>
      <c r="I45" s="19"/>
      <c r="J45" s="19"/>
      <c r="K45" s="19"/>
      <c r="L45" s="19"/>
    </row>
    <row r="46" spans="2:12" ht="15" hidden="1" customHeight="1" outlineLevel="1" x14ac:dyDescent="0.2">
      <c r="B46" s="237" t="s">
        <v>259</v>
      </c>
      <c r="C46" s="305">
        <v>56.860016236724817</v>
      </c>
      <c r="D46" s="47">
        <f t="shared" si="6"/>
        <v>-2.3862382202149056E-2</v>
      </c>
      <c r="E46" s="48">
        <f t="shared" si="7"/>
        <v>0.55057154412771014</v>
      </c>
      <c r="F46" s="256">
        <f>((SUM(C46:C48,C50:C58)/SUM(C59:C61,C63:C71))-1)</f>
        <v>0.156615374432858</v>
      </c>
      <c r="G46" s="19"/>
      <c r="I46" s="19"/>
      <c r="J46" s="19"/>
      <c r="K46" s="19"/>
      <c r="L46" s="19"/>
    </row>
    <row r="47" spans="2:12" ht="15" hidden="1" customHeight="1" outlineLevel="1" x14ac:dyDescent="0.2">
      <c r="B47" s="237" t="s">
        <v>260</v>
      </c>
      <c r="C47" s="305">
        <v>58.25</v>
      </c>
      <c r="D47" s="47">
        <f t="shared" si="6"/>
        <v>0.22219890893831315</v>
      </c>
      <c r="E47" s="48">
        <f t="shared" si="7"/>
        <v>0.17938854019032191</v>
      </c>
      <c r="F47" s="256">
        <f>((SUM(C47:C48,C50:C59)/SUM(C60:C61,C63:C72))-1)</f>
        <v>8.8252340210382529E-2</v>
      </c>
    </row>
    <row r="48" spans="2:12" ht="15" hidden="1" customHeight="1" outlineLevel="1" x14ac:dyDescent="0.2">
      <c r="B48" s="237" t="s">
        <v>261</v>
      </c>
      <c r="C48" s="305">
        <v>47.66</v>
      </c>
      <c r="D48" s="47">
        <f>C48/C50-1</f>
        <v>6.759611322348924E-3</v>
      </c>
      <c r="E48" s="48">
        <f t="shared" si="7"/>
        <v>0.29159891598915988</v>
      </c>
      <c r="F48" s="256">
        <f>((SUM(C48,C50:C60)/SUM(C61,C63:C73))-1)</f>
        <v>5.554752592784018E-2</v>
      </c>
    </row>
    <row r="49" spans="2:12" collapsed="1" x14ac:dyDescent="0.25">
      <c r="B49" s="243">
        <v>2011</v>
      </c>
      <c r="C49" s="310">
        <v>46.774626312643825</v>
      </c>
      <c r="D49" s="311"/>
      <c r="E49" s="245">
        <f t="shared" si="7"/>
        <v>0.16478959207441468</v>
      </c>
      <c r="F49" s="246">
        <f>C49/C62-1</f>
        <v>0.16478959207441468</v>
      </c>
    </row>
    <row r="50" spans="2:12" ht="15" hidden="1" customHeight="1" outlineLevel="1" x14ac:dyDescent="0.2">
      <c r="B50" s="237" t="s">
        <v>250</v>
      </c>
      <c r="C50" s="305">
        <v>47.34</v>
      </c>
      <c r="D50" s="47">
        <f t="shared" ref="D50:D60" si="8">IFERROR((C50-C51)/C51,"-")</f>
        <v>-9.1013824884792538E-2</v>
      </c>
      <c r="E50" s="48">
        <f>C50/C63-1</f>
        <v>1.8605211220756424E-2</v>
      </c>
      <c r="F50" s="256">
        <f>((SUM(C50:C61)/SUM(C63:C74))-1)</f>
        <v>2.161544439552876E-2</v>
      </c>
    </row>
    <row r="51" spans="2:12" ht="15" hidden="1" customHeight="1" outlineLevel="1" x14ac:dyDescent="0.2">
      <c r="B51" s="237" t="s">
        <v>251</v>
      </c>
      <c r="C51" s="305">
        <v>52.08</v>
      </c>
      <c r="D51" s="47">
        <f t="shared" si="8"/>
        <v>0.12265574477258025</v>
      </c>
      <c r="E51" s="48">
        <f t="shared" ref="E51:E100" si="9">C51/C64-1</f>
        <v>0.41216055443257282</v>
      </c>
      <c r="F51" s="256">
        <f>((SUM(C51:C61,C63)/SUM(C64:C74,C76))-1)</f>
        <v>2.4778960807248174E-2</v>
      </c>
    </row>
    <row r="52" spans="2:12" ht="15" hidden="1" customHeight="1" outlineLevel="1" x14ac:dyDescent="0.2">
      <c r="B52" s="237" t="s">
        <v>252</v>
      </c>
      <c r="C52" s="305">
        <v>46.39</v>
      </c>
      <c r="D52" s="47">
        <f t="shared" si="8"/>
        <v>0.19959265981937319</v>
      </c>
      <c r="E52" s="48">
        <f t="shared" si="9"/>
        <v>0.24300219537452539</v>
      </c>
      <c r="F52" s="256">
        <f>((SUM(C52:C61,C63:C64)/SUM(C65:C74,C76:C77))-1)</f>
        <v>-3.544684661181241E-2</v>
      </c>
    </row>
    <row r="53" spans="2:12" ht="15" hidden="1" customHeight="1" outlineLevel="1" x14ac:dyDescent="0.2">
      <c r="B53" s="237" t="s">
        <v>253</v>
      </c>
      <c r="C53" s="305">
        <v>38.671460366375619</v>
      </c>
      <c r="D53" s="47">
        <f t="shared" si="8"/>
        <v>3.1789230693052895E-2</v>
      </c>
      <c r="E53" s="48">
        <f t="shared" si="9"/>
        <v>0.12319083259876917</v>
      </c>
      <c r="F53" s="256">
        <f>((SUM(C53:C61,C63:C65)/SUM(C66:C74,C76:C78))-1)</f>
        <v>-7.7745894491692447E-2</v>
      </c>
      <c r="H53" s="19"/>
    </row>
    <row r="54" spans="2:12" ht="15" hidden="1" customHeight="1" outlineLevel="1" x14ac:dyDescent="0.2">
      <c r="B54" s="237" t="s">
        <v>254</v>
      </c>
      <c r="C54" s="305">
        <v>37.479999999999997</v>
      </c>
      <c r="D54" s="47">
        <f t="shared" si="8"/>
        <v>-1.3684210526315872E-2</v>
      </c>
      <c r="E54" s="48">
        <f t="shared" si="9"/>
        <v>0.36043557168784024</v>
      </c>
      <c r="F54" s="256">
        <f>((SUM(C54:C61,C63:C66)/SUM(C67:C74,C76:C79))-1)</f>
        <v>-9.7728259768928072E-2</v>
      </c>
      <c r="G54" s="19"/>
      <c r="H54" s="19"/>
      <c r="I54" s="19"/>
      <c r="J54" s="19"/>
      <c r="K54" s="19"/>
      <c r="L54" s="19"/>
    </row>
    <row r="55" spans="2:12" ht="15" hidden="1" customHeight="1" outlineLevel="1" x14ac:dyDescent="0.2">
      <c r="B55" s="237" t="s">
        <v>255</v>
      </c>
      <c r="C55" s="305">
        <v>38</v>
      </c>
      <c r="D55" s="47">
        <f t="shared" si="8"/>
        <v>9.2581943645773393E-2</v>
      </c>
      <c r="E55" s="48">
        <f t="shared" si="9"/>
        <v>8.2004555808656177E-2</v>
      </c>
      <c r="F55" s="256">
        <f>((SUM(C55:C61,C63:C67)/SUM(C68:C74,C76:C80))-1)</f>
        <v>-0.13328520011079925</v>
      </c>
      <c r="G55" s="19"/>
      <c r="H55" s="19"/>
      <c r="I55" s="19"/>
      <c r="J55" s="19"/>
      <c r="K55" s="19"/>
      <c r="L55" s="19"/>
    </row>
    <row r="56" spans="2:12" ht="15" hidden="1" customHeight="1" outlineLevel="1" x14ac:dyDescent="0.2">
      <c r="B56" s="237" t="s">
        <v>256</v>
      </c>
      <c r="C56" s="305">
        <v>34.78</v>
      </c>
      <c r="D56" s="47">
        <f t="shared" si="8"/>
        <v>6.6425470058461E-2</v>
      </c>
      <c r="E56" s="48">
        <f t="shared" si="9"/>
        <v>-6.0264251654686407E-2</v>
      </c>
      <c r="F56" s="256">
        <f>((SUM(C56:C61,C63:C68)/SUM(C69:C74,C76:C81))-1)</f>
        <v>-0.16122155971715768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37" t="s">
        <v>257</v>
      </c>
      <c r="C57" s="305">
        <v>32.613624652169435</v>
      </c>
      <c r="D57" s="47">
        <f t="shared" si="8"/>
        <v>-0.11073122182541992</v>
      </c>
      <c r="E57" s="48">
        <f t="shared" si="9"/>
        <v>-0.15112897834020211</v>
      </c>
      <c r="F57" s="256">
        <f>((SUM(C57:C61,C63:C69)/SUM(C70:C74,C76:C82))-1)</f>
        <v>-0.17228012454365249</v>
      </c>
      <c r="G57" s="19"/>
      <c r="H57" s="19"/>
      <c r="I57" s="19"/>
      <c r="J57" s="19"/>
      <c r="K57" s="19"/>
      <c r="L57" s="19"/>
    </row>
    <row r="58" spans="2:12" ht="15" hidden="1" customHeight="1" outlineLevel="1" x14ac:dyDescent="0.2">
      <c r="B58" s="237" t="s">
        <v>258</v>
      </c>
      <c r="C58" s="305">
        <v>36.674653887113948</v>
      </c>
      <c r="D58" s="47">
        <f t="shared" si="8"/>
        <v>1.1710287487540544E-4</v>
      </c>
      <c r="E58" s="48">
        <f t="shared" si="9"/>
        <v>-6.6802700073436361E-2</v>
      </c>
      <c r="F58" s="256">
        <f>((SUM(C58:C61,C63:C70)/SUM(C71:C74,C76:C83))-1)</f>
        <v>-0.18631282108009506</v>
      </c>
      <c r="G58" s="19"/>
      <c r="H58" s="19"/>
      <c r="I58" s="19"/>
      <c r="J58" s="19"/>
      <c r="K58" s="19"/>
      <c r="L58" s="19"/>
    </row>
    <row r="59" spans="2:12" ht="15" hidden="1" customHeight="1" outlineLevel="1" x14ac:dyDescent="0.2">
      <c r="B59" s="237" t="s">
        <v>259</v>
      </c>
      <c r="C59" s="305">
        <v>36.670359682572403</v>
      </c>
      <c r="D59" s="47">
        <f t="shared" si="8"/>
        <v>-0.2575347300552257</v>
      </c>
      <c r="E59" s="48">
        <f t="shared" si="9"/>
        <v>-0.21527156681848048</v>
      </c>
      <c r="F59" s="256">
        <f>((SUM(C59:C61,C63:C71)/SUM(C72:C74,C76:C84))-1)</f>
        <v>-0.19771243804551486</v>
      </c>
      <c r="G59" s="19"/>
      <c r="I59" s="19"/>
      <c r="J59" s="19"/>
      <c r="K59" s="19"/>
      <c r="L59" s="19"/>
    </row>
    <row r="60" spans="2:12" ht="15" hidden="1" customHeight="1" outlineLevel="1" x14ac:dyDescent="0.2">
      <c r="B60" s="237" t="s">
        <v>260</v>
      </c>
      <c r="C60" s="305">
        <v>49.39</v>
      </c>
      <c r="D60" s="47">
        <f t="shared" si="8"/>
        <v>0.33848238482384829</v>
      </c>
      <c r="E60" s="48">
        <f t="shared" si="9"/>
        <v>-0.10880548538433776</v>
      </c>
      <c r="F60" s="256">
        <f>((SUM(C60:C61,C63:C72)/SUM(C73:C74,C76:C85))-1)</f>
        <v>-0.19264960351952209</v>
      </c>
    </row>
    <row r="61" spans="2:12" ht="15" hidden="1" customHeight="1" outlineLevel="1" x14ac:dyDescent="0.2">
      <c r="B61" s="237" t="s">
        <v>261</v>
      </c>
      <c r="C61" s="305">
        <v>36.9</v>
      </c>
      <c r="D61" s="47">
        <f>C61/C63-1</f>
        <v>-0.2060301585541634</v>
      </c>
      <c r="E61" s="48">
        <f t="shared" si="9"/>
        <v>-0.12205567451820132</v>
      </c>
      <c r="F61" s="256">
        <f>((SUM(C61,C63:C73)/SUM(C74,C76:C86))-1)</f>
        <v>-0.18870636550373621</v>
      </c>
    </row>
    <row r="62" spans="2:12" ht="15" customHeight="1" collapsed="1" x14ac:dyDescent="0.25">
      <c r="B62" s="243">
        <v>2010</v>
      </c>
      <c r="C62" s="310">
        <v>40.157146518918708</v>
      </c>
      <c r="D62" s="311"/>
      <c r="E62" s="245">
        <f t="shared" si="9"/>
        <v>1.2990317321541989E-2</v>
      </c>
      <c r="F62" s="246">
        <f>C62/C75-1</f>
        <v>1.2990317321541989E-2</v>
      </c>
    </row>
    <row r="63" spans="2:12" ht="15" hidden="1" customHeight="1" outlineLevel="1" x14ac:dyDescent="0.2">
      <c r="B63" s="237" t="s">
        <v>250</v>
      </c>
      <c r="C63" s="305">
        <v>46.475316912295163</v>
      </c>
      <c r="D63" s="47">
        <f t="shared" ref="D63:D73" si="10">IFERROR((C63-C64)/C64,"-")</f>
        <v>0.26018835058172568</v>
      </c>
      <c r="E63" s="48">
        <f t="shared" si="9"/>
        <v>5.2430183702336208E-2</v>
      </c>
      <c r="F63" s="256">
        <f>((SUM(C63:C74)/SUM(C76:C87))-1)</f>
        <v>-0.19067163769400453</v>
      </c>
    </row>
    <row r="64" spans="2:12" ht="15" hidden="1" customHeight="1" outlineLevel="1" x14ac:dyDescent="0.2">
      <c r="B64" s="237" t="s">
        <v>251</v>
      </c>
      <c r="C64" s="305">
        <v>36.879659211927581</v>
      </c>
      <c r="D64" s="47">
        <f t="shared" si="10"/>
        <v>-1.1823725693245891E-2</v>
      </c>
      <c r="E64" s="48">
        <f t="shared" si="9"/>
        <v>-0.27316398872826997</v>
      </c>
      <c r="F64" s="256">
        <f>((SUM(C64:C74,C76)/SUM(C77:C87,C89))-1)</f>
        <v>-0.20328681882683686</v>
      </c>
    </row>
    <row r="65" spans="2:6" ht="15" hidden="1" customHeight="1" outlineLevel="1" x14ac:dyDescent="0.2">
      <c r="B65" s="237" t="s">
        <v>252</v>
      </c>
      <c r="C65" s="305">
        <v>37.320931670617334</v>
      </c>
      <c r="D65" s="47">
        <f t="shared" si="10"/>
        <v>8.3965485640933327E-2</v>
      </c>
      <c r="E65" s="48">
        <f t="shared" si="9"/>
        <v>-0.25178565215282012</v>
      </c>
      <c r="F65" s="256">
        <f>((SUM(C65:C74,C76:C77)/SUM(C78:C87,C89:C90))-1)</f>
        <v>-0.18482738218091344</v>
      </c>
    </row>
    <row r="66" spans="2:6" ht="15" hidden="1" customHeight="1" outlineLevel="1" x14ac:dyDescent="0.2">
      <c r="B66" s="237" t="s">
        <v>253</v>
      </c>
      <c r="C66" s="305">
        <v>34.43</v>
      </c>
      <c r="D66" s="47">
        <f t="shared" si="10"/>
        <v>0.24972776769509977</v>
      </c>
      <c r="E66" s="48">
        <f t="shared" si="9"/>
        <v>-0.15654091131798142</v>
      </c>
      <c r="F66" s="256">
        <f>((SUM(C66:C74,C76:C78)/SUM(C79:C87,C89:C91))-1)</f>
        <v>-0.16812225196051811</v>
      </c>
    </row>
    <row r="67" spans="2:6" ht="15" hidden="1" customHeight="1" outlineLevel="1" x14ac:dyDescent="0.2">
      <c r="B67" s="237" t="s">
        <v>254</v>
      </c>
      <c r="C67" s="305">
        <v>27.55</v>
      </c>
      <c r="D67" s="47">
        <f t="shared" si="10"/>
        <v>-0.21554669703872428</v>
      </c>
      <c r="E67" s="48">
        <f t="shared" si="9"/>
        <v>-0.25338753387533874</v>
      </c>
      <c r="F67" s="256">
        <f>((SUM(C67:C74,C76:C79)/SUM(C80:C87,C89:C92))-1)</f>
        <v>-0.16506641810886791</v>
      </c>
    </row>
    <row r="68" spans="2:6" ht="15" hidden="1" customHeight="1" outlineLevel="1" x14ac:dyDescent="0.2">
      <c r="B68" s="237" t="s">
        <v>255</v>
      </c>
      <c r="C68" s="305">
        <v>35.119999999999997</v>
      </c>
      <c r="D68" s="47">
        <f t="shared" si="10"/>
        <v>-5.1077645719165926E-2</v>
      </c>
      <c r="E68" s="48">
        <f t="shared" si="9"/>
        <v>-0.28165268971159751</v>
      </c>
      <c r="F68" s="256">
        <f>((SUM(C68:C74,C76:C80)/SUM(C81:C87,C89:C93))-1)</f>
        <v>-0.14400940569781373</v>
      </c>
    </row>
    <row r="69" spans="2:6" ht="15" hidden="1" customHeight="1" outlineLevel="1" x14ac:dyDescent="0.2">
      <c r="B69" s="237" t="s">
        <v>256</v>
      </c>
      <c r="C69" s="305">
        <v>37.010404319768206</v>
      </c>
      <c r="D69" s="47">
        <f t="shared" si="10"/>
        <v>-3.6689111926907748E-2</v>
      </c>
      <c r="E69" s="48">
        <f t="shared" si="9"/>
        <v>-0.20901038000067951</v>
      </c>
      <c r="F69" s="256">
        <f>((SUM(C69:C74,C76:C81)/SUM(C82:C87,C89:C94))-1)</f>
        <v>-0.12412188567219717</v>
      </c>
    </row>
    <row r="70" spans="2:6" ht="15" hidden="1" customHeight="1" outlineLevel="1" x14ac:dyDescent="0.2">
      <c r="B70" s="237" t="s">
        <v>257</v>
      </c>
      <c r="C70" s="305">
        <v>38.42</v>
      </c>
      <c r="D70" s="47">
        <f t="shared" si="10"/>
        <v>-2.2391857506361208E-2</v>
      </c>
      <c r="E70" s="48">
        <f t="shared" si="9"/>
        <v>-0.29979952615272454</v>
      </c>
      <c r="F70" s="256">
        <f>((SUM(C70:C74,C76:C82)/SUM(C83:C87,C89:C95))-1)</f>
        <v>-0.11789109201973014</v>
      </c>
    </row>
    <row r="71" spans="2:6" ht="15" hidden="1" customHeight="1" outlineLevel="1" x14ac:dyDescent="0.2">
      <c r="B71" s="237" t="s">
        <v>258</v>
      </c>
      <c r="C71" s="305">
        <v>39.299999999999997</v>
      </c>
      <c r="D71" s="47">
        <f t="shared" si="10"/>
        <v>-0.15899850203295529</v>
      </c>
      <c r="E71" s="48">
        <f t="shared" si="9"/>
        <v>-0.22147385103011097</v>
      </c>
      <c r="F71" s="256">
        <f>((SUM(C71:C74,C76:C83)/SUM(C84:C87,C89:C96))-1)</f>
        <v>-8.9536367503190162E-2</v>
      </c>
    </row>
    <row r="72" spans="2:6" ht="15" hidden="1" customHeight="1" outlineLevel="1" x14ac:dyDescent="0.2">
      <c r="B72" s="237" t="s">
        <v>259</v>
      </c>
      <c r="C72" s="305">
        <v>46.73</v>
      </c>
      <c r="D72" s="47">
        <f t="shared" si="10"/>
        <v>-0.15680259833994956</v>
      </c>
      <c r="E72" s="48">
        <f t="shared" si="9"/>
        <v>-0.15998561927017807</v>
      </c>
      <c r="F72" s="256">
        <f>((SUM(C72:C74,C76:C84)/SUM(C85:C87,C89:C97))-1)</f>
        <v>-8.0065465387606949E-2</v>
      </c>
    </row>
    <row r="73" spans="2:6" ht="15" hidden="1" customHeight="1" outlineLevel="1" x14ac:dyDescent="0.2">
      <c r="B73" s="237" t="s">
        <v>260</v>
      </c>
      <c r="C73" s="305">
        <v>55.42</v>
      </c>
      <c r="D73" s="47">
        <f t="shared" si="10"/>
        <v>0.31858196526290744</v>
      </c>
      <c r="E73" s="48">
        <f t="shared" si="9"/>
        <v>-7.7102414654454554E-2</v>
      </c>
      <c r="F73" s="256">
        <f>((SUM(C73:C74,C76:C85)/SUM(C86:C87,C89:C98))-1)</f>
        <v>-7.3361617330376383E-2</v>
      </c>
    </row>
    <row r="74" spans="2:6" ht="15" hidden="1" customHeight="1" outlineLevel="1" x14ac:dyDescent="0.2">
      <c r="B74" s="237" t="s">
        <v>261</v>
      </c>
      <c r="C74" s="305">
        <v>42.03</v>
      </c>
      <c r="D74" s="47">
        <f>C74/C76-1</f>
        <v>-4.8233695652173836E-2</v>
      </c>
      <c r="E74" s="48">
        <f t="shared" si="9"/>
        <v>-0.15568501406187218</v>
      </c>
      <c r="F74" s="256">
        <f>((SUM(C74,C76:C86)/SUM(C87,C89:C99))-1)</f>
        <v>-5.7744058619459859E-2</v>
      </c>
    </row>
    <row r="75" spans="2:6" ht="15" customHeight="1" collapsed="1" x14ac:dyDescent="0.25">
      <c r="B75" s="243">
        <v>2009</v>
      </c>
      <c r="C75" s="310">
        <v>39.642181995479113</v>
      </c>
      <c r="D75" s="311"/>
      <c r="E75" s="245">
        <f>C75/C88-1</f>
        <v>-0.19169539818276027</v>
      </c>
      <c r="F75" s="246">
        <f>C75/C88-1</f>
        <v>-0.19169539818276027</v>
      </c>
    </row>
    <row r="76" spans="2:6" ht="15" hidden="1" customHeight="1" outlineLevel="1" x14ac:dyDescent="0.2">
      <c r="B76" s="237" t="s">
        <v>250</v>
      </c>
      <c r="C76" s="305">
        <v>44.16</v>
      </c>
      <c r="D76" s="47">
        <f t="shared" ref="D76:D86" si="11">IFERROR((C76-C77)/C77,"-")</f>
        <v>-0.12968072526606239</v>
      </c>
      <c r="E76" s="48">
        <f t="shared" si="9"/>
        <v>-0.12692763938315543</v>
      </c>
      <c r="F76" s="256">
        <f>((SUM(C76:C87)/SUM(C89:C100))-1)</f>
        <v>-4.1903212688084612E-2</v>
      </c>
    </row>
    <row r="77" spans="2:6" ht="15" hidden="1" customHeight="1" outlineLevel="1" x14ac:dyDescent="0.2">
      <c r="B77" s="237" t="s">
        <v>251</v>
      </c>
      <c r="C77" s="305">
        <v>50.74</v>
      </c>
      <c r="D77" s="47">
        <f t="shared" si="11"/>
        <v>1.7241379310344817E-2</v>
      </c>
      <c r="E77" s="48">
        <f t="shared" si="9"/>
        <v>-6.4872834500552812E-2</v>
      </c>
      <c r="F77" s="256">
        <f>((SUM(C77:C87,C89)/SUM(C90:C100,C102))-1)</f>
        <v>-4.0172166427546396E-2</v>
      </c>
    </row>
    <row r="78" spans="2:6" ht="15" hidden="1" customHeight="1" outlineLevel="1" x14ac:dyDescent="0.2">
      <c r="B78" s="237" t="s">
        <v>252</v>
      </c>
      <c r="C78" s="305">
        <v>49.88</v>
      </c>
      <c r="D78" s="47">
        <f t="shared" si="11"/>
        <v>0.22195002449779525</v>
      </c>
      <c r="E78" s="48">
        <f t="shared" si="9"/>
        <v>-5.7979225684608116E-2</v>
      </c>
      <c r="F78" s="256">
        <f>((SUM(C78:C87,C89:C90)/SUM(C91:C100,C102:C103))-1)</f>
        <v>-4.0376203675516087E-2</v>
      </c>
    </row>
    <row r="79" spans="2:6" ht="15" hidden="1" customHeight="1" outlineLevel="1" x14ac:dyDescent="0.2">
      <c r="B79" s="237" t="s">
        <v>253</v>
      </c>
      <c r="C79" s="305">
        <v>40.82</v>
      </c>
      <c r="D79" s="47">
        <f t="shared" si="11"/>
        <v>0.10623306233062335</v>
      </c>
      <c r="E79" s="48">
        <f t="shared" si="9"/>
        <v>-0.11778690296088179</v>
      </c>
      <c r="F79" s="256">
        <f>((SUM(C79:C87,C89:C91)/SUM(C92:C100,C102:C104))-1)</f>
        <v>-3.051775505274168E-2</v>
      </c>
    </row>
    <row r="80" spans="2:6" ht="15" hidden="1" customHeight="1" outlineLevel="1" x14ac:dyDescent="0.2">
      <c r="B80" s="237" t="s">
        <v>254</v>
      </c>
      <c r="C80" s="305">
        <v>36.9</v>
      </c>
      <c r="D80" s="47">
        <f t="shared" si="11"/>
        <v>-0.24524442626303952</v>
      </c>
      <c r="E80" s="48">
        <f t="shared" si="9"/>
        <v>0.12226277372262762</v>
      </c>
      <c r="F80" s="256">
        <f>((SUM(C80:C87,C89:C92)/SUM(C93:C100,C102:C105))-1)</f>
        <v>-2.4928569135445944E-2</v>
      </c>
    </row>
    <row r="81" spans="2:6" ht="15" hidden="1" customHeight="1" outlineLevel="1" x14ac:dyDescent="0.2">
      <c r="B81" s="237" t="s">
        <v>255</v>
      </c>
      <c r="C81" s="305">
        <v>48.89</v>
      </c>
      <c r="D81" s="47">
        <f t="shared" si="11"/>
        <v>4.4881384911305867E-2</v>
      </c>
      <c r="E81" s="48">
        <f t="shared" si="9"/>
        <v>-3.9677862895305394E-2</v>
      </c>
      <c r="F81" s="256">
        <f>((SUM(C81:C87,C89:C93)/SUM(C94:C100,C102:C106))-1)</f>
        <v>-4.2949358455853237E-2</v>
      </c>
    </row>
    <row r="82" spans="2:6" ht="15" hidden="1" customHeight="1" outlineLevel="1" x14ac:dyDescent="0.2">
      <c r="B82" s="237" t="s">
        <v>256</v>
      </c>
      <c r="C82" s="305">
        <v>46.79</v>
      </c>
      <c r="D82" s="47">
        <f t="shared" si="11"/>
        <v>-0.14725715327136868</v>
      </c>
      <c r="E82" s="48">
        <f t="shared" si="9"/>
        <v>-0.12705223880597016</v>
      </c>
      <c r="F82" s="256">
        <f>((SUM(C82:C87,C89:C94)/SUM(C95:C100,C102:C107))-1)</f>
        <v>-3.011613936724078E-2</v>
      </c>
    </row>
    <row r="83" spans="2:6" ht="15" hidden="1" customHeight="1" outlineLevel="1" x14ac:dyDescent="0.2">
      <c r="B83" s="237" t="s">
        <v>257</v>
      </c>
      <c r="C83" s="305">
        <v>54.87</v>
      </c>
      <c r="D83" s="47">
        <f t="shared" si="11"/>
        <v>8.6965134706814592E-2</v>
      </c>
      <c r="E83" s="48">
        <f t="shared" si="9"/>
        <v>1.8563207722294361E-2</v>
      </c>
      <c r="F83" s="256">
        <f>((SUM(C83:C87,C89:C95)/SUM(C96:C100,C102:C108))-1)</f>
        <v>-4.8598130841123188E-3</v>
      </c>
    </row>
    <row r="84" spans="2:6" ht="15" hidden="1" customHeight="1" outlineLevel="1" x14ac:dyDescent="0.2">
      <c r="B84" s="237" t="s">
        <v>258</v>
      </c>
      <c r="C84" s="305">
        <v>50.48</v>
      </c>
      <c r="D84" s="47">
        <f t="shared" si="11"/>
        <v>-9.2575948229372734E-2</v>
      </c>
      <c r="E84" s="48">
        <f t="shared" si="9"/>
        <v>-0.10401135960241403</v>
      </c>
      <c r="F84" s="256">
        <f>((SUM(C84:C87,C89:C96)/SUM(C97:C100,C102:C109))-1)</f>
        <v>1.2371851140297263E-2</v>
      </c>
    </row>
    <row r="85" spans="2:6" ht="15" hidden="1" customHeight="1" outlineLevel="1" x14ac:dyDescent="0.2">
      <c r="B85" s="237" t="s">
        <v>259</v>
      </c>
      <c r="C85" s="305">
        <v>55.63</v>
      </c>
      <c r="D85" s="47">
        <f t="shared" si="11"/>
        <v>-7.3605328892589417E-2</v>
      </c>
      <c r="E85" s="48">
        <f t="shared" si="9"/>
        <v>-8.45812078328122E-2</v>
      </c>
      <c r="F85" s="256">
        <f>((SUM(C85:C87,C89:C97)/SUM(C98:C100,C102:C110))-1)</f>
        <v>3.7821838790508489E-2</v>
      </c>
    </row>
    <row r="86" spans="2:6" ht="15" hidden="1" customHeight="1" outlineLevel="1" x14ac:dyDescent="0.2">
      <c r="B86" s="237" t="s">
        <v>260</v>
      </c>
      <c r="C86" s="305">
        <v>60.05</v>
      </c>
      <c r="D86" s="47">
        <f t="shared" si="11"/>
        <v>0.20630775411811964</v>
      </c>
      <c r="E86" s="48">
        <f t="shared" si="9"/>
        <v>9.8810612991765856E-2</v>
      </c>
      <c r="F86" s="256">
        <f>((SUM(C86:C87,C89:C98)/SUM(C99:C100,C102:C111))-1)</f>
        <v>5.8895601123117647E-2</v>
      </c>
    </row>
    <row r="87" spans="2:6" ht="15" hidden="1" customHeight="1" outlineLevel="1" x14ac:dyDescent="0.2">
      <c r="B87" s="237" t="s">
        <v>261</v>
      </c>
      <c r="C87" s="305">
        <v>49.78</v>
      </c>
      <c r="D87" s="47">
        <f>C87/C89-1</f>
        <v>-1.5816528272044272E-2</v>
      </c>
      <c r="E87" s="48">
        <f t="shared" si="9"/>
        <v>4.4262638976295454E-2</v>
      </c>
      <c r="F87" s="256">
        <f>((SUM(C87,C89:C99)/SUM(C100,C102:C112))-1)</f>
        <v>4.2556787452677325E-2</v>
      </c>
    </row>
    <row r="88" spans="2:6" ht="15" customHeight="1" collapsed="1" x14ac:dyDescent="0.25">
      <c r="B88" s="243">
        <v>2008</v>
      </c>
      <c r="C88" s="310">
        <v>49.043617846978854</v>
      </c>
      <c r="D88" s="311"/>
      <c r="E88" s="245">
        <f>C88/C101-1</f>
        <v>-4.1529867590950564E-2</v>
      </c>
      <c r="F88" s="246">
        <f>C88/C101-1</f>
        <v>-4.1529867590950564E-2</v>
      </c>
    </row>
    <row r="89" spans="2:6" ht="15" hidden="1" customHeight="1" outlineLevel="1" x14ac:dyDescent="0.2">
      <c r="B89" s="237" t="s">
        <v>250</v>
      </c>
      <c r="C89" s="305">
        <v>50.58</v>
      </c>
      <c r="D89" s="47">
        <f t="shared" ref="D89:D99" si="12">IFERROR((C89-C90)/C90,"-")</f>
        <v>-6.7821599705123484E-2</v>
      </c>
      <c r="E89" s="48">
        <f t="shared" si="9"/>
        <v>-9.9358974358974339E-2</v>
      </c>
      <c r="F89" s="256">
        <f>((SUM(C89:C100)/SUM(C102:C113))-1)</f>
        <v>4.9957301451750702E-2</v>
      </c>
    </row>
    <row r="90" spans="2:6" ht="15" hidden="1" customHeight="1" outlineLevel="1" x14ac:dyDescent="0.2">
      <c r="B90" s="237" t="s">
        <v>251</v>
      </c>
      <c r="C90" s="305">
        <v>54.26</v>
      </c>
      <c r="D90" s="47">
        <f t="shared" si="12"/>
        <v>2.4740321057601419E-2</v>
      </c>
      <c r="E90" s="48">
        <f t="shared" si="9"/>
        <v>-6.5449534963830547E-2</v>
      </c>
      <c r="F90" s="256"/>
    </row>
    <row r="91" spans="2:6" ht="15" hidden="1" customHeight="1" outlineLevel="1" x14ac:dyDescent="0.2">
      <c r="B91" s="237" t="s">
        <v>252</v>
      </c>
      <c r="C91" s="305">
        <v>52.95</v>
      </c>
      <c r="D91" s="47">
        <f t="shared" si="12"/>
        <v>0.14437000216122756</v>
      </c>
      <c r="E91" s="48">
        <f t="shared" si="9"/>
        <v>6.3893911995177799E-2</v>
      </c>
      <c r="F91" s="256"/>
    </row>
    <row r="92" spans="2:6" ht="15" hidden="1" customHeight="1" outlineLevel="1" x14ac:dyDescent="0.2">
      <c r="B92" s="237" t="s">
        <v>253</v>
      </c>
      <c r="C92" s="305">
        <v>46.27</v>
      </c>
      <c r="D92" s="47">
        <f t="shared" si="12"/>
        <v>0.40723844282238442</v>
      </c>
      <c r="E92" s="48">
        <f t="shared" si="9"/>
        <v>-4.2028985507246208E-2</v>
      </c>
      <c r="F92" s="256"/>
    </row>
    <row r="93" spans="2:6" ht="15" hidden="1" customHeight="1" outlineLevel="1" x14ac:dyDescent="0.2">
      <c r="B93" s="237" t="s">
        <v>254</v>
      </c>
      <c r="C93" s="305">
        <v>32.880000000000003</v>
      </c>
      <c r="D93" s="47">
        <f t="shared" si="12"/>
        <v>-0.35415439010017669</v>
      </c>
      <c r="E93" s="48">
        <f t="shared" si="9"/>
        <v>-0.18634001484780982</v>
      </c>
      <c r="F93" s="256"/>
    </row>
    <row r="94" spans="2:6" ht="15" hidden="1" customHeight="1" outlineLevel="1" x14ac:dyDescent="0.2">
      <c r="B94" s="237" t="s">
        <v>255</v>
      </c>
      <c r="C94" s="305">
        <v>50.91</v>
      </c>
      <c r="D94" s="47">
        <f t="shared" si="12"/>
        <v>-5.0186567164179192E-2</v>
      </c>
      <c r="E94" s="48">
        <f t="shared" si="9"/>
        <v>0.14020156774916015</v>
      </c>
      <c r="F94" s="256"/>
    </row>
    <row r="95" spans="2:6" ht="15" hidden="1" customHeight="1" outlineLevel="1" x14ac:dyDescent="0.2">
      <c r="B95" s="237" t="s">
        <v>256</v>
      </c>
      <c r="C95" s="305">
        <v>53.6</v>
      </c>
      <c r="D95" s="47">
        <f t="shared" si="12"/>
        <v>-5.0120660850194176E-3</v>
      </c>
      <c r="E95" s="48">
        <f t="shared" si="9"/>
        <v>0.20179372197309409</v>
      </c>
      <c r="F95" s="256"/>
    </row>
    <row r="96" spans="2:6" ht="15" hidden="1" customHeight="1" outlineLevel="1" x14ac:dyDescent="0.2">
      <c r="B96" s="237" t="s">
        <v>257</v>
      </c>
      <c r="C96" s="305">
        <v>53.87</v>
      </c>
      <c r="D96" s="47">
        <f t="shared" si="12"/>
        <v>-4.3840965566205287E-2</v>
      </c>
      <c r="E96" s="48">
        <f t="shared" si="9"/>
        <v>0.27021928790379635</v>
      </c>
      <c r="F96" s="256"/>
    </row>
    <row r="97" spans="2:6" ht="15" hidden="1" customHeight="1" outlineLevel="1" x14ac:dyDescent="0.2">
      <c r="B97" s="237" t="s">
        <v>258</v>
      </c>
      <c r="C97" s="305">
        <v>56.34</v>
      </c>
      <c r="D97" s="47">
        <f t="shared" si="12"/>
        <v>-7.2897811420108594E-2</v>
      </c>
      <c r="E97" s="48">
        <f t="shared" si="9"/>
        <v>0.19415006358626541</v>
      </c>
      <c r="F97" s="256"/>
    </row>
    <row r="98" spans="2:6" ht="15" hidden="1" customHeight="1" outlineLevel="1" x14ac:dyDescent="0.2">
      <c r="B98" s="237" t="s">
        <v>259</v>
      </c>
      <c r="C98" s="305">
        <v>60.77</v>
      </c>
      <c r="D98" s="47">
        <f t="shared" si="12"/>
        <v>0.11198536139066798</v>
      </c>
      <c r="E98" s="48">
        <f t="shared" si="9"/>
        <v>0.12976389663506227</v>
      </c>
      <c r="F98" s="256"/>
    </row>
    <row r="99" spans="2:6" ht="15" hidden="1" customHeight="1" outlineLevel="1" x14ac:dyDescent="0.2">
      <c r="B99" s="237" t="s">
        <v>260</v>
      </c>
      <c r="C99" s="305">
        <v>54.65</v>
      </c>
      <c r="D99" s="47">
        <f t="shared" si="12"/>
        <v>0.14642332704006705</v>
      </c>
      <c r="E99" s="48">
        <f t="shared" si="9"/>
        <v>-6.8677573278800308E-2</v>
      </c>
      <c r="F99" s="256"/>
    </row>
    <row r="100" spans="2:6" ht="15" hidden="1" customHeight="1" outlineLevel="1" x14ac:dyDescent="0.2">
      <c r="B100" s="237" t="s">
        <v>261</v>
      </c>
      <c r="C100" s="305">
        <v>47.67</v>
      </c>
      <c r="D100" s="47">
        <f>C100/C102-1</f>
        <v>-0.15117521367521358</v>
      </c>
      <c r="E100" s="48">
        <f t="shared" si="9"/>
        <v>0.14895155459146792</v>
      </c>
      <c r="F100" s="256"/>
    </row>
    <row r="101" spans="2:6" ht="15" customHeight="1" collapsed="1" x14ac:dyDescent="0.25">
      <c r="B101" s="243">
        <v>2007</v>
      </c>
      <c r="C101" s="310">
        <v>51.168644894245226</v>
      </c>
      <c r="D101" s="311"/>
      <c r="E101" s="245">
        <f>C101/C114-1</f>
        <v>5.062093020086289E-2</v>
      </c>
      <c r="F101" s="246">
        <f>C101/C114-1</f>
        <v>5.062093020086289E-2</v>
      </c>
    </row>
    <row r="102" spans="2:6" ht="15" hidden="1" customHeight="1" outlineLevel="1" x14ac:dyDescent="0.2">
      <c r="B102" s="237" t="s">
        <v>250</v>
      </c>
      <c r="C102" s="305">
        <v>56.16</v>
      </c>
      <c r="D102" s="47">
        <f t="shared" ref="D102:D112" si="13">IFERROR((C102-C103)/C103,"-")</f>
        <v>-3.2724767481915357E-2</v>
      </c>
      <c r="E102" s="48"/>
      <c r="F102" s="256"/>
    </row>
    <row r="103" spans="2:6" ht="15" hidden="1" customHeight="1" outlineLevel="1" x14ac:dyDescent="0.2">
      <c r="B103" s="237" t="s">
        <v>251</v>
      </c>
      <c r="C103" s="305">
        <v>58.06</v>
      </c>
      <c r="D103" s="47">
        <f t="shared" si="13"/>
        <v>0.16656620454088805</v>
      </c>
      <c r="E103" s="48"/>
      <c r="F103" s="256"/>
    </row>
    <row r="104" spans="2:6" ht="15" hidden="1" customHeight="1" outlineLevel="1" x14ac:dyDescent="0.2">
      <c r="B104" s="237" t="s">
        <v>252</v>
      </c>
      <c r="C104" s="305">
        <v>49.77</v>
      </c>
      <c r="D104" s="47">
        <f t="shared" si="13"/>
        <v>3.0434782608695778E-2</v>
      </c>
      <c r="E104" s="48"/>
      <c r="F104" s="256"/>
    </row>
    <row r="105" spans="2:6" ht="15" hidden="1" customHeight="1" outlineLevel="1" x14ac:dyDescent="0.2">
      <c r="B105" s="237" t="s">
        <v>253</v>
      </c>
      <c r="C105" s="305">
        <v>48.3</v>
      </c>
      <c r="D105" s="47">
        <f t="shared" si="13"/>
        <v>0.19524870081662957</v>
      </c>
      <c r="E105" s="48"/>
      <c r="F105" s="256"/>
    </row>
    <row r="106" spans="2:6" ht="15" hidden="1" customHeight="1" outlineLevel="1" x14ac:dyDescent="0.2">
      <c r="B106" s="237" t="s">
        <v>254</v>
      </c>
      <c r="C106" s="305">
        <v>40.409999999999997</v>
      </c>
      <c r="D106" s="47">
        <f t="shared" si="13"/>
        <v>-9.4960806270996692E-2</v>
      </c>
      <c r="E106" s="48"/>
      <c r="F106" s="256"/>
    </row>
    <row r="107" spans="2:6" ht="15" hidden="1" customHeight="1" outlineLevel="1" x14ac:dyDescent="0.2">
      <c r="B107" s="237" t="s">
        <v>255</v>
      </c>
      <c r="C107" s="305">
        <v>44.65</v>
      </c>
      <c r="D107" s="47">
        <f t="shared" si="13"/>
        <v>1.1210762331837927E-3</v>
      </c>
      <c r="E107" s="48"/>
      <c r="F107" s="256"/>
    </row>
    <row r="108" spans="2:6" ht="15" hidden="1" customHeight="1" outlineLevel="1" x14ac:dyDescent="0.2">
      <c r="B108" s="237" t="s">
        <v>256</v>
      </c>
      <c r="C108" s="305">
        <v>44.6</v>
      </c>
      <c r="D108" s="47">
        <f t="shared" si="13"/>
        <v>5.163876444234862E-2</v>
      </c>
      <c r="E108" s="48"/>
      <c r="F108" s="256"/>
    </row>
    <row r="109" spans="2:6" ht="15" hidden="1" customHeight="1" outlineLevel="1" x14ac:dyDescent="0.2">
      <c r="B109" s="237" t="s">
        <v>257</v>
      </c>
      <c r="C109" s="305">
        <v>42.41</v>
      </c>
      <c r="D109" s="47">
        <f t="shared" si="13"/>
        <v>-0.10110216193302253</v>
      </c>
      <c r="E109" s="48"/>
      <c r="F109" s="256"/>
    </row>
    <row r="110" spans="2:6" ht="15" hidden="1" customHeight="1" outlineLevel="1" x14ac:dyDescent="0.2">
      <c r="B110" s="237" t="s">
        <v>258</v>
      </c>
      <c r="C110" s="305">
        <v>47.18</v>
      </c>
      <c r="D110" s="47">
        <f t="shared" si="13"/>
        <v>-0.12288529466443576</v>
      </c>
      <c r="E110" s="48"/>
      <c r="F110" s="256"/>
    </row>
    <row r="111" spans="2:6" ht="15" hidden="1" customHeight="1" outlineLevel="1" x14ac:dyDescent="0.2">
      <c r="B111" s="237" t="s">
        <v>259</v>
      </c>
      <c r="C111" s="305">
        <v>53.79</v>
      </c>
      <c r="D111" s="47">
        <f t="shared" si="13"/>
        <v>-8.3333333333333343E-2</v>
      </c>
      <c r="E111" s="48"/>
      <c r="F111" s="256"/>
    </row>
    <row r="112" spans="2:6" ht="15" hidden="1" customHeight="1" outlineLevel="1" x14ac:dyDescent="0.2">
      <c r="B112" s="237" t="s">
        <v>260</v>
      </c>
      <c r="C112" s="305">
        <v>58.68</v>
      </c>
      <c r="D112" s="47">
        <f t="shared" si="13"/>
        <v>0.41431670281995653</v>
      </c>
      <c r="E112" s="48"/>
      <c r="F112" s="256"/>
    </row>
    <row r="113" spans="2:6" ht="15" hidden="1" customHeight="1" outlineLevel="1" x14ac:dyDescent="0.2">
      <c r="B113" s="237" t="s">
        <v>261</v>
      </c>
      <c r="C113" s="305">
        <v>41.49</v>
      </c>
      <c r="D113" s="47"/>
      <c r="E113" s="48"/>
      <c r="F113" s="256"/>
    </row>
    <row r="114" spans="2:6" ht="15" customHeight="1" collapsed="1" x14ac:dyDescent="0.25">
      <c r="B114" s="243">
        <v>2006</v>
      </c>
      <c r="C114" s="310">
        <v>48.703241505442456</v>
      </c>
      <c r="D114" s="311"/>
      <c r="E114" s="245"/>
      <c r="F114" s="246"/>
    </row>
    <row r="115" spans="2:6" ht="29.25" customHeight="1" x14ac:dyDescent="0.25">
      <c r="B115" s="391" t="s">
        <v>290</v>
      </c>
      <c r="C115" s="391"/>
      <c r="D115" s="391"/>
      <c r="E115" s="391"/>
      <c r="F115" s="391"/>
    </row>
  </sheetData>
  <mergeCells count="2">
    <mergeCell ref="B5:F5"/>
    <mergeCell ref="B115:F115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 x14ac:dyDescent="0.25">
      <c r="B28" s="19"/>
      <c r="C28" s="19"/>
      <c r="D28" s="19"/>
      <c r="E28" s="19"/>
      <c r="F28" s="19"/>
      <c r="G28" s="19"/>
      <c r="H28" s="19"/>
      <c r="J28" s="19"/>
      <c r="K28" s="19"/>
      <c r="L28" s="19"/>
    </row>
    <row r="30" spans="2:12" x14ac:dyDescent="0.25">
      <c r="I30" s="19"/>
    </row>
    <row r="32" spans="2:12" ht="15" customHeight="1" x14ac:dyDescent="0.25"/>
    <row r="33" spans="9:9" ht="30" customHeight="1" x14ac:dyDescent="0.25">
      <c r="I33" s="74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J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7109375" style="109" customWidth="1"/>
    <col min="2" max="2" width="13" style="109" customWidth="1"/>
    <col min="3" max="10" width="10.7109375" style="109" customWidth="1"/>
    <col min="11" max="16384" width="11.42578125" style="109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69" t="s">
        <v>291</v>
      </c>
      <c r="C5" s="369"/>
      <c r="D5" s="369"/>
      <c r="E5" s="369"/>
      <c r="F5" s="369"/>
      <c r="G5" s="369"/>
      <c r="H5" s="369"/>
      <c r="I5" s="369"/>
      <c r="J5" s="369"/>
    </row>
    <row r="6" spans="2:10" ht="15" customHeight="1" x14ac:dyDescent="0.25">
      <c r="B6" s="370"/>
      <c r="C6" s="371" t="s">
        <v>69</v>
      </c>
      <c r="D6" s="371"/>
      <c r="E6" s="372" t="s">
        <v>136</v>
      </c>
      <c r="F6" s="372"/>
      <c r="G6" s="372"/>
      <c r="H6" s="372"/>
      <c r="I6" s="372"/>
      <c r="J6" s="372"/>
    </row>
    <row r="7" spans="2:10" ht="30" customHeight="1" x14ac:dyDescent="0.25">
      <c r="B7" s="370"/>
      <c r="C7" s="111" t="s">
        <v>138</v>
      </c>
      <c r="D7" s="112" t="s">
        <v>139</v>
      </c>
      <c r="E7" s="111" t="s">
        <v>138</v>
      </c>
      <c r="F7" s="112" t="s">
        <v>139</v>
      </c>
      <c r="G7" s="111" t="s">
        <v>101</v>
      </c>
      <c r="H7" s="112" t="s">
        <v>140</v>
      </c>
      <c r="I7" s="111" t="s">
        <v>81</v>
      </c>
      <c r="J7" s="112" t="s">
        <v>137</v>
      </c>
    </row>
    <row r="8" spans="2:10" x14ac:dyDescent="0.25">
      <c r="B8" s="113" t="s">
        <v>93</v>
      </c>
      <c r="C8" s="312">
        <v>2.4188881582275279</v>
      </c>
      <c r="D8" s="313">
        <f t="shared" ref="D8:D9" si="0">C8-C21</f>
        <v>0.29343237675543099</v>
      </c>
      <c r="E8" s="312">
        <v>7.34</v>
      </c>
      <c r="F8" s="313">
        <f t="shared" ref="F8:F10" si="1">E8-E21</f>
        <v>0.29441450999879137</v>
      </c>
      <c r="G8" s="312">
        <v>8.74</v>
      </c>
      <c r="H8" s="313">
        <f t="shared" ref="H8:H10" si="2">G8-G21</f>
        <v>0.74543336262796611</v>
      </c>
      <c r="I8" s="312">
        <v>7.82</v>
      </c>
      <c r="J8" s="313">
        <f t="shared" ref="J8:J10" si="3">I8-I21</f>
        <v>0.4316463623884701</v>
      </c>
    </row>
    <row r="9" spans="2:10" x14ac:dyDescent="0.25">
      <c r="B9" s="113" t="s">
        <v>94</v>
      </c>
      <c r="C9" s="312">
        <v>2.417424392</v>
      </c>
      <c r="D9" s="313">
        <f t="shared" si="0"/>
        <v>0.1332181870853324</v>
      </c>
      <c r="E9" s="312">
        <v>7.64</v>
      </c>
      <c r="F9" s="313">
        <f t="shared" si="1"/>
        <v>-1.0000000000000675E-2</v>
      </c>
      <c r="G9" s="312">
        <v>9.58</v>
      </c>
      <c r="H9" s="313">
        <f t="shared" si="2"/>
        <v>0.11999999999999922</v>
      </c>
      <c r="I9" s="312">
        <v>8.27</v>
      </c>
      <c r="J9" s="313">
        <f t="shared" si="3"/>
        <v>-1.9999999999999574E-2</v>
      </c>
    </row>
    <row r="10" spans="2:10" x14ac:dyDescent="0.25">
      <c r="B10" s="113" t="s">
        <v>95</v>
      </c>
      <c r="C10" s="312">
        <v>2.7969352764680671</v>
      </c>
      <c r="D10" s="313">
        <f>C10-C23</f>
        <v>0.6431076115239498</v>
      </c>
      <c r="E10" s="312">
        <v>8.42</v>
      </c>
      <c r="F10" s="313">
        <f t="shared" si="1"/>
        <v>8.7151516117591754E-2</v>
      </c>
      <c r="G10" s="312">
        <v>9.82</v>
      </c>
      <c r="H10" s="313">
        <f t="shared" si="2"/>
        <v>-0.34439445912215838</v>
      </c>
      <c r="I10" s="312">
        <v>8.91</v>
      </c>
      <c r="J10" s="313">
        <f t="shared" si="3"/>
        <v>-6.97141421041092E-2</v>
      </c>
    </row>
    <row r="11" spans="2:10" ht="30" customHeight="1" x14ac:dyDescent="0.25">
      <c r="B11" s="116" t="str">
        <f>actualizaciones!$A$2</f>
        <v xml:space="preserve">I trimestre 2014 </v>
      </c>
      <c r="C11" s="314">
        <v>2.5386490310044487</v>
      </c>
      <c r="D11" s="314">
        <v>0.34945225512924338</v>
      </c>
      <c r="E11" s="314">
        <v>7.7778485164644966</v>
      </c>
      <c r="F11" s="315">
        <v>0.13792396079534353</v>
      </c>
      <c r="G11" s="314">
        <v>9.3611484158362277</v>
      </c>
      <c r="H11" s="315">
        <v>0.24261243157657475</v>
      </c>
      <c r="I11" s="314">
        <v>8.3158012081072155</v>
      </c>
      <c r="J11" s="315">
        <v>0.14825280862840096</v>
      </c>
    </row>
    <row r="12" spans="2:10" outlineLevel="1" x14ac:dyDescent="0.25">
      <c r="B12" s="113" t="s">
        <v>84</v>
      </c>
      <c r="C12" s="312">
        <v>2.5756412952060557</v>
      </c>
      <c r="D12" s="313">
        <f>C12-C25</f>
        <v>0.21059222214171536</v>
      </c>
      <c r="E12" s="312">
        <v>7.4919216565549984</v>
      </c>
      <c r="F12" s="313">
        <f t="shared" ref="F12:F75" si="4">E12-E25</f>
        <v>-0.15907303519543348</v>
      </c>
      <c r="G12" s="312">
        <v>8.962077629015436</v>
      </c>
      <c r="H12" s="313">
        <f t="shared" ref="H12:H75" si="5">G12-G25</f>
        <v>0.1690194403031704</v>
      </c>
      <c r="I12" s="312">
        <v>8.0187613864760987</v>
      </c>
      <c r="J12" s="313">
        <f t="shared" ref="J12:J75" si="6">I12-I25</f>
        <v>-5.185122397571007E-2</v>
      </c>
    </row>
    <row r="13" spans="2:10" outlineLevel="1" x14ac:dyDescent="0.25">
      <c r="B13" s="113" t="s">
        <v>85</v>
      </c>
      <c r="C13" s="312">
        <v>2.27</v>
      </c>
      <c r="D13" s="313">
        <f t="shared" ref="D13:D22" si="7">C13-C26</f>
        <v>0.19132580586414116</v>
      </c>
      <c r="E13" s="312">
        <v>7.1936415291916296</v>
      </c>
      <c r="F13" s="313">
        <f t="shared" si="4"/>
        <v>-0.38173017145965993</v>
      </c>
      <c r="G13" s="312">
        <v>8.7499614296734372</v>
      </c>
      <c r="H13" s="313">
        <f t="shared" si="5"/>
        <v>3.8166715132847528E-2</v>
      </c>
      <c r="I13" s="312">
        <v>7.7354669053880158</v>
      </c>
      <c r="J13" s="313">
        <f t="shared" si="6"/>
        <v>-0.2506585149679168</v>
      </c>
    </row>
    <row r="14" spans="2:10" outlineLevel="1" x14ac:dyDescent="0.25">
      <c r="B14" s="113" t="s">
        <v>86</v>
      </c>
      <c r="C14" s="312">
        <v>2.27</v>
      </c>
      <c r="D14" s="313">
        <f t="shared" si="7"/>
        <v>2.8910141736617767E-2</v>
      </c>
      <c r="E14" s="312">
        <v>7.29</v>
      </c>
      <c r="F14" s="313">
        <f t="shared" si="4"/>
        <v>0.17191240315913614</v>
      </c>
      <c r="G14" s="312">
        <v>8.1</v>
      </c>
      <c r="H14" s="313">
        <f t="shared" si="5"/>
        <v>-0.18487743454279304</v>
      </c>
      <c r="I14" s="312">
        <v>7.57</v>
      </c>
      <c r="J14" s="313">
        <f t="shared" si="6"/>
        <v>5.0799316807156103E-2</v>
      </c>
    </row>
    <row r="15" spans="2:10" outlineLevel="1" x14ac:dyDescent="0.25">
      <c r="B15" s="113" t="s">
        <v>87</v>
      </c>
      <c r="C15" s="312">
        <v>2.2616595019871846</v>
      </c>
      <c r="D15" s="313">
        <f t="shared" si="7"/>
        <v>4.464677593226174E-2</v>
      </c>
      <c r="E15" s="312">
        <v>7.4235338984383601</v>
      </c>
      <c r="F15" s="313">
        <f t="shared" si="4"/>
        <v>0.21720972634940239</v>
      </c>
      <c r="G15" s="312">
        <v>8.3005594118853061</v>
      </c>
      <c r="H15" s="313">
        <f t="shared" si="5"/>
        <v>-8.1022769374294867E-2</v>
      </c>
      <c r="I15" s="312">
        <v>7.7299319553872916</v>
      </c>
      <c r="J15" s="313">
        <f t="shared" si="6"/>
        <v>0.12884843394259615</v>
      </c>
    </row>
    <row r="16" spans="2:10" outlineLevel="1" x14ac:dyDescent="0.25">
      <c r="B16" s="113" t="s">
        <v>88</v>
      </c>
      <c r="C16" s="312">
        <v>2.4219155165202846</v>
      </c>
      <c r="D16" s="313">
        <f t="shared" si="7"/>
        <v>-0.24654836954278769</v>
      </c>
      <c r="E16" s="312">
        <v>7.54</v>
      </c>
      <c r="F16" s="313">
        <f t="shared" si="4"/>
        <v>0.20999999999999996</v>
      </c>
      <c r="G16" s="312">
        <v>8.35</v>
      </c>
      <c r="H16" s="313">
        <f t="shared" si="5"/>
        <v>-0.22000000000000064</v>
      </c>
      <c r="I16" s="312">
        <v>7.84</v>
      </c>
      <c r="J16" s="313">
        <f t="shared" si="6"/>
        <v>5.9999999999999609E-2</v>
      </c>
    </row>
    <row r="17" spans="2:10" outlineLevel="1" x14ac:dyDescent="0.25">
      <c r="B17" s="113" t="s">
        <v>89</v>
      </c>
      <c r="C17" s="312">
        <v>2.2813991646778042</v>
      </c>
      <c r="D17" s="313">
        <f t="shared" si="7"/>
        <v>-7.7664665109429709E-2</v>
      </c>
      <c r="E17" s="312">
        <v>7.5954863226935814</v>
      </c>
      <c r="F17" s="313">
        <f t="shared" si="4"/>
        <v>0.15487735328205332</v>
      </c>
      <c r="G17" s="312">
        <v>8.6062125418363902</v>
      </c>
      <c r="H17" s="313">
        <f t="shared" si="5"/>
        <v>0.22082930663889755</v>
      </c>
      <c r="I17" s="312">
        <v>7.9621789908906715</v>
      </c>
      <c r="J17" s="313">
        <f t="shared" si="6"/>
        <v>0.17925201087679987</v>
      </c>
    </row>
    <row r="18" spans="2:10" outlineLevel="1" x14ac:dyDescent="0.25">
      <c r="B18" s="113" t="s">
        <v>90</v>
      </c>
      <c r="C18" s="312">
        <v>1.9747361934837866</v>
      </c>
      <c r="D18" s="313">
        <f t="shared" si="7"/>
        <v>-9.7016958084668259E-2</v>
      </c>
      <c r="E18" s="312">
        <v>6.93</v>
      </c>
      <c r="F18" s="313">
        <f t="shared" si="4"/>
        <v>-1.1105974340278379E-2</v>
      </c>
      <c r="G18" s="312">
        <v>7.48</v>
      </c>
      <c r="H18" s="313">
        <f t="shared" si="5"/>
        <v>0.19218523878437122</v>
      </c>
      <c r="I18" s="312">
        <v>7.12</v>
      </c>
      <c r="J18" s="313">
        <f t="shared" si="6"/>
        <v>5.790715995515594E-2</v>
      </c>
    </row>
    <row r="19" spans="2:10" outlineLevel="1" x14ac:dyDescent="0.25">
      <c r="B19" s="113" t="s">
        <v>91</v>
      </c>
      <c r="C19" s="312">
        <v>2.2465305471367043</v>
      </c>
      <c r="D19" s="313">
        <f t="shared" si="7"/>
        <v>-8.1003989812348909E-2</v>
      </c>
      <c r="E19" s="312">
        <v>7.06</v>
      </c>
      <c r="F19" s="313">
        <f t="shared" si="4"/>
        <v>6.3083428036633471E-2</v>
      </c>
      <c r="G19" s="312">
        <v>7.58</v>
      </c>
      <c r="H19" s="313">
        <f t="shared" si="5"/>
        <v>-0.21326560334087841</v>
      </c>
      <c r="I19" s="312">
        <v>7.23</v>
      </c>
      <c r="J19" s="313">
        <f t="shared" si="6"/>
        <v>-2.3816588646178971E-2</v>
      </c>
    </row>
    <row r="20" spans="2:10" outlineLevel="1" x14ac:dyDescent="0.25">
      <c r="B20" s="113" t="s">
        <v>92</v>
      </c>
      <c r="C20" s="312">
        <v>2.1621460061271764</v>
      </c>
      <c r="D20" s="313">
        <f t="shared" si="7"/>
        <v>2.6179510351308277E-2</v>
      </c>
      <c r="E20" s="312">
        <v>7.05</v>
      </c>
      <c r="F20" s="313">
        <f t="shared" si="4"/>
        <v>0.16299516908212563</v>
      </c>
      <c r="G20" s="312">
        <v>8.14</v>
      </c>
      <c r="H20" s="313">
        <f t="shared" si="5"/>
        <v>0.27075313807531476</v>
      </c>
      <c r="I20" s="312">
        <v>7.42</v>
      </c>
      <c r="J20" s="313">
        <f t="shared" si="6"/>
        <v>0.19302062476916149</v>
      </c>
    </row>
    <row r="21" spans="2:10" outlineLevel="1" x14ac:dyDescent="0.25">
      <c r="B21" s="113" t="s">
        <v>93</v>
      </c>
      <c r="C21" s="312">
        <v>2.1254557814720969</v>
      </c>
      <c r="D21" s="313">
        <f t="shared" si="7"/>
        <v>7.8209505060597095E-2</v>
      </c>
      <c r="E21" s="312">
        <v>7.0455854900012085</v>
      </c>
      <c r="F21" s="313">
        <f t="shared" si="4"/>
        <v>-0.17734542075867488</v>
      </c>
      <c r="G21" s="312">
        <v>7.9945666373720341</v>
      </c>
      <c r="H21" s="313">
        <f t="shared" si="5"/>
        <v>-0.45967167296557765</v>
      </c>
      <c r="I21" s="312">
        <v>7.3883536376115302</v>
      </c>
      <c r="J21" s="313">
        <f t="shared" si="6"/>
        <v>-0.29240229514258154</v>
      </c>
    </row>
    <row r="22" spans="2:10" outlineLevel="1" x14ac:dyDescent="0.25">
      <c r="B22" s="113" t="s">
        <v>94</v>
      </c>
      <c r="C22" s="312">
        <v>2.2842062049146676</v>
      </c>
      <c r="D22" s="313">
        <f t="shared" si="7"/>
        <v>-2.7903105258480387E-2</v>
      </c>
      <c r="E22" s="312">
        <v>7.65</v>
      </c>
      <c r="F22" s="313">
        <f t="shared" si="4"/>
        <v>-0.38867280056620501</v>
      </c>
      <c r="G22" s="312">
        <v>9.4600000000000009</v>
      </c>
      <c r="H22" s="313">
        <f t="shared" si="5"/>
        <v>-0.61327289378589533</v>
      </c>
      <c r="I22" s="312">
        <v>8.2899999999999991</v>
      </c>
      <c r="J22" s="313">
        <f t="shared" si="6"/>
        <v>-0.46365301759086819</v>
      </c>
    </row>
    <row r="23" spans="2:10" outlineLevel="1" x14ac:dyDescent="0.25">
      <c r="B23" s="113" t="s">
        <v>95</v>
      </c>
      <c r="C23" s="312">
        <v>2.1538276649441173</v>
      </c>
      <c r="D23" s="313">
        <f>C23-C36</f>
        <v>-4.2961632714745512E-2</v>
      </c>
      <c r="E23" s="312">
        <v>8.3328484838824082</v>
      </c>
      <c r="F23" s="313">
        <f t="shared" si="4"/>
        <v>4.0279149454740093E-2</v>
      </c>
      <c r="G23" s="312">
        <v>10.164394459122159</v>
      </c>
      <c r="H23" s="313">
        <f t="shared" si="5"/>
        <v>-0.14374298606510294</v>
      </c>
      <c r="I23" s="312">
        <v>8.9797141421041093</v>
      </c>
      <c r="J23" s="313">
        <f t="shared" si="6"/>
        <v>-1.1958030735705449E-2</v>
      </c>
    </row>
    <row r="24" spans="2:10" x14ac:dyDescent="0.25">
      <c r="B24" s="136">
        <v>2013</v>
      </c>
      <c r="C24" s="316">
        <v>2.2587693378328373</v>
      </c>
      <c r="D24" s="317">
        <f>C24-C37</f>
        <v>1.9569866911299361E-2</v>
      </c>
      <c r="E24" s="316">
        <v>7.3782822852312702</v>
      </c>
      <c r="F24" s="317">
        <f t="shared" si="4"/>
        <v>-1.1034735400352602E-2</v>
      </c>
      <c r="G24" s="316">
        <v>8.4910546973592833</v>
      </c>
      <c r="H24" s="317">
        <f t="shared" si="5"/>
        <v>-9.379865221483108E-2</v>
      </c>
      <c r="I24" s="316">
        <v>7.7710196585714959</v>
      </c>
      <c r="J24" s="317">
        <f t="shared" si="6"/>
        <v>-3.9675374521966233E-2</v>
      </c>
    </row>
    <row r="25" spans="2:10" hidden="1" outlineLevel="1" x14ac:dyDescent="0.25">
      <c r="B25" s="113" t="s">
        <v>84</v>
      </c>
      <c r="C25" s="312">
        <v>2.3650490730643403</v>
      </c>
      <c r="D25" s="313">
        <f>C25-C38</f>
        <v>5.3212469654883687E-2</v>
      </c>
      <c r="E25" s="312">
        <v>7.6509946917504319</v>
      </c>
      <c r="F25" s="313">
        <f t="shared" si="4"/>
        <v>0.20076121915274214</v>
      </c>
      <c r="G25" s="312">
        <v>8.7930581887122656</v>
      </c>
      <c r="H25" s="313">
        <f t="shared" si="5"/>
        <v>0.30149838761307635</v>
      </c>
      <c r="I25" s="312">
        <v>8.0706126104518088</v>
      </c>
      <c r="J25" s="313">
        <f t="shared" si="6"/>
        <v>0.19986971954477006</v>
      </c>
    </row>
    <row r="26" spans="2:10" hidden="1" outlineLevel="1" x14ac:dyDescent="0.25">
      <c r="B26" s="113" t="s">
        <v>85</v>
      </c>
      <c r="C26" s="312">
        <v>2.0786741941358589</v>
      </c>
      <c r="D26" s="313">
        <f t="shared" ref="D26:D35" si="8">C26-C39</f>
        <v>9.8674194135858873E-2</v>
      </c>
      <c r="E26" s="312">
        <v>7.5753717006512895</v>
      </c>
      <c r="F26" s="313">
        <f t="shared" si="4"/>
        <v>-0.25268593140925866</v>
      </c>
      <c r="G26" s="312">
        <v>8.7117947145405896</v>
      </c>
      <c r="H26" s="313">
        <f t="shared" si="5"/>
        <v>-0.61133471337584488</v>
      </c>
      <c r="I26" s="312">
        <v>7.9861254203559326</v>
      </c>
      <c r="J26" s="313">
        <f t="shared" si="6"/>
        <v>-0.40183810400562159</v>
      </c>
    </row>
    <row r="27" spans="2:10" hidden="1" outlineLevel="1" x14ac:dyDescent="0.25">
      <c r="B27" s="113" t="s">
        <v>86</v>
      </c>
      <c r="C27" s="312">
        <v>2.2410898582633823</v>
      </c>
      <c r="D27" s="313">
        <f t="shared" si="8"/>
        <v>0.19108985826338243</v>
      </c>
      <c r="E27" s="312">
        <v>7.1180875968408639</v>
      </c>
      <c r="F27" s="313">
        <f t="shared" si="4"/>
        <v>0.19808759684086397</v>
      </c>
      <c r="G27" s="312">
        <v>8.2848774345427927</v>
      </c>
      <c r="H27" s="313">
        <f t="shared" si="5"/>
        <v>0.38487743454279233</v>
      </c>
      <c r="I27" s="312">
        <v>7.5192006831928442</v>
      </c>
      <c r="J27" s="313">
        <f t="shared" si="6"/>
        <v>0.22920068319284415</v>
      </c>
    </row>
    <row r="28" spans="2:10" hidden="1" outlineLevel="1" x14ac:dyDescent="0.25">
      <c r="B28" s="113" t="s">
        <v>87</v>
      </c>
      <c r="C28" s="312">
        <v>2.2170127260549228</v>
      </c>
      <c r="D28" s="313">
        <f t="shared" si="8"/>
        <v>0.1915075417667218</v>
      </c>
      <c r="E28" s="312">
        <v>7.2063241720889577</v>
      </c>
      <c r="F28" s="313">
        <f t="shared" si="4"/>
        <v>-0.10752560193711336</v>
      </c>
      <c r="G28" s="312">
        <v>8.381582181259601</v>
      </c>
      <c r="H28" s="313">
        <f t="shared" si="5"/>
        <v>0.35663771835707969</v>
      </c>
      <c r="I28" s="312">
        <v>7.6010835214446955</v>
      </c>
      <c r="J28" s="313">
        <f t="shared" si="6"/>
        <v>2.8103375159165722E-2</v>
      </c>
    </row>
    <row r="29" spans="2:10" hidden="1" outlineLevel="1" x14ac:dyDescent="0.25">
      <c r="B29" s="113" t="s">
        <v>88</v>
      </c>
      <c r="C29" s="312">
        <v>2.6684638860630723</v>
      </c>
      <c r="D29" s="313">
        <f t="shared" si="8"/>
        <v>0.43846388606307229</v>
      </c>
      <c r="E29" s="312">
        <v>7.33</v>
      </c>
      <c r="F29" s="313">
        <f t="shared" si="4"/>
        <v>-0.20742981595626109</v>
      </c>
      <c r="G29" s="312">
        <v>8.57</v>
      </c>
      <c r="H29" s="313">
        <f t="shared" si="5"/>
        <v>2.6892932492254218E-2</v>
      </c>
      <c r="I29" s="312">
        <v>7.78</v>
      </c>
      <c r="J29" s="313">
        <f t="shared" si="6"/>
        <v>-0.14613125192564436</v>
      </c>
    </row>
    <row r="30" spans="2:10" hidden="1" outlineLevel="1" x14ac:dyDescent="0.25">
      <c r="B30" s="113" t="s">
        <v>89</v>
      </c>
      <c r="C30" s="312">
        <v>2.3590638297872339</v>
      </c>
      <c r="D30" s="313">
        <f t="shared" si="8"/>
        <v>0.36396579057154765</v>
      </c>
      <c r="E30" s="312">
        <v>7.4406089694115281</v>
      </c>
      <c r="F30" s="313">
        <f t="shared" si="4"/>
        <v>0.47672218012791312</v>
      </c>
      <c r="G30" s="312">
        <v>8.3853832351974926</v>
      </c>
      <c r="H30" s="313">
        <f t="shared" si="5"/>
        <v>0.69319094946837456</v>
      </c>
      <c r="I30" s="312">
        <v>7.7829269800138716</v>
      </c>
      <c r="J30" s="313">
        <f t="shared" si="6"/>
        <v>0.53290505488563511</v>
      </c>
    </row>
    <row r="31" spans="2:10" hidden="1" outlineLevel="1" x14ac:dyDescent="0.25">
      <c r="B31" s="113" t="s">
        <v>90</v>
      </c>
      <c r="C31" s="312">
        <v>2.0717531515684549</v>
      </c>
      <c r="D31" s="313">
        <f t="shared" si="8"/>
        <v>-1.8246848431545004E-2</v>
      </c>
      <c r="E31" s="312">
        <v>6.9411059743402781</v>
      </c>
      <c r="F31" s="313">
        <f t="shared" si="4"/>
        <v>-0.37889402565972219</v>
      </c>
      <c r="G31" s="312">
        <v>7.2878147612156292</v>
      </c>
      <c r="H31" s="313">
        <f t="shared" si="5"/>
        <v>-0.54218523878437086</v>
      </c>
      <c r="I31" s="312">
        <v>7.0620928400448442</v>
      </c>
      <c r="J31" s="313">
        <f t="shared" si="6"/>
        <v>-0.44790715995515562</v>
      </c>
    </row>
    <row r="32" spans="2:10" hidden="1" outlineLevel="1" x14ac:dyDescent="0.25">
      <c r="B32" s="113" t="s">
        <v>91</v>
      </c>
      <c r="C32" s="312">
        <v>2.3275345369490532</v>
      </c>
      <c r="D32" s="313">
        <f t="shared" si="8"/>
        <v>0.30321473150749689</v>
      </c>
      <c r="E32" s="312">
        <v>6.9969165719633661</v>
      </c>
      <c r="F32" s="313">
        <f t="shared" si="4"/>
        <v>6.0400426480118341E-3</v>
      </c>
      <c r="G32" s="312">
        <v>7.7932656033408785</v>
      </c>
      <c r="H32" s="313">
        <f t="shared" si="5"/>
        <v>-0.13912634184655559</v>
      </c>
      <c r="I32" s="312">
        <v>7.2538165886461794</v>
      </c>
      <c r="J32" s="313">
        <f t="shared" si="6"/>
        <v>-6.4313960239855916E-2</v>
      </c>
    </row>
    <row r="33" spans="2:10" hidden="1" outlineLevel="1" x14ac:dyDescent="0.25">
      <c r="B33" s="113" t="s">
        <v>92</v>
      </c>
      <c r="C33" s="312">
        <v>2.1359664957758682</v>
      </c>
      <c r="D33" s="313">
        <f t="shared" si="8"/>
        <v>1.3498065945036775E-2</v>
      </c>
      <c r="E33" s="312">
        <v>6.8870048309178742</v>
      </c>
      <c r="F33" s="313">
        <f t="shared" si="4"/>
        <v>5.0629315099442351E-2</v>
      </c>
      <c r="G33" s="312">
        <v>7.8692468619246858</v>
      </c>
      <c r="H33" s="313">
        <f t="shared" si="5"/>
        <v>0.25473862194514307</v>
      </c>
      <c r="I33" s="312">
        <v>7.2269793752308384</v>
      </c>
      <c r="J33" s="313">
        <f t="shared" si="6"/>
        <v>8.9254685545441248E-2</v>
      </c>
    </row>
    <row r="34" spans="2:10" hidden="1" outlineLevel="1" x14ac:dyDescent="0.25">
      <c r="B34" s="113" t="s">
        <v>93</v>
      </c>
      <c r="C34" s="312">
        <v>2.0472462764114998</v>
      </c>
      <c r="D34" s="313">
        <f t="shared" si="8"/>
        <v>-0.10522487261007551</v>
      </c>
      <c r="E34" s="312">
        <v>7.2229309107598834</v>
      </c>
      <c r="F34" s="313">
        <f t="shared" si="4"/>
        <v>-0.27308299647483025</v>
      </c>
      <c r="G34" s="312">
        <v>8.4542383103376118</v>
      </c>
      <c r="H34" s="313">
        <f t="shared" si="5"/>
        <v>-0.47037919350293933</v>
      </c>
      <c r="I34" s="312">
        <v>7.6807559327541117</v>
      </c>
      <c r="J34" s="313">
        <f t="shared" si="6"/>
        <v>-0.37005551825943073</v>
      </c>
    </row>
    <row r="35" spans="2:10" hidden="1" outlineLevel="1" x14ac:dyDescent="0.25">
      <c r="B35" s="113" t="s">
        <v>94</v>
      </c>
      <c r="C35" s="312">
        <v>2.312109310173148</v>
      </c>
      <c r="D35" s="313">
        <f t="shared" si="8"/>
        <v>-7.8906898268518155E-3</v>
      </c>
      <c r="E35" s="312">
        <v>8.0386728005662054</v>
      </c>
      <c r="F35" s="313">
        <f t="shared" si="4"/>
        <v>8.867280056620519E-2</v>
      </c>
      <c r="G35" s="312">
        <v>10.073272893785896</v>
      </c>
      <c r="H35" s="313">
        <f t="shared" si="5"/>
        <v>0.53327289378589704</v>
      </c>
      <c r="I35" s="312">
        <v>8.7536530175908673</v>
      </c>
      <c r="J35" s="313">
        <f t="shared" si="6"/>
        <v>0.18365301759086705</v>
      </c>
    </row>
    <row r="36" spans="2:10" hidden="1" outlineLevel="1" x14ac:dyDescent="0.25">
      <c r="B36" s="113" t="s">
        <v>95</v>
      </c>
      <c r="C36" s="312">
        <v>2.1967892976588628</v>
      </c>
      <c r="D36" s="313">
        <f>C36-C49</f>
        <v>-8.3210702341137033E-2</v>
      </c>
      <c r="E36" s="312">
        <v>8.2925693344276681</v>
      </c>
      <c r="F36" s="313">
        <f t="shared" si="4"/>
        <v>0.15437472852206469</v>
      </c>
      <c r="G36" s="312">
        <v>10.308137445187262</v>
      </c>
      <c r="H36" s="313">
        <f t="shared" si="5"/>
        <v>0.24760698300238815</v>
      </c>
      <c r="I36" s="312">
        <v>8.9916721728398148</v>
      </c>
      <c r="J36" s="313">
        <f t="shared" si="6"/>
        <v>0.13200830729359581</v>
      </c>
    </row>
    <row r="37" spans="2:10" collapsed="1" x14ac:dyDescent="0.25">
      <c r="B37" s="125">
        <v>2012</v>
      </c>
      <c r="C37" s="318">
        <v>2.2391994709215379</v>
      </c>
      <c r="D37" s="319">
        <f>C37-C50</f>
        <v>0.1108169460350692</v>
      </c>
      <c r="E37" s="318">
        <v>7.3893170206316228</v>
      </c>
      <c r="F37" s="319">
        <f t="shared" si="4"/>
        <v>8.2894631723124945E-3</v>
      </c>
      <c r="G37" s="318">
        <v>8.5848533495741144</v>
      </c>
      <c r="H37" s="319">
        <f t="shared" si="5"/>
        <v>0.1162041933756619</v>
      </c>
      <c r="I37" s="318">
        <v>7.8106950330934621</v>
      </c>
      <c r="J37" s="319">
        <f t="shared" si="6"/>
        <v>1.4395740216805564E-2</v>
      </c>
    </row>
    <row r="38" spans="2:10" hidden="1" outlineLevel="1" x14ac:dyDescent="0.25">
      <c r="B38" s="113" t="s">
        <v>84</v>
      </c>
      <c r="C38" s="312">
        <v>2.3118366034094566</v>
      </c>
      <c r="D38" s="313">
        <f>C38-C51</f>
        <v>0.19183660340945652</v>
      </c>
      <c r="E38" s="312">
        <v>7.4502334725976898</v>
      </c>
      <c r="F38" s="313">
        <f t="shared" si="4"/>
        <v>0.5217270992638019</v>
      </c>
      <c r="G38" s="312">
        <v>8.4915598010991893</v>
      </c>
      <c r="H38" s="313">
        <f t="shared" si="5"/>
        <v>0.19484561892958396</v>
      </c>
      <c r="I38" s="312">
        <v>7.8707428909070387</v>
      </c>
      <c r="J38" s="313">
        <f t="shared" si="6"/>
        <v>0.38432490142389142</v>
      </c>
    </row>
    <row r="39" spans="2:10" hidden="1" outlineLevel="1" x14ac:dyDescent="0.25">
      <c r="B39" s="113" t="s">
        <v>85</v>
      </c>
      <c r="C39" s="312">
        <v>1.98</v>
      </c>
      <c r="D39" s="313">
        <f t="shared" ref="D39:D48" si="9">C39-C52</f>
        <v>-4.0000000000000036E-2</v>
      </c>
      <c r="E39" s="312">
        <v>7.8280576320605482</v>
      </c>
      <c r="F39" s="313">
        <f t="shared" si="4"/>
        <v>0.37400202583102882</v>
      </c>
      <c r="G39" s="312">
        <v>9.3231294279164345</v>
      </c>
      <c r="H39" s="313">
        <f t="shared" si="5"/>
        <v>0.2156158667174175</v>
      </c>
      <c r="I39" s="312">
        <v>8.3879635243615542</v>
      </c>
      <c r="J39" s="313">
        <f t="shared" si="6"/>
        <v>0.26762487889300424</v>
      </c>
    </row>
    <row r="40" spans="2:10" hidden="1" outlineLevel="1" x14ac:dyDescent="0.25">
      <c r="B40" s="113" t="s">
        <v>86</v>
      </c>
      <c r="C40" s="312">
        <v>2.0499999999999998</v>
      </c>
      <c r="D40" s="313">
        <f t="shared" si="9"/>
        <v>2.9999999999999805E-2</v>
      </c>
      <c r="E40" s="312">
        <v>6.92</v>
      </c>
      <c r="F40" s="313">
        <f t="shared" si="4"/>
        <v>0.33303023775745899</v>
      </c>
      <c r="G40" s="312">
        <v>7.9</v>
      </c>
      <c r="H40" s="313">
        <f t="shared" si="5"/>
        <v>6.5606878380927824E-2</v>
      </c>
      <c r="I40" s="312">
        <v>7.29</v>
      </c>
      <c r="J40" s="313">
        <f t="shared" si="6"/>
        <v>0.23024542961714189</v>
      </c>
    </row>
    <row r="41" spans="2:10" hidden="1" outlineLevel="1" x14ac:dyDescent="0.25">
      <c r="B41" s="113" t="s">
        <v>87</v>
      </c>
      <c r="C41" s="312">
        <v>2.025505184288201</v>
      </c>
      <c r="D41" s="313">
        <f t="shared" si="9"/>
        <v>-0.13478555786941193</v>
      </c>
      <c r="E41" s="312">
        <v>7.3138497740260711</v>
      </c>
      <c r="F41" s="313">
        <f t="shared" si="4"/>
        <v>0.27333725157935795</v>
      </c>
      <c r="G41" s="312">
        <v>8.0249444629025213</v>
      </c>
      <c r="H41" s="313">
        <f t="shared" si="5"/>
        <v>-0.59409600221725078</v>
      </c>
      <c r="I41" s="312">
        <v>7.5729801462855297</v>
      </c>
      <c r="J41" s="313">
        <f t="shared" si="6"/>
        <v>-4.5372054730218103E-2</v>
      </c>
    </row>
    <row r="42" spans="2:10" hidden="1" outlineLevel="1" x14ac:dyDescent="0.25">
      <c r="B42" s="113" t="s">
        <v>88</v>
      </c>
      <c r="C42" s="312">
        <v>2.23</v>
      </c>
      <c r="D42" s="313">
        <f t="shared" si="9"/>
        <v>-8.0000000000000071E-2</v>
      </c>
      <c r="E42" s="312">
        <v>7.5374298159562612</v>
      </c>
      <c r="F42" s="313">
        <f t="shared" si="4"/>
        <v>0.40976220566915078</v>
      </c>
      <c r="G42" s="312">
        <v>8.5431070675077461</v>
      </c>
      <c r="H42" s="313">
        <f t="shared" si="5"/>
        <v>-0.16769934508874051</v>
      </c>
      <c r="I42" s="312">
        <v>7.9261312519256446</v>
      </c>
      <c r="J42" s="313">
        <f t="shared" si="6"/>
        <v>0.17945779245247362</v>
      </c>
    </row>
    <row r="43" spans="2:10" hidden="1" outlineLevel="1" x14ac:dyDescent="0.25">
      <c r="B43" s="113" t="s">
        <v>89</v>
      </c>
      <c r="C43" s="312">
        <v>1.9950980392156863</v>
      </c>
      <c r="D43" s="313">
        <f t="shared" si="9"/>
        <v>-0.16490196078431385</v>
      </c>
      <c r="E43" s="312">
        <v>6.9638867892836149</v>
      </c>
      <c r="F43" s="313">
        <f t="shared" si="4"/>
        <v>-2.5058859527570476E-2</v>
      </c>
      <c r="G43" s="312">
        <v>7.6921922857291181</v>
      </c>
      <c r="H43" s="313">
        <f t="shared" si="5"/>
        <v>0.16820528215778552</v>
      </c>
      <c r="I43" s="312">
        <v>7.2500219251282365</v>
      </c>
      <c r="J43" s="313">
        <f t="shared" si="6"/>
        <v>4.0299792162467263E-2</v>
      </c>
    </row>
    <row r="44" spans="2:10" hidden="1" outlineLevel="1" x14ac:dyDescent="0.25">
      <c r="B44" s="113" t="s">
        <v>90</v>
      </c>
      <c r="C44" s="312">
        <v>2.09</v>
      </c>
      <c r="D44" s="313">
        <f t="shared" si="9"/>
        <v>2.9835988014508708E-2</v>
      </c>
      <c r="E44" s="312">
        <v>7.32</v>
      </c>
      <c r="F44" s="313">
        <f t="shared" si="4"/>
        <v>0.54442420068181985</v>
      </c>
      <c r="G44" s="312">
        <v>7.83</v>
      </c>
      <c r="H44" s="313">
        <f t="shared" si="5"/>
        <v>0.21593934346588917</v>
      </c>
      <c r="I44" s="312">
        <v>7.51</v>
      </c>
      <c r="J44" s="313">
        <f t="shared" si="6"/>
        <v>0.41219580042833126</v>
      </c>
    </row>
    <row r="45" spans="2:10" hidden="1" outlineLevel="1" x14ac:dyDescent="0.25">
      <c r="B45" s="113" t="s">
        <v>91</v>
      </c>
      <c r="C45" s="312">
        <v>2.0243198054415563</v>
      </c>
      <c r="D45" s="313">
        <f t="shared" si="9"/>
        <v>-1.6141224622117534E-2</v>
      </c>
      <c r="E45" s="312">
        <v>6.9908765293153543</v>
      </c>
      <c r="F45" s="313">
        <f t="shared" si="4"/>
        <v>0.59753922447969288</v>
      </c>
      <c r="G45" s="312">
        <v>7.9323919451874341</v>
      </c>
      <c r="H45" s="313">
        <f t="shared" si="5"/>
        <v>0.37697965461479122</v>
      </c>
      <c r="I45" s="312">
        <v>7.3181305488860353</v>
      </c>
      <c r="J45" s="313">
        <f t="shared" si="6"/>
        <v>0.51319721149325304</v>
      </c>
    </row>
    <row r="46" spans="2:10" hidden="1" outlineLevel="1" x14ac:dyDescent="0.25">
      <c r="B46" s="113" t="s">
        <v>92</v>
      </c>
      <c r="C46" s="312">
        <v>2.1224684298308314</v>
      </c>
      <c r="D46" s="313">
        <f t="shared" si="9"/>
        <v>-6.4907513169168762E-2</v>
      </c>
      <c r="E46" s="312">
        <v>6.8363755158184318</v>
      </c>
      <c r="F46" s="313">
        <f t="shared" si="4"/>
        <v>0.74723930524658844</v>
      </c>
      <c r="G46" s="312">
        <v>7.6145082399795427</v>
      </c>
      <c r="H46" s="313">
        <f t="shared" si="5"/>
        <v>0.72042094009018065</v>
      </c>
      <c r="I46" s="312">
        <v>7.1377246896853972</v>
      </c>
      <c r="J46" s="313">
        <f t="shared" si="6"/>
        <v>0.73693803535655</v>
      </c>
    </row>
    <row r="47" spans="2:10" hidden="1" outlineLevel="1" x14ac:dyDescent="0.25">
      <c r="B47" s="113" t="s">
        <v>93</v>
      </c>
      <c r="C47" s="312">
        <v>2.1524711490215753</v>
      </c>
      <c r="D47" s="313">
        <f t="shared" si="9"/>
        <v>0.1993354278743269</v>
      </c>
      <c r="E47" s="312">
        <v>7.4960139072347136</v>
      </c>
      <c r="F47" s="313">
        <f t="shared" si="4"/>
        <v>0.22240151679928921</v>
      </c>
      <c r="G47" s="312">
        <v>8.9246175038405511</v>
      </c>
      <c r="H47" s="313">
        <f t="shared" si="5"/>
        <v>0.20943086360799512</v>
      </c>
      <c r="I47" s="312">
        <v>8.0508114510135425</v>
      </c>
      <c r="J47" s="313">
        <f t="shared" si="6"/>
        <v>0.19098075517492319</v>
      </c>
    </row>
    <row r="48" spans="2:10" hidden="1" outlineLevel="1" x14ac:dyDescent="0.25">
      <c r="B48" s="113" t="s">
        <v>94</v>
      </c>
      <c r="C48" s="312">
        <v>2.3199999999999998</v>
      </c>
      <c r="D48" s="313">
        <f t="shared" si="9"/>
        <v>0.25</v>
      </c>
      <c r="E48" s="312">
        <v>7.95</v>
      </c>
      <c r="F48" s="313">
        <f t="shared" si="4"/>
        <v>0.43053902946025424</v>
      </c>
      <c r="G48" s="312">
        <v>9.5399999999999991</v>
      </c>
      <c r="H48" s="313">
        <f t="shared" si="5"/>
        <v>0.16957268111336532</v>
      </c>
      <c r="I48" s="312">
        <v>8.57</v>
      </c>
      <c r="J48" s="313">
        <f t="shared" si="6"/>
        <v>0.31760449956297876</v>
      </c>
    </row>
    <row r="49" spans="2:10" hidden="1" outlineLevel="1" x14ac:dyDescent="0.25">
      <c r="B49" s="113" t="s">
        <v>95</v>
      </c>
      <c r="C49" s="312">
        <v>2.2799999999999998</v>
      </c>
      <c r="D49" s="313">
        <f>C49-C62</f>
        <v>0.10999999999999988</v>
      </c>
      <c r="E49" s="312">
        <v>8.1381946059056034</v>
      </c>
      <c r="F49" s="313">
        <f t="shared" si="4"/>
        <v>0.24225779438050576</v>
      </c>
      <c r="G49" s="312">
        <v>10.060530462184873</v>
      </c>
      <c r="H49" s="313">
        <f t="shared" si="5"/>
        <v>0.81928864890633157</v>
      </c>
      <c r="I49" s="312">
        <v>8.859663865546219</v>
      </c>
      <c r="J49" s="313">
        <f t="shared" si="6"/>
        <v>0.41559120905299629</v>
      </c>
    </row>
    <row r="50" spans="2:10" collapsed="1" x14ac:dyDescent="0.25">
      <c r="B50" s="125">
        <v>2011</v>
      </c>
      <c r="C50" s="318">
        <v>2.1283825248864687</v>
      </c>
      <c r="D50" s="319">
        <f>C50-C63</f>
        <v>3.2349283105254756E-2</v>
      </c>
      <c r="E50" s="318">
        <v>7.3810275574593103</v>
      </c>
      <c r="F50" s="319">
        <f t="shared" si="4"/>
        <v>0.38885817808568479</v>
      </c>
      <c r="G50" s="318">
        <v>8.4686491561984525</v>
      </c>
      <c r="H50" s="319">
        <f t="shared" si="5"/>
        <v>0.18340039172760214</v>
      </c>
      <c r="I50" s="318">
        <v>7.7962992928766566</v>
      </c>
      <c r="J50" s="319">
        <f t="shared" si="6"/>
        <v>0.297447114643977</v>
      </c>
    </row>
    <row r="51" spans="2:10" hidden="1" outlineLevel="1" x14ac:dyDescent="0.25">
      <c r="B51" s="113" t="s">
        <v>84</v>
      </c>
      <c r="C51" s="312">
        <v>2.12</v>
      </c>
      <c r="D51" s="313">
        <f>C51-C64</f>
        <v>-0.63683937031942506</v>
      </c>
      <c r="E51" s="312">
        <v>6.9285063733338879</v>
      </c>
      <c r="F51" s="313">
        <f t="shared" si="4"/>
        <v>-0.36166628116272825</v>
      </c>
      <c r="G51" s="312">
        <v>8.2967141821696053</v>
      </c>
      <c r="H51" s="313">
        <f t="shared" si="5"/>
        <v>-0.58937835264608474</v>
      </c>
      <c r="I51" s="312">
        <v>7.4864179894831473</v>
      </c>
      <c r="J51" s="313">
        <f t="shared" si="6"/>
        <v>-0.45035224680064534</v>
      </c>
    </row>
    <row r="52" spans="2:10" hidden="1" outlineLevel="1" x14ac:dyDescent="0.25">
      <c r="B52" s="113" t="s">
        <v>85</v>
      </c>
      <c r="C52" s="312">
        <v>2.02</v>
      </c>
      <c r="D52" s="313">
        <f t="shared" ref="D52:D102" si="10">C52-C65</f>
        <v>3.972837741243751E-2</v>
      </c>
      <c r="E52" s="312">
        <v>7.4540556062295193</v>
      </c>
      <c r="F52" s="313">
        <f t="shared" si="4"/>
        <v>4.3974273653869744E-2</v>
      </c>
      <c r="G52" s="312">
        <v>9.107513561199017</v>
      </c>
      <c r="H52" s="313">
        <f t="shared" si="5"/>
        <v>4.2145164567058302E-2</v>
      </c>
      <c r="I52" s="312">
        <v>8.12033864546855</v>
      </c>
      <c r="J52" s="313">
        <f t="shared" si="6"/>
        <v>5.7789224002284811E-2</v>
      </c>
    </row>
    <row r="53" spans="2:10" hidden="1" outlineLevel="1" x14ac:dyDescent="0.25">
      <c r="B53" s="113" t="s">
        <v>86</v>
      </c>
      <c r="C53" s="312">
        <v>2.02</v>
      </c>
      <c r="D53" s="313">
        <f t="shared" si="10"/>
        <v>-0.24169099851666775</v>
      </c>
      <c r="E53" s="312">
        <v>6.5869697622425409</v>
      </c>
      <c r="F53" s="313">
        <f t="shared" si="4"/>
        <v>-0.18086759603740887</v>
      </c>
      <c r="G53" s="312">
        <v>7.8343931216190725</v>
      </c>
      <c r="H53" s="313">
        <f t="shared" si="5"/>
        <v>0.23299736351002132</v>
      </c>
      <c r="I53" s="312">
        <v>7.0597545703828581</v>
      </c>
      <c r="J53" s="313">
        <f t="shared" si="6"/>
        <v>-4.7346209865665401E-2</v>
      </c>
    </row>
    <row r="54" spans="2:10" hidden="1" outlineLevel="1" x14ac:dyDescent="0.25">
      <c r="B54" s="113" t="s">
        <v>87</v>
      </c>
      <c r="C54" s="312">
        <v>2.160290742157613</v>
      </c>
      <c r="D54" s="313">
        <f t="shared" si="10"/>
        <v>-0.16970925784238711</v>
      </c>
      <c r="E54" s="312">
        <v>7.0405125224467131</v>
      </c>
      <c r="F54" s="313">
        <f t="shared" si="4"/>
        <v>-0.27240132290138419</v>
      </c>
      <c r="G54" s="312">
        <v>8.6190404651197721</v>
      </c>
      <c r="H54" s="313">
        <f t="shared" si="5"/>
        <v>0.40068274316431207</v>
      </c>
      <c r="I54" s="312">
        <v>7.6183522010157478</v>
      </c>
      <c r="J54" s="313">
        <f t="shared" si="6"/>
        <v>-5.3366025818877283E-2</v>
      </c>
    </row>
    <row r="55" spans="2:10" hidden="1" outlineLevel="1" x14ac:dyDescent="0.25">
      <c r="B55" s="113" t="s">
        <v>88</v>
      </c>
      <c r="C55" s="312">
        <v>2.31</v>
      </c>
      <c r="D55" s="313">
        <f t="shared" si="10"/>
        <v>-0.43999999999999995</v>
      </c>
      <c r="E55" s="312">
        <v>7.1276676102871104</v>
      </c>
      <c r="F55" s="313">
        <f t="shared" si="4"/>
        <v>-0.10103355096310285</v>
      </c>
      <c r="G55" s="312">
        <v>8.7108064125964866</v>
      </c>
      <c r="H55" s="313">
        <f t="shared" si="5"/>
        <v>0.52831132259668934</v>
      </c>
      <c r="I55" s="312">
        <v>7.746673459473171</v>
      </c>
      <c r="J55" s="313">
        <f t="shared" si="6"/>
        <v>0.11516134485567786</v>
      </c>
    </row>
    <row r="56" spans="2:10" hidden="1" outlineLevel="1" x14ac:dyDescent="0.25">
      <c r="B56" s="113" t="s">
        <v>89</v>
      </c>
      <c r="C56" s="312">
        <v>2.16</v>
      </c>
      <c r="D56" s="313">
        <f t="shared" si="10"/>
        <v>-0.12999999999999989</v>
      </c>
      <c r="E56" s="312">
        <v>6.9889456488111854</v>
      </c>
      <c r="F56" s="313">
        <f t="shared" si="4"/>
        <v>-3.4519044519015551E-2</v>
      </c>
      <c r="G56" s="312">
        <v>7.5239870035713325</v>
      </c>
      <c r="H56" s="313">
        <f t="shared" si="5"/>
        <v>-0.2242371700401673</v>
      </c>
      <c r="I56" s="312">
        <v>7.2097221329657692</v>
      </c>
      <c r="J56" s="313">
        <f t="shared" si="6"/>
        <v>-0.11217931684364846</v>
      </c>
    </row>
    <row r="57" spans="2:10" hidden="1" outlineLevel="1" x14ac:dyDescent="0.25">
      <c r="B57" s="113" t="s">
        <v>90</v>
      </c>
      <c r="C57" s="312">
        <v>2.0601640119854912</v>
      </c>
      <c r="D57" s="313">
        <f t="shared" si="10"/>
        <v>-0.14391441938705807</v>
      </c>
      <c r="E57" s="312">
        <v>6.7755757993181804</v>
      </c>
      <c r="F57" s="313">
        <f t="shared" si="4"/>
        <v>-0.1855453199294157</v>
      </c>
      <c r="G57" s="312">
        <v>7.6140606565341109</v>
      </c>
      <c r="H57" s="313">
        <f t="shared" si="5"/>
        <v>-0.32547350974693146</v>
      </c>
      <c r="I57" s="312">
        <v>7.0978041995716685</v>
      </c>
      <c r="J57" s="313">
        <f t="shared" si="6"/>
        <v>-0.24405449738538287</v>
      </c>
    </row>
    <row r="58" spans="2:10" hidden="1" outlineLevel="1" x14ac:dyDescent="0.25">
      <c r="B58" s="113" t="s">
        <v>91</v>
      </c>
      <c r="C58" s="312">
        <v>2.0404610300636739</v>
      </c>
      <c r="D58" s="313">
        <f t="shared" si="10"/>
        <v>-0.19953896993632636</v>
      </c>
      <c r="E58" s="312">
        <v>6.3933373048356614</v>
      </c>
      <c r="F58" s="313">
        <f t="shared" si="4"/>
        <v>-0.14660521331165466</v>
      </c>
      <c r="G58" s="312">
        <v>7.5554122905726429</v>
      </c>
      <c r="H58" s="313">
        <f t="shared" si="5"/>
        <v>2.274621958654155E-2</v>
      </c>
      <c r="I58" s="312">
        <v>6.8049333373927823</v>
      </c>
      <c r="J58" s="313">
        <f t="shared" si="6"/>
        <v>-0.11244154591918765</v>
      </c>
    </row>
    <row r="59" spans="2:10" hidden="1" outlineLevel="1" x14ac:dyDescent="0.25">
      <c r="B59" s="113" t="s">
        <v>92</v>
      </c>
      <c r="C59" s="312">
        <v>2.1873759430000002</v>
      </c>
      <c r="D59" s="313">
        <f t="shared" si="10"/>
        <v>-9.2624056999999649E-2</v>
      </c>
      <c r="E59" s="312">
        <v>6.0891362105718434</v>
      </c>
      <c r="F59" s="313">
        <f t="shared" si="4"/>
        <v>-0.42524343742512194</v>
      </c>
      <c r="G59" s="312">
        <v>6.8940872998893621</v>
      </c>
      <c r="H59" s="313">
        <f t="shared" si="5"/>
        <v>-0.78518388368142755</v>
      </c>
      <c r="I59" s="312">
        <v>6.4007866543288472</v>
      </c>
      <c r="J59" s="313">
        <f t="shared" si="6"/>
        <v>-0.57395942028339419</v>
      </c>
    </row>
    <row r="60" spans="2:10" hidden="1" outlineLevel="1" x14ac:dyDescent="0.25">
      <c r="B60" s="113" t="s">
        <v>93</v>
      </c>
      <c r="C60" s="312">
        <v>1.9531357211472484</v>
      </c>
      <c r="D60" s="313">
        <f t="shared" si="10"/>
        <v>-0.38686427885275143</v>
      </c>
      <c r="E60" s="312">
        <v>7.2736123904354244</v>
      </c>
      <c r="F60" s="313">
        <f t="shared" si="4"/>
        <v>-0.23468498542983607</v>
      </c>
      <c r="G60" s="312">
        <v>8.715186640232556</v>
      </c>
      <c r="H60" s="313">
        <f t="shared" si="5"/>
        <v>3.1903016539176932E-2</v>
      </c>
      <c r="I60" s="312">
        <v>7.8598306958386193</v>
      </c>
      <c r="J60" s="313">
        <f t="shared" si="6"/>
        <v>-0.16314077236224556</v>
      </c>
    </row>
    <row r="61" spans="2:10" hidden="1" outlineLevel="1" x14ac:dyDescent="0.25">
      <c r="B61" s="113" t="s">
        <v>94</v>
      </c>
      <c r="C61" s="312">
        <v>2.0699999999999998</v>
      </c>
      <c r="D61" s="313">
        <f t="shared" si="10"/>
        <v>-0.52</v>
      </c>
      <c r="E61" s="312">
        <v>7.5194609705397459</v>
      </c>
      <c r="F61" s="313">
        <f t="shared" si="4"/>
        <v>0.12852796120831211</v>
      </c>
      <c r="G61" s="312">
        <v>9.3704273188866338</v>
      </c>
      <c r="H61" s="313">
        <f t="shared" si="5"/>
        <v>0.14248309602542797</v>
      </c>
      <c r="I61" s="312">
        <v>8.2523955004370215</v>
      </c>
      <c r="J61" s="313">
        <f t="shared" si="6"/>
        <v>9.1010892234356433E-2</v>
      </c>
    </row>
    <row r="62" spans="2:10" hidden="1" outlineLevel="1" x14ac:dyDescent="0.25">
      <c r="B62" s="113" t="s">
        <v>95</v>
      </c>
      <c r="C62" s="312">
        <v>2.17</v>
      </c>
      <c r="D62" s="313">
        <f t="shared" si="10"/>
        <v>-0.26000000000000023</v>
      </c>
      <c r="E62" s="312">
        <v>7.8959368115250976</v>
      </c>
      <c r="F62" s="313">
        <f t="shared" si="4"/>
        <v>-0.72706221916349012</v>
      </c>
      <c r="G62" s="312">
        <v>9.2412418132785419</v>
      </c>
      <c r="H62" s="313">
        <f t="shared" si="5"/>
        <v>-0.19922475192644207</v>
      </c>
      <c r="I62" s="312">
        <v>8.4440726564932227</v>
      </c>
      <c r="J62" s="313">
        <f t="shared" si="6"/>
        <v>-0.54008672154370707</v>
      </c>
    </row>
    <row r="63" spans="2:10" ht="15" customHeight="1" collapsed="1" x14ac:dyDescent="0.25">
      <c r="B63" s="125">
        <v>2010</v>
      </c>
      <c r="C63" s="318">
        <v>2.096033241781214</v>
      </c>
      <c r="D63" s="319">
        <f t="shared" si="10"/>
        <v>-0.26351797507665609</v>
      </c>
      <c r="E63" s="318">
        <v>6.9921693793736255</v>
      </c>
      <c r="F63" s="319">
        <f t="shared" si="4"/>
        <v>-0.20748362309691615</v>
      </c>
      <c r="G63" s="318">
        <v>8.2852487644708503</v>
      </c>
      <c r="H63" s="319">
        <f t="shared" si="5"/>
        <v>-7.2281011679779184E-2</v>
      </c>
      <c r="I63" s="318">
        <v>7.4988521782326796</v>
      </c>
      <c r="J63" s="319">
        <f t="shared" si="6"/>
        <v>-0.17455028602755984</v>
      </c>
    </row>
    <row r="64" spans="2:10" ht="15" hidden="1" customHeight="1" outlineLevel="1" x14ac:dyDescent="0.25">
      <c r="B64" s="113" t="s">
        <v>84</v>
      </c>
      <c r="C64" s="312">
        <v>2.7568393703194252</v>
      </c>
      <c r="D64" s="313">
        <f t="shared" si="10"/>
        <v>0.38683937031942506</v>
      </c>
      <c r="E64" s="312">
        <v>7.2901726544966161</v>
      </c>
      <c r="F64" s="313">
        <f t="shared" si="4"/>
        <v>-0.34408678266794368</v>
      </c>
      <c r="G64" s="312">
        <v>8.8860925348156901</v>
      </c>
      <c r="H64" s="313">
        <f t="shared" si="5"/>
        <v>-3.4405658325063371E-2</v>
      </c>
      <c r="I64" s="312">
        <v>7.9367702362837926</v>
      </c>
      <c r="J64" s="313">
        <f t="shared" si="6"/>
        <v>-0.24934493108455857</v>
      </c>
    </row>
    <row r="65" spans="2:10" ht="15" hidden="1" customHeight="1" outlineLevel="1" x14ac:dyDescent="0.25">
      <c r="B65" s="113" t="s">
        <v>85</v>
      </c>
      <c r="C65" s="312">
        <v>1.9802716225875625</v>
      </c>
      <c r="D65" s="313">
        <f t="shared" si="10"/>
        <v>-0.39972837741243739</v>
      </c>
      <c r="E65" s="312">
        <v>7.4100813325756496</v>
      </c>
      <c r="F65" s="313">
        <f t="shared" si="4"/>
        <v>5.7586759970297052E-2</v>
      </c>
      <c r="G65" s="312">
        <v>9.0653683966319587</v>
      </c>
      <c r="H65" s="313">
        <f t="shared" si="5"/>
        <v>0.48438029593311072</v>
      </c>
      <c r="I65" s="312">
        <v>8.0625494214662652</v>
      </c>
      <c r="J65" s="313">
        <f t="shared" si="6"/>
        <v>0.18277918938214022</v>
      </c>
    </row>
    <row r="66" spans="2:10" ht="15" hidden="1" customHeight="1" outlineLevel="1" x14ac:dyDescent="0.25">
      <c r="B66" s="113" t="s">
        <v>86</v>
      </c>
      <c r="C66" s="312">
        <v>2.2616909985166678</v>
      </c>
      <c r="D66" s="313">
        <f t="shared" si="10"/>
        <v>-3.830900148333205E-2</v>
      </c>
      <c r="E66" s="312">
        <v>6.7678373582799498</v>
      </c>
      <c r="F66" s="313">
        <f t="shared" si="4"/>
        <v>-0.33369121226230103</v>
      </c>
      <c r="G66" s="312">
        <v>7.6013957581090512</v>
      </c>
      <c r="H66" s="313">
        <f t="shared" si="5"/>
        <v>-0.33378897410126651</v>
      </c>
      <c r="I66" s="312">
        <v>7.1071007802485235</v>
      </c>
      <c r="J66" s="313">
        <f t="shared" si="6"/>
        <v>-0.34152400107212966</v>
      </c>
    </row>
    <row r="67" spans="2:10" ht="15" hidden="1" customHeight="1" outlineLevel="1" x14ac:dyDescent="0.25">
      <c r="B67" s="113" t="s">
        <v>87</v>
      </c>
      <c r="C67" s="312">
        <v>2.33</v>
      </c>
      <c r="D67" s="313">
        <f t="shared" si="10"/>
        <v>7.0000000000000284E-2</v>
      </c>
      <c r="E67" s="312">
        <v>7.3129138453480973</v>
      </c>
      <c r="F67" s="313">
        <f t="shared" si="4"/>
        <v>-9.1512638643562738E-2</v>
      </c>
      <c r="G67" s="312">
        <v>8.21835772195546</v>
      </c>
      <c r="H67" s="313">
        <f t="shared" si="5"/>
        <v>-0.44065285536221666</v>
      </c>
      <c r="I67" s="312">
        <v>7.6717182268346251</v>
      </c>
      <c r="J67" s="313">
        <f t="shared" si="6"/>
        <v>-0.21702075706506818</v>
      </c>
    </row>
    <row r="68" spans="2:10" ht="15" hidden="1" customHeight="1" outlineLevel="1" x14ac:dyDescent="0.25">
      <c r="B68" s="113" t="s">
        <v>88</v>
      </c>
      <c r="C68" s="312">
        <v>2.75</v>
      </c>
      <c r="D68" s="313">
        <f t="shared" si="10"/>
        <v>0.16000000000000014</v>
      </c>
      <c r="E68" s="312">
        <v>7.2287011612502132</v>
      </c>
      <c r="F68" s="313">
        <f t="shared" si="4"/>
        <v>-0.1495552246762033</v>
      </c>
      <c r="G68" s="312">
        <v>8.1824950899997972</v>
      </c>
      <c r="H68" s="313">
        <f t="shared" si="5"/>
        <v>-0.21698179020839881</v>
      </c>
      <c r="I68" s="312">
        <v>7.6315121146174931</v>
      </c>
      <c r="J68" s="313">
        <f t="shared" si="6"/>
        <v>-0.18507603992445709</v>
      </c>
    </row>
    <row r="69" spans="2:10" ht="15" hidden="1" customHeight="1" outlineLevel="1" x14ac:dyDescent="0.25">
      <c r="B69" s="113" t="s">
        <v>89</v>
      </c>
      <c r="C69" s="312">
        <v>2.29</v>
      </c>
      <c r="D69" s="313">
        <f t="shared" si="10"/>
        <v>-0.29999999999999982</v>
      </c>
      <c r="E69" s="312">
        <v>7.023464693330201</v>
      </c>
      <c r="F69" s="313">
        <f t="shared" si="4"/>
        <v>-0.59771187070422815</v>
      </c>
      <c r="G69" s="312">
        <v>7.7482241736114998</v>
      </c>
      <c r="H69" s="313">
        <f t="shared" si="5"/>
        <v>-1.1273458897317878</v>
      </c>
      <c r="I69" s="312">
        <v>7.3219014498094177</v>
      </c>
      <c r="J69" s="313">
        <f t="shared" si="6"/>
        <v>-0.81052783204716672</v>
      </c>
    </row>
    <row r="70" spans="2:10" ht="15" hidden="1" customHeight="1" outlineLevel="1" x14ac:dyDescent="0.25">
      <c r="B70" s="113" t="s">
        <v>90</v>
      </c>
      <c r="C70" s="312">
        <v>2.2040784313725492</v>
      </c>
      <c r="D70" s="313">
        <f t="shared" si="10"/>
        <v>-0.32592156862745059</v>
      </c>
      <c r="E70" s="312">
        <v>6.9611211192475961</v>
      </c>
      <c r="F70" s="313">
        <f t="shared" si="4"/>
        <v>-0.15196295479627597</v>
      </c>
      <c r="G70" s="312">
        <v>7.9395341662810424</v>
      </c>
      <c r="H70" s="313">
        <f t="shared" si="5"/>
        <v>-0.60405211872064335</v>
      </c>
      <c r="I70" s="312">
        <v>7.3418586969570514</v>
      </c>
      <c r="J70" s="313">
        <f t="shared" si="6"/>
        <v>-0.32991360686646143</v>
      </c>
    </row>
    <row r="71" spans="2:10" ht="15" hidden="1" customHeight="1" outlineLevel="1" x14ac:dyDescent="0.25">
      <c r="B71" s="113" t="s">
        <v>91</v>
      </c>
      <c r="C71" s="312">
        <v>2.2400000000000002</v>
      </c>
      <c r="D71" s="313">
        <f t="shared" si="10"/>
        <v>-0.48</v>
      </c>
      <c r="E71" s="312">
        <v>6.5399425181473161</v>
      </c>
      <c r="F71" s="313">
        <f t="shared" si="4"/>
        <v>-0.13075903324522198</v>
      </c>
      <c r="G71" s="312">
        <v>7.5326660709861013</v>
      </c>
      <c r="H71" s="313">
        <f t="shared" si="5"/>
        <v>-0.51162488603454825</v>
      </c>
      <c r="I71" s="312">
        <v>6.9173748833119699</v>
      </c>
      <c r="J71" s="313">
        <f t="shared" si="6"/>
        <v>-0.26784965291272389</v>
      </c>
    </row>
    <row r="72" spans="2:10" ht="15" hidden="1" customHeight="1" outlineLevel="1" x14ac:dyDescent="0.25">
      <c r="B72" s="113" t="s">
        <v>92</v>
      </c>
      <c r="C72" s="312">
        <v>2.2799999999999998</v>
      </c>
      <c r="D72" s="313">
        <f t="shared" si="10"/>
        <v>-0.12000000000000011</v>
      </c>
      <c r="E72" s="312">
        <v>6.5143796479969653</v>
      </c>
      <c r="F72" s="313">
        <f t="shared" si="4"/>
        <v>-0.84750200803790321</v>
      </c>
      <c r="G72" s="312">
        <v>7.6792711835707896</v>
      </c>
      <c r="H72" s="313">
        <f t="shared" si="5"/>
        <v>-1.2266182343505418</v>
      </c>
      <c r="I72" s="312">
        <v>6.9747460746122414</v>
      </c>
      <c r="J72" s="313">
        <f t="shared" si="6"/>
        <v>-0.98068060153978198</v>
      </c>
    </row>
    <row r="73" spans="2:10" ht="15" hidden="1" customHeight="1" outlineLevel="1" x14ac:dyDescent="0.25">
      <c r="B73" s="113" t="s">
        <v>93</v>
      </c>
      <c r="C73" s="312">
        <v>2.34</v>
      </c>
      <c r="D73" s="313">
        <f t="shared" si="10"/>
        <v>-0.56000000000000005</v>
      </c>
      <c r="E73" s="312">
        <v>7.5082973758652605</v>
      </c>
      <c r="F73" s="313">
        <f t="shared" si="4"/>
        <v>0.36523768399174017</v>
      </c>
      <c r="G73" s="312">
        <v>8.683283623693379</v>
      </c>
      <c r="H73" s="313">
        <f t="shared" si="5"/>
        <v>-0.11958974280620538</v>
      </c>
      <c r="I73" s="312">
        <v>8.0229714682008648</v>
      </c>
      <c r="J73" s="313">
        <f t="shared" si="6"/>
        <v>0.18320119444637939</v>
      </c>
    </row>
    <row r="74" spans="2:10" ht="15" hidden="1" customHeight="1" outlineLevel="1" x14ac:dyDescent="0.25">
      <c r="B74" s="113" t="s">
        <v>94</v>
      </c>
      <c r="C74" s="312">
        <v>2.59</v>
      </c>
      <c r="D74" s="313">
        <f t="shared" si="10"/>
        <v>8.0000000000000071E-2</v>
      </c>
      <c r="E74" s="312">
        <v>7.3909330093314338</v>
      </c>
      <c r="F74" s="313">
        <f t="shared" si="4"/>
        <v>-7.5831032424845013E-2</v>
      </c>
      <c r="G74" s="312">
        <v>9.2279442228612059</v>
      </c>
      <c r="H74" s="313">
        <f t="shared" si="5"/>
        <v>0.18231226240488674</v>
      </c>
      <c r="I74" s="312">
        <v>8.1613846082026651</v>
      </c>
      <c r="J74" s="313">
        <f t="shared" si="6"/>
        <v>1.1223057665395331E-2</v>
      </c>
    </row>
    <row r="75" spans="2:10" ht="15" hidden="1" customHeight="1" outlineLevel="1" x14ac:dyDescent="0.25">
      <c r="B75" s="113" t="s">
        <v>95</v>
      </c>
      <c r="C75" s="312">
        <v>2.4300000000000002</v>
      </c>
      <c r="D75" s="313">
        <f t="shared" si="10"/>
        <v>-0.10350606524555417</v>
      </c>
      <c r="E75" s="312">
        <v>8.6229990306885878</v>
      </c>
      <c r="F75" s="313">
        <f t="shared" si="4"/>
        <v>0.20892156471648171</v>
      </c>
      <c r="G75" s="312">
        <v>9.440466565204984</v>
      </c>
      <c r="H75" s="313">
        <f t="shared" si="5"/>
        <v>-1.0245406855186321</v>
      </c>
      <c r="I75" s="312">
        <v>8.9841593780369298</v>
      </c>
      <c r="J75" s="313">
        <f t="shared" si="6"/>
        <v>-0.28937282598164771</v>
      </c>
    </row>
    <row r="76" spans="2:10" collapsed="1" x14ac:dyDescent="0.25">
      <c r="B76" s="125">
        <v>2009</v>
      </c>
      <c r="C76" s="318">
        <v>2.3595512168578701</v>
      </c>
      <c r="D76" s="319">
        <f t="shared" si="10"/>
        <v>-0.14495288187197408</v>
      </c>
      <c r="E76" s="318">
        <v>7.1996530024705416</v>
      </c>
      <c r="F76" s="319">
        <f t="shared" ref="F76:F102" si="11">E76-E89</f>
        <v>-0.17987774204766449</v>
      </c>
      <c r="G76" s="318">
        <v>8.3575297761506295</v>
      </c>
      <c r="H76" s="319">
        <f t="shared" ref="H76:H102" si="12">G76-G89</f>
        <v>-0.40504562659523557</v>
      </c>
      <c r="I76" s="318">
        <v>7.6734024642602394</v>
      </c>
      <c r="J76" s="319">
        <f t="shared" ref="J76:J102" si="13">I76-I89</f>
        <v>-0.27434471765047785</v>
      </c>
    </row>
    <row r="77" spans="2:10" ht="15" hidden="1" customHeight="1" outlineLevel="1" x14ac:dyDescent="0.25">
      <c r="B77" s="113" t="s">
        <v>84</v>
      </c>
      <c r="C77" s="312">
        <v>2.37</v>
      </c>
      <c r="D77" s="313">
        <f t="shared" si="10"/>
        <v>-0.10000000000000009</v>
      </c>
      <c r="E77" s="312">
        <v>7.6342594371645598</v>
      </c>
      <c r="F77" s="313">
        <f t="shared" si="11"/>
        <v>0.13958468638461952</v>
      </c>
      <c r="G77" s="312">
        <v>8.9204981931407534</v>
      </c>
      <c r="H77" s="313">
        <f t="shared" si="12"/>
        <v>-0.36060660263396827</v>
      </c>
      <c r="I77" s="312">
        <v>8.1861151673683512</v>
      </c>
      <c r="J77" s="313">
        <f t="shared" si="13"/>
        <v>-7.8654324528276476E-2</v>
      </c>
    </row>
    <row r="78" spans="2:10" ht="15" hidden="1" customHeight="1" outlineLevel="1" x14ac:dyDescent="0.25">
      <c r="B78" s="113" t="s">
        <v>85</v>
      </c>
      <c r="C78" s="312">
        <v>2.38</v>
      </c>
      <c r="D78" s="313">
        <f t="shared" si="10"/>
        <v>8.9999999999999858E-2</v>
      </c>
      <c r="E78" s="312">
        <v>7.3524945726053526</v>
      </c>
      <c r="F78" s="313">
        <f t="shared" si="11"/>
        <v>1.0109268589761911E-3</v>
      </c>
      <c r="G78" s="312">
        <v>8.580988100698848</v>
      </c>
      <c r="H78" s="313">
        <f t="shared" si="12"/>
        <v>-0.24363687997025885</v>
      </c>
      <c r="I78" s="312">
        <v>7.879770232084125</v>
      </c>
      <c r="J78" s="313">
        <f t="shared" si="13"/>
        <v>-9.6316581895286468E-2</v>
      </c>
    </row>
    <row r="79" spans="2:10" ht="15" hidden="1" customHeight="1" outlineLevel="1" x14ac:dyDescent="0.25">
      <c r="B79" s="113" t="s">
        <v>86</v>
      </c>
      <c r="C79" s="312">
        <v>2.2999999999999998</v>
      </c>
      <c r="D79" s="313">
        <f t="shared" si="10"/>
        <v>-0.2200000000000002</v>
      </c>
      <c r="E79" s="312">
        <v>7.1015285705422508</v>
      </c>
      <c r="F79" s="313">
        <f t="shared" si="11"/>
        <v>0.28189813086283699</v>
      </c>
      <c r="G79" s="312">
        <v>7.9351847322103177</v>
      </c>
      <c r="H79" s="313">
        <f t="shared" si="12"/>
        <v>-0.23946534230843763</v>
      </c>
      <c r="I79" s="312">
        <v>7.4486247813206532</v>
      </c>
      <c r="J79" s="313">
        <f t="shared" si="13"/>
        <v>7.2366068803741967E-2</v>
      </c>
    </row>
    <row r="80" spans="2:10" ht="15" hidden="1" customHeight="1" outlineLevel="1" x14ac:dyDescent="0.25">
      <c r="B80" s="113" t="s">
        <v>87</v>
      </c>
      <c r="C80" s="312">
        <v>2.2599999999999998</v>
      </c>
      <c r="D80" s="313">
        <f t="shared" si="10"/>
        <v>-0.36000000000000032</v>
      </c>
      <c r="E80" s="312">
        <v>7.40442648399166</v>
      </c>
      <c r="F80" s="313">
        <f t="shared" si="11"/>
        <v>0.15208402542605359</v>
      </c>
      <c r="G80" s="312">
        <v>8.6590105773176766</v>
      </c>
      <c r="H80" s="313">
        <f t="shared" si="12"/>
        <v>-0.18323349499245722</v>
      </c>
      <c r="I80" s="312">
        <v>7.8887389838996933</v>
      </c>
      <c r="J80" s="313">
        <f t="shared" si="13"/>
        <v>3.0160891737101458E-2</v>
      </c>
    </row>
    <row r="81" spans="2:10" ht="15" hidden="1" customHeight="1" outlineLevel="1" x14ac:dyDescent="0.25">
      <c r="B81" s="113" t="s">
        <v>88</v>
      </c>
      <c r="C81" s="312">
        <v>2.59</v>
      </c>
      <c r="D81" s="313">
        <f t="shared" si="10"/>
        <v>-0.13000000000000034</v>
      </c>
      <c r="E81" s="312">
        <v>7.3782563859264165</v>
      </c>
      <c r="F81" s="313">
        <f t="shared" si="11"/>
        <v>-0.25143780572240537</v>
      </c>
      <c r="G81" s="312">
        <v>8.3994768802081961</v>
      </c>
      <c r="H81" s="313">
        <f t="shared" si="12"/>
        <v>-8.9417909789714756E-2</v>
      </c>
      <c r="I81" s="312">
        <v>7.8165881545419502</v>
      </c>
      <c r="J81" s="313">
        <f t="shared" si="13"/>
        <v>-0.18649172559244498</v>
      </c>
    </row>
    <row r="82" spans="2:10" ht="15" hidden="1" customHeight="1" outlineLevel="1" x14ac:dyDescent="0.25">
      <c r="B82" s="113" t="s">
        <v>89</v>
      </c>
      <c r="C82" s="312">
        <v>2.59</v>
      </c>
      <c r="D82" s="313">
        <f t="shared" si="10"/>
        <v>-0.33000000000000007</v>
      </c>
      <c r="E82" s="312">
        <v>7.6211765640344291</v>
      </c>
      <c r="F82" s="313">
        <f t="shared" si="11"/>
        <v>0.30634772456332904</v>
      </c>
      <c r="G82" s="312">
        <v>8.8755700633432877</v>
      </c>
      <c r="H82" s="313">
        <f t="shared" si="12"/>
        <v>0.12695537431537041</v>
      </c>
      <c r="I82" s="312">
        <v>8.1324292818565844</v>
      </c>
      <c r="J82" s="313">
        <f t="shared" si="13"/>
        <v>0.23258823367552051</v>
      </c>
    </row>
    <row r="83" spans="2:10" ht="15" hidden="1" customHeight="1" outlineLevel="1" x14ac:dyDescent="0.25">
      <c r="B83" s="113" t="s">
        <v>90</v>
      </c>
      <c r="C83" s="312">
        <v>2.5299999999999998</v>
      </c>
      <c r="D83" s="313">
        <f t="shared" si="10"/>
        <v>-0.68000000000000016</v>
      </c>
      <c r="E83" s="312">
        <v>7.1130840740438721</v>
      </c>
      <c r="F83" s="313">
        <f t="shared" si="11"/>
        <v>0.39320717837884533</v>
      </c>
      <c r="G83" s="312">
        <v>8.5435862850016857</v>
      </c>
      <c r="H83" s="313">
        <f t="shared" si="12"/>
        <v>0.81289185575129963</v>
      </c>
      <c r="I83" s="312">
        <v>7.6717723038235128</v>
      </c>
      <c r="J83" s="313">
        <f t="shared" si="13"/>
        <v>0.54770399480467091</v>
      </c>
    </row>
    <row r="84" spans="2:10" ht="15" hidden="1" customHeight="1" outlineLevel="1" x14ac:dyDescent="0.25">
      <c r="B84" s="113" t="s">
        <v>91</v>
      </c>
      <c r="C84" s="312">
        <v>2.72</v>
      </c>
      <c r="D84" s="313">
        <f t="shared" si="10"/>
        <v>-0.25999999999999979</v>
      </c>
      <c r="E84" s="312">
        <v>6.6707015513925381</v>
      </c>
      <c r="F84" s="313">
        <f t="shared" si="11"/>
        <v>-0.54827585735895834</v>
      </c>
      <c r="G84" s="312">
        <v>8.0442909570206496</v>
      </c>
      <c r="H84" s="313">
        <f t="shared" si="12"/>
        <v>-1.0359279258220795</v>
      </c>
      <c r="I84" s="312">
        <v>7.1852245362246938</v>
      </c>
      <c r="J84" s="313">
        <f t="shared" si="13"/>
        <v>-0.74777561309327467</v>
      </c>
    </row>
    <row r="85" spans="2:10" ht="15" hidden="1" customHeight="1" outlineLevel="1" x14ac:dyDescent="0.25">
      <c r="B85" s="113" t="s">
        <v>92</v>
      </c>
      <c r="C85" s="312">
        <v>2.4</v>
      </c>
      <c r="D85" s="313">
        <f t="shared" si="10"/>
        <v>-0.4700000000000002</v>
      </c>
      <c r="E85" s="312">
        <v>7.3618816560348685</v>
      </c>
      <c r="F85" s="313">
        <f t="shared" si="11"/>
        <v>0.50035181806241358</v>
      </c>
      <c r="G85" s="312">
        <v>8.9058894179213315</v>
      </c>
      <c r="H85" s="313">
        <f t="shared" si="12"/>
        <v>0.33745688767506898</v>
      </c>
      <c r="I85" s="312">
        <v>7.9554266761520234</v>
      </c>
      <c r="J85" s="313">
        <f t="shared" si="13"/>
        <v>0.42234069756053039</v>
      </c>
    </row>
    <row r="86" spans="2:10" ht="15" hidden="1" customHeight="1" outlineLevel="1" x14ac:dyDescent="0.25">
      <c r="B86" s="113" t="s">
        <v>93</v>
      </c>
      <c r="C86" s="312">
        <v>2.9</v>
      </c>
      <c r="D86" s="313">
        <f t="shared" si="10"/>
        <v>0.29000000000000004</v>
      </c>
      <c r="E86" s="312">
        <v>7.1430596918735203</v>
      </c>
      <c r="F86" s="313">
        <f t="shared" si="11"/>
        <v>-0.14952998337852019</v>
      </c>
      <c r="G86" s="312">
        <v>8.8028733664995844</v>
      </c>
      <c r="H86" s="313">
        <f t="shared" si="12"/>
        <v>9.9558643137276803E-2</v>
      </c>
      <c r="I86" s="312">
        <v>7.8397702737544854</v>
      </c>
      <c r="J86" s="313">
        <f t="shared" si="13"/>
        <v>-6.1495295363092062E-2</v>
      </c>
    </row>
    <row r="87" spans="2:10" ht="15" hidden="1" customHeight="1" outlineLevel="1" x14ac:dyDescent="0.25">
      <c r="B87" s="113" t="s">
        <v>94</v>
      </c>
      <c r="C87" s="312">
        <v>2.5099999999999998</v>
      </c>
      <c r="D87" s="313">
        <f t="shared" si="10"/>
        <v>-0.13000000000000034</v>
      </c>
      <c r="E87" s="312">
        <v>7.4667640417562788</v>
      </c>
      <c r="F87" s="313">
        <f t="shared" si="11"/>
        <v>-6.4814124715308452E-2</v>
      </c>
      <c r="G87" s="312">
        <v>9.0456319604563191</v>
      </c>
      <c r="H87" s="313">
        <f t="shared" si="12"/>
        <v>-0.39631010850919779</v>
      </c>
      <c r="I87" s="312">
        <v>8.1501615505372698</v>
      </c>
      <c r="J87" s="313">
        <f t="shared" si="13"/>
        <v>-0.19827175464384084</v>
      </c>
    </row>
    <row r="88" spans="2:10" ht="15" hidden="1" customHeight="1" outlineLevel="1" x14ac:dyDescent="0.25">
      <c r="B88" s="113" t="s">
        <v>95</v>
      </c>
      <c r="C88" s="312">
        <v>2.5335060652455543</v>
      </c>
      <c r="D88" s="313">
        <f t="shared" si="10"/>
        <v>-0.14649393475444583</v>
      </c>
      <c r="E88" s="312">
        <v>8.414077465972106</v>
      </c>
      <c r="F88" s="313">
        <f t="shared" si="11"/>
        <v>5.4311655628447753E-2</v>
      </c>
      <c r="G88" s="312">
        <v>10.465007250723616</v>
      </c>
      <c r="H88" s="313">
        <f t="shared" si="12"/>
        <v>0.11699640187104521</v>
      </c>
      <c r="I88" s="312">
        <v>9.2735322040185775</v>
      </c>
      <c r="J88" s="313">
        <f t="shared" si="13"/>
        <v>7.8287979871753066E-2</v>
      </c>
    </row>
    <row r="89" spans="2:10" collapsed="1" x14ac:dyDescent="0.25">
      <c r="B89" s="125">
        <v>2008</v>
      </c>
      <c r="C89" s="318">
        <v>2.5045040987298441</v>
      </c>
      <c r="D89" s="319">
        <f t="shared" si="10"/>
        <v>-0.18374352602174149</v>
      </c>
      <c r="E89" s="318">
        <v>7.3795307445182061</v>
      </c>
      <c r="F89" s="319">
        <f t="shared" si="11"/>
        <v>6.4073786653993103E-2</v>
      </c>
      <c r="G89" s="318">
        <v>8.7625754027458651</v>
      </c>
      <c r="H89" s="319">
        <f t="shared" si="12"/>
        <v>-7.5308568028022549E-2</v>
      </c>
      <c r="I89" s="318">
        <v>7.9477471819107173</v>
      </c>
      <c r="J89" s="319">
        <f t="shared" si="13"/>
        <v>2.905718422156589E-3</v>
      </c>
    </row>
    <row r="90" spans="2:10" ht="15" hidden="1" customHeight="1" outlineLevel="1" x14ac:dyDescent="0.25">
      <c r="B90" s="113" t="s">
        <v>84</v>
      </c>
      <c r="C90" s="312">
        <v>2.4700000000000002</v>
      </c>
      <c r="D90" s="313">
        <f t="shared" si="10"/>
        <v>-0.25</v>
      </c>
      <c r="E90" s="312">
        <v>7.4946747507799403</v>
      </c>
      <c r="F90" s="313">
        <f t="shared" si="11"/>
        <v>0.24178371202796711</v>
      </c>
      <c r="G90" s="312">
        <v>9.2811047957747217</v>
      </c>
      <c r="H90" s="313">
        <f t="shared" si="12"/>
        <v>0.65222981396712498</v>
      </c>
      <c r="I90" s="312">
        <v>8.2647694918966277</v>
      </c>
      <c r="J90" s="313">
        <f t="shared" si="13"/>
        <v>0.41118309476933845</v>
      </c>
    </row>
    <row r="91" spans="2:10" ht="15" hidden="1" customHeight="1" outlineLevel="1" x14ac:dyDescent="0.25">
      <c r="B91" s="113" t="s">
        <v>85</v>
      </c>
      <c r="C91" s="312">
        <v>2.29</v>
      </c>
      <c r="D91" s="313">
        <f t="shared" si="10"/>
        <v>-0.23999999999999977</v>
      </c>
      <c r="E91" s="312">
        <v>7.3514836457463764</v>
      </c>
      <c r="F91" s="313">
        <f t="shared" si="11"/>
        <v>4.1150746432386143E-2</v>
      </c>
      <c r="G91" s="312">
        <v>8.8246249806691068</v>
      </c>
      <c r="H91" s="313">
        <f t="shared" si="12"/>
        <v>-0.90480464067615607</v>
      </c>
      <c r="I91" s="312">
        <v>7.9760868139794114</v>
      </c>
      <c r="J91" s="313">
        <f t="shared" si="13"/>
        <v>-0.31439700590189279</v>
      </c>
    </row>
    <row r="92" spans="2:10" ht="15" hidden="1" customHeight="1" outlineLevel="1" x14ac:dyDescent="0.25">
      <c r="B92" s="113" t="s">
        <v>86</v>
      </c>
      <c r="C92" s="312">
        <v>2.52</v>
      </c>
      <c r="D92" s="313">
        <f t="shared" si="10"/>
        <v>-6.0000000000000053E-2</v>
      </c>
      <c r="E92" s="312">
        <v>6.8196304396794138</v>
      </c>
      <c r="F92" s="313">
        <f t="shared" si="11"/>
        <v>-0.15238496558980863</v>
      </c>
      <c r="G92" s="312">
        <v>8.1746500745187554</v>
      </c>
      <c r="H92" s="313">
        <f t="shared" si="12"/>
        <v>-0.20690823463346852</v>
      </c>
      <c r="I92" s="312">
        <v>7.3762587125169112</v>
      </c>
      <c r="J92" s="313">
        <f t="shared" si="13"/>
        <v>-0.18526153593793371</v>
      </c>
    </row>
    <row r="93" spans="2:10" ht="15" hidden="1" customHeight="1" outlineLevel="1" x14ac:dyDescent="0.25">
      <c r="B93" s="113" t="s">
        <v>87</v>
      </c>
      <c r="C93" s="312">
        <v>2.62</v>
      </c>
      <c r="D93" s="313">
        <f t="shared" si="10"/>
        <v>-2.9999999999999805E-2</v>
      </c>
      <c r="E93" s="312">
        <v>7.2523424585656064</v>
      </c>
      <c r="F93" s="313">
        <f t="shared" si="11"/>
        <v>0.13859950026128764</v>
      </c>
      <c r="G93" s="312">
        <v>8.8422440723101339</v>
      </c>
      <c r="H93" s="313">
        <f t="shared" si="12"/>
        <v>0.75727053888018148</v>
      </c>
      <c r="I93" s="312">
        <v>7.8585780921625918</v>
      </c>
      <c r="J93" s="313">
        <f t="shared" si="13"/>
        <v>0.3418211093679222</v>
      </c>
    </row>
    <row r="94" spans="2:10" ht="15" hidden="1" customHeight="1" outlineLevel="1" x14ac:dyDescent="0.25">
      <c r="B94" s="113" t="s">
        <v>88</v>
      </c>
      <c r="C94" s="312">
        <v>2.72</v>
      </c>
      <c r="D94" s="313">
        <f t="shared" si="10"/>
        <v>-0.20999999999999996</v>
      </c>
      <c r="E94" s="312">
        <v>7.6296941916488219</v>
      </c>
      <c r="F94" s="313">
        <f t="shared" si="11"/>
        <v>-0.20520637003343989</v>
      </c>
      <c r="G94" s="312">
        <v>8.4888947899979108</v>
      </c>
      <c r="H94" s="313">
        <f t="shared" si="12"/>
        <v>-0.95241373833985143</v>
      </c>
      <c r="I94" s="312">
        <v>8.0030798801343952</v>
      </c>
      <c r="J94" s="313">
        <f t="shared" si="13"/>
        <v>-0.52925320116594499</v>
      </c>
    </row>
    <row r="95" spans="2:10" ht="15" hidden="1" customHeight="1" outlineLevel="1" x14ac:dyDescent="0.25">
      <c r="B95" s="113" t="s">
        <v>89</v>
      </c>
      <c r="C95" s="312">
        <v>2.92</v>
      </c>
      <c r="D95" s="313">
        <f t="shared" si="10"/>
        <v>0.44999999999999973</v>
      </c>
      <c r="E95" s="312">
        <v>7.3148288394711001</v>
      </c>
      <c r="F95" s="313">
        <f t="shared" si="11"/>
        <v>-0.40780966934733076</v>
      </c>
      <c r="G95" s="312">
        <v>8.7486146890279173</v>
      </c>
      <c r="H95" s="313">
        <f t="shared" si="12"/>
        <v>-0.29670368474840458</v>
      </c>
      <c r="I95" s="312">
        <v>7.8998410481810639</v>
      </c>
      <c r="J95" s="313">
        <f t="shared" si="13"/>
        <v>-0.38587764538012959</v>
      </c>
    </row>
    <row r="96" spans="2:10" ht="15" hidden="1" customHeight="1" outlineLevel="1" x14ac:dyDescent="0.25">
      <c r="B96" s="113" t="s">
        <v>90</v>
      </c>
      <c r="C96" s="312">
        <v>3.21</v>
      </c>
      <c r="D96" s="313">
        <f t="shared" si="10"/>
        <v>0.98</v>
      </c>
      <c r="E96" s="312">
        <v>6.7198768956650268</v>
      </c>
      <c r="F96" s="313">
        <f t="shared" si="11"/>
        <v>-0.51195901187350579</v>
      </c>
      <c r="G96" s="312">
        <v>7.7306944292503861</v>
      </c>
      <c r="H96" s="313">
        <f t="shared" si="12"/>
        <v>-0.13041997000555394</v>
      </c>
      <c r="I96" s="312">
        <v>7.1240683090188419</v>
      </c>
      <c r="J96" s="313">
        <f t="shared" si="13"/>
        <v>-0.37036971892157045</v>
      </c>
    </row>
    <row r="97" spans="2:10" ht="15" hidden="1" customHeight="1" outlineLevel="1" x14ac:dyDescent="0.25">
      <c r="B97" s="113" t="s">
        <v>91</v>
      </c>
      <c r="C97" s="312">
        <v>2.98</v>
      </c>
      <c r="D97" s="313">
        <f t="shared" si="10"/>
        <v>0.64000000000000012</v>
      </c>
      <c r="E97" s="312">
        <v>7.2189774087514964</v>
      </c>
      <c r="F97" s="313">
        <f t="shared" si="11"/>
        <v>-0.13842499384506635</v>
      </c>
      <c r="G97" s="312">
        <v>9.080218882842729</v>
      </c>
      <c r="H97" s="313">
        <f t="shared" si="12"/>
        <v>0.19775432283885053</v>
      </c>
      <c r="I97" s="312">
        <v>7.9330001493179685</v>
      </c>
      <c r="J97" s="313">
        <f t="shared" si="13"/>
        <v>-9.4676640072881568E-3</v>
      </c>
    </row>
    <row r="98" spans="2:10" ht="15" hidden="1" customHeight="1" outlineLevel="1" x14ac:dyDescent="0.25">
      <c r="B98" s="113" t="s">
        <v>92</v>
      </c>
      <c r="C98" s="312">
        <v>2.87</v>
      </c>
      <c r="D98" s="313">
        <f t="shared" si="10"/>
        <v>0.18000000000000016</v>
      </c>
      <c r="E98" s="312">
        <v>6.861529837972455</v>
      </c>
      <c r="F98" s="313">
        <f t="shared" si="11"/>
        <v>-4.0837731557768819E-2</v>
      </c>
      <c r="G98" s="312">
        <v>8.5684325302462625</v>
      </c>
      <c r="H98" s="313">
        <f t="shared" si="12"/>
        <v>0.16228219088899642</v>
      </c>
      <c r="I98" s="312">
        <v>7.533085978591493</v>
      </c>
      <c r="J98" s="313">
        <f t="shared" si="13"/>
        <v>1.3333993111463549E-2</v>
      </c>
    </row>
    <row r="99" spans="2:10" ht="15" hidden="1" customHeight="1" outlineLevel="1" x14ac:dyDescent="0.25">
      <c r="B99" s="113" t="s">
        <v>93</v>
      </c>
      <c r="C99" s="312">
        <v>2.61</v>
      </c>
      <c r="D99" s="313">
        <f t="shared" si="10"/>
        <v>8.9999999999999858E-2</v>
      </c>
      <c r="E99" s="312">
        <v>7.2925896752520405</v>
      </c>
      <c r="F99" s="313">
        <f t="shared" si="11"/>
        <v>-0.37177314953093266</v>
      </c>
      <c r="G99" s="312">
        <v>8.7033147233623076</v>
      </c>
      <c r="H99" s="313">
        <f t="shared" si="12"/>
        <v>-0.27134385244576542</v>
      </c>
      <c r="I99" s="312">
        <v>7.9012655691175775</v>
      </c>
      <c r="J99" s="313">
        <f t="shared" si="13"/>
        <v>-0.33724286966505712</v>
      </c>
    </row>
    <row r="100" spans="2:10" ht="15" hidden="1" customHeight="1" outlineLevel="1" x14ac:dyDescent="0.25">
      <c r="B100" s="113" t="s">
        <v>94</v>
      </c>
      <c r="C100" s="312">
        <v>2.64</v>
      </c>
      <c r="D100" s="313">
        <f t="shared" si="10"/>
        <v>-0.10999999999999988</v>
      </c>
      <c r="E100" s="312">
        <v>7.5315781664715873</v>
      </c>
      <c r="F100" s="313">
        <f t="shared" si="11"/>
        <v>-0.14687174381043189</v>
      </c>
      <c r="G100" s="312">
        <v>9.4419420689655169</v>
      </c>
      <c r="H100" s="313">
        <f t="shared" si="12"/>
        <v>-5.6808720222738529E-2</v>
      </c>
      <c r="I100" s="312">
        <v>8.3484333051811106</v>
      </c>
      <c r="J100" s="313">
        <f t="shared" si="13"/>
        <v>-0.13011692927560681</v>
      </c>
    </row>
    <row r="101" spans="2:10" ht="15" hidden="1" customHeight="1" outlineLevel="1" x14ac:dyDescent="0.25">
      <c r="B101" s="113" t="s">
        <v>95</v>
      </c>
      <c r="C101" s="312">
        <v>2.68</v>
      </c>
      <c r="D101" s="313">
        <f t="shared" si="10"/>
        <v>0.31000000000000005</v>
      </c>
      <c r="E101" s="312">
        <v>8.3597658103436583</v>
      </c>
      <c r="F101" s="313">
        <f t="shared" si="11"/>
        <v>2.9315946309228735E-2</v>
      </c>
      <c r="G101" s="312">
        <v>10.348010848852571</v>
      </c>
      <c r="H101" s="313">
        <f t="shared" si="12"/>
        <v>0.69229936424384952</v>
      </c>
      <c r="I101" s="312">
        <v>9.1952442241468244</v>
      </c>
      <c r="J101" s="313">
        <f t="shared" si="13"/>
        <v>0.2733815994746589</v>
      </c>
    </row>
    <row r="102" spans="2:10" collapsed="1" x14ac:dyDescent="0.25">
      <c r="B102" s="125">
        <v>2007</v>
      </c>
      <c r="C102" s="318">
        <v>2.6882476247515856</v>
      </c>
      <c r="D102" s="319">
        <f t="shared" si="10"/>
        <v>0.13125616540036855</v>
      </c>
      <c r="E102" s="318">
        <v>7.315456957864213</v>
      </c>
      <c r="F102" s="319">
        <f t="shared" si="11"/>
        <v>-0.12355448034304306</v>
      </c>
      <c r="G102" s="318">
        <v>8.8378839707738877</v>
      </c>
      <c r="H102" s="319">
        <f t="shared" si="12"/>
        <v>-4.8709658058278649E-2</v>
      </c>
      <c r="I102" s="318">
        <v>7.9448414634885607</v>
      </c>
      <c r="J102" s="319">
        <f t="shared" si="13"/>
        <v>-0.10660970714706242</v>
      </c>
    </row>
    <row r="103" spans="2:10" ht="15" hidden="1" customHeight="1" outlineLevel="1" x14ac:dyDescent="0.25">
      <c r="B103" s="113" t="s">
        <v>84</v>
      </c>
      <c r="C103" s="312">
        <v>2.72</v>
      </c>
      <c r="D103" s="320"/>
      <c r="E103" s="312">
        <v>7.2528910387519732</v>
      </c>
      <c r="F103" s="320"/>
      <c r="G103" s="312">
        <v>8.6288749818075967</v>
      </c>
      <c r="H103" s="320"/>
      <c r="I103" s="312">
        <v>7.8535863971272892</v>
      </c>
      <c r="J103" s="320"/>
    </row>
    <row r="104" spans="2:10" ht="15" hidden="1" customHeight="1" outlineLevel="1" x14ac:dyDescent="0.25">
      <c r="B104" s="113" t="s">
        <v>85</v>
      </c>
      <c r="C104" s="312">
        <v>2.5299999999999998</v>
      </c>
      <c r="D104" s="320"/>
      <c r="E104" s="312">
        <v>7.3103328993139902</v>
      </c>
      <c r="F104" s="320"/>
      <c r="G104" s="312">
        <v>9.7294296213452629</v>
      </c>
      <c r="H104" s="320"/>
      <c r="I104" s="312">
        <v>8.2904838198813042</v>
      </c>
      <c r="J104" s="320"/>
    </row>
    <row r="105" spans="2:10" ht="15" hidden="1" customHeight="1" outlineLevel="1" x14ac:dyDescent="0.25">
      <c r="B105" s="113" t="s">
        <v>86</v>
      </c>
      <c r="C105" s="312">
        <v>2.58</v>
      </c>
      <c r="D105" s="320"/>
      <c r="E105" s="312">
        <v>6.9720154052692225</v>
      </c>
      <c r="F105" s="320"/>
      <c r="G105" s="312">
        <v>8.3815583091522239</v>
      </c>
      <c r="H105" s="320"/>
      <c r="I105" s="312">
        <v>7.5615202484548449</v>
      </c>
      <c r="J105" s="320"/>
    </row>
    <row r="106" spans="2:10" ht="15" hidden="1" customHeight="1" outlineLevel="1" x14ac:dyDescent="0.25">
      <c r="B106" s="113" t="s">
        <v>87</v>
      </c>
      <c r="C106" s="312">
        <v>2.65</v>
      </c>
      <c r="D106" s="320"/>
      <c r="E106" s="312">
        <v>7.1137429583043188</v>
      </c>
      <c r="F106" s="320"/>
      <c r="G106" s="312">
        <v>8.0849735334299524</v>
      </c>
      <c r="H106" s="320"/>
      <c r="I106" s="312">
        <v>7.5167569827946696</v>
      </c>
      <c r="J106" s="320"/>
    </row>
    <row r="107" spans="2:10" ht="15" hidden="1" customHeight="1" outlineLevel="1" x14ac:dyDescent="0.25">
      <c r="B107" s="113" t="s">
        <v>88</v>
      </c>
      <c r="C107" s="312">
        <v>2.93</v>
      </c>
      <c r="D107" s="320"/>
      <c r="E107" s="312">
        <v>7.8349005616822618</v>
      </c>
      <c r="F107" s="320"/>
      <c r="G107" s="312">
        <v>9.4413085283377622</v>
      </c>
      <c r="H107" s="320"/>
      <c r="I107" s="312">
        <v>8.5323330813003402</v>
      </c>
      <c r="J107" s="320"/>
    </row>
    <row r="108" spans="2:10" ht="15" hidden="1" customHeight="1" outlineLevel="1" x14ac:dyDescent="0.25">
      <c r="B108" s="113" t="s">
        <v>89</v>
      </c>
      <c r="C108" s="312">
        <v>2.4700000000000002</v>
      </c>
      <c r="D108" s="320"/>
      <c r="E108" s="312">
        <v>7.7226385088184308</v>
      </c>
      <c r="F108" s="320"/>
      <c r="G108" s="312">
        <v>9.0453183737763219</v>
      </c>
      <c r="H108" s="320"/>
      <c r="I108" s="312">
        <v>8.2857186935611935</v>
      </c>
      <c r="J108" s="320"/>
    </row>
    <row r="109" spans="2:10" ht="15" hidden="1" customHeight="1" outlineLevel="1" x14ac:dyDescent="0.25">
      <c r="B109" s="113" t="s">
        <v>90</v>
      </c>
      <c r="C109" s="312">
        <v>2.23</v>
      </c>
      <c r="D109" s="320"/>
      <c r="E109" s="312">
        <v>7.2318359075385326</v>
      </c>
      <c r="F109" s="320"/>
      <c r="G109" s="312">
        <v>7.86111439925594</v>
      </c>
      <c r="H109" s="320"/>
      <c r="I109" s="312">
        <v>7.4944380279404124</v>
      </c>
      <c r="J109" s="320"/>
    </row>
    <row r="110" spans="2:10" ht="15" hidden="1" customHeight="1" outlineLevel="1" x14ac:dyDescent="0.25">
      <c r="B110" s="113" t="s">
        <v>91</v>
      </c>
      <c r="C110" s="312">
        <v>2.34</v>
      </c>
      <c r="D110" s="320"/>
      <c r="E110" s="312">
        <v>7.3574024025965628</v>
      </c>
      <c r="F110" s="320"/>
      <c r="G110" s="312">
        <v>8.8824645600038785</v>
      </c>
      <c r="H110" s="320"/>
      <c r="I110" s="312">
        <v>7.9424678133252566</v>
      </c>
      <c r="J110" s="320"/>
    </row>
    <row r="111" spans="2:10" ht="15" hidden="1" customHeight="1" outlineLevel="1" x14ac:dyDescent="0.25">
      <c r="B111" s="113" t="s">
        <v>92</v>
      </c>
      <c r="C111" s="312">
        <v>2.69</v>
      </c>
      <c r="D111" s="320"/>
      <c r="E111" s="312">
        <v>6.9023675695302238</v>
      </c>
      <c r="F111" s="320"/>
      <c r="G111" s="312">
        <v>8.4061503393572661</v>
      </c>
      <c r="H111" s="320"/>
      <c r="I111" s="312">
        <v>7.5197519854800294</v>
      </c>
      <c r="J111" s="320"/>
    </row>
    <row r="112" spans="2:10" ht="15" hidden="1" customHeight="1" outlineLevel="1" x14ac:dyDescent="0.25">
      <c r="B112" s="113" t="s">
        <v>93</v>
      </c>
      <c r="C112" s="312">
        <v>2.52</v>
      </c>
      <c r="D112" s="320"/>
      <c r="E112" s="312">
        <v>7.6643628247829731</v>
      </c>
      <c r="F112" s="320"/>
      <c r="G112" s="312">
        <v>8.974658575808073</v>
      </c>
      <c r="H112" s="320"/>
      <c r="I112" s="312">
        <v>8.2385084387826346</v>
      </c>
      <c r="J112" s="320"/>
    </row>
    <row r="113" spans="2:10" ht="15" hidden="1" customHeight="1" outlineLevel="1" x14ac:dyDescent="0.25">
      <c r="B113" s="113" t="s">
        <v>94</v>
      </c>
      <c r="C113" s="312">
        <v>2.75</v>
      </c>
      <c r="D113" s="320"/>
      <c r="E113" s="312">
        <v>7.6784499102820192</v>
      </c>
      <c r="F113" s="320"/>
      <c r="G113" s="312">
        <v>9.4987507891882554</v>
      </c>
      <c r="H113" s="320"/>
      <c r="I113" s="312">
        <v>8.4785502344567174</v>
      </c>
      <c r="J113" s="320"/>
    </row>
    <row r="114" spans="2:10" ht="15" hidden="1" customHeight="1" outlineLevel="1" x14ac:dyDescent="0.25">
      <c r="B114" s="113" t="s">
        <v>95</v>
      </c>
      <c r="C114" s="312">
        <v>2.37</v>
      </c>
      <c r="D114" s="320"/>
      <c r="E114" s="312">
        <v>8.3304498640344296</v>
      </c>
      <c r="F114" s="320"/>
      <c r="G114" s="312">
        <v>9.6557114846087213</v>
      </c>
      <c r="H114" s="320"/>
      <c r="I114" s="312">
        <v>8.9218626246721655</v>
      </c>
      <c r="J114" s="320"/>
    </row>
    <row r="115" spans="2:10" collapsed="1" x14ac:dyDescent="0.25">
      <c r="B115" s="125">
        <v>2006</v>
      </c>
      <c r="C115" s="318">
        <v>2.5569914593512171</v>
      </c>
      <c r="D115" s="319"/>
      <c r="E115" s="318">
        <v>7.4390114382072561</v>
      </c>
      <c r="F115" s="319"/>
      <c r="G115" s="318">
        <v>8.8865936288321663</v>
      </c>
      <c r="H115" s="319"/>
      <c r="I115" s="318">
        <v>8.0514511706356231</v>
      </c>
      <c r="J115" s="319"/>
    </row>
    <row r="116" spans="2:10" ht="15" customHeight="1" x14ac:dyDescent="0.25">
      <c r="B116" s="373" t="s">
        <v>129</v>
      </c>
      <c r="C116" s="373"/>
      <c r="D116" s="373"/>
      <c r="E116" s="373"/>
      <c r="F116" s="373"/>
      <c r="G116" s="373"/>
      <c r="H116" s="373"/>
      <c r="I116" s="373"/>
      <c r="J116" s="373"/>
    </row>
  </sheetData>
  <mergeCells count="5">
    <mergeCell ref="B5:J5"/>
    <mergeCell ref="B6:B7"/>
    <mergeCell ref="C6:D6"/>
    <mergeCell ref="E6:J6"/>
    <mergeCell ref="B116:J116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</sheetPr>
  <dimension ref="B1:F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247" customWidth="1"/>
    <col min="2" max="2" width="13" style="247" customWidth="1"/>
    <col min="3" max="6" width="10.7109375" style="247" customWidth="1"/>
    <col min="7" max="16384" width="11.42578125" style="247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69" t="s">
        <v>292</v>
      </c>
      <c r="C5" s="369"/>
      <c r="D5" s="369"/>
      <c r="E5" s="369"/>
      <c r="F5" s="369"/>
    </row>
    <row r="6" spans="2:6" ht="15" customHeight="1" x14ac:dyDescent="0.25">
      <c r="B6" s="370"/>
      <c r="C6" s="130" t="s">
        <v>69</v>
      </c>
      <c r="D6" s="370" t="s">
        <v>136</v>
      </c>
      <c r="E6" s="370"/>
      <c r="F6" s="370"/>
    </row>
    <row r="7" spans="2:6" x14ac:dyDescent="0.25">
      <c r="B7" s="370"/>
      <c r="C7" s="130" t="s">
        <v>117</v>
      </c>
      <c r="D7" s="132" t="s">
        <v>138</v>
      </c>
      <c r="E7" s="132" t="s">
        <v>101</v>
      </c>
      <c r="F7" s="132" t="s">
        <v>81</v>
      </c>
    </row>
    <row r="8" spans="2:6" x14ac:dyDescent="0.25">
      <c r="B8" s="55" t="s">
        <v>93</v>
      </c>
      <c r="C8" s="321">
        <f>IFERROR('Tablas evol EM zona'!C8-'Tablas evol EM zona'!C21,"-")</f>
        <v>0.29343237675543099</v>
      </c>
      <c r="D8" s="322">
        <f>IFERROR('Tablas evol EM zona'!E8-'Tablas evol EM zona'!E21,"-")</f>
        <v>0.29441450999879137</v>
      </c>
      <c r="E8" s="322">
        <f>IFERROR('Tablas evol EM zona'!G8-'Tablas evol EM zona'!G21,"-")</f>
        <v>0.74543336262796611</v>
      </c>
      <c r="F8" s="322">
        <f>IFERROR('Tablas evol EM zona'!I8-'Tablas evol EM zona'!I21,"-")</f>
        <v>0.4316463623884701</v>
      </c>
    </row>
    <row r="9" spans="2:6" x14ac:dyDescent="0.25">
      <c r="B9" s="55" t="s">
        <v>94</v>
      </c>
      <c r="C9" s="321">
        <f>IFERROR('Tablas evol EM zona'!C9-'Tablas evol EM zona'!C22,"-")</f>
        <v>0.1332181870853324</v>
      </c>
      <c r="D9" s="322">
        <f>IFERROR('Tablas evol EM zona'!E9-'Tablas evol EM zona'!E22,"-")</f>
        <v>-1.0000000000000675E-2</v>
      </c>
      <c r="E9" s="322">
        <f>IFERROR('Tablas evol EM zona'!G9-'Tablas evol EM zona'!G22,"-")</f>
        <v>0.11999999999999922</v>
      </c>
      <c r="F9" s="322">
        <f>IFERROR('Tablas evol EM zona'!I9-'Tablas evol EM zona'!I22,"-")</f>
        <v>-1.9999999999999574E-2</v>
      </c>
    </row>
    <row r="10" spans="2:6" x14ac:dyDescent="0.25">
      <c r="B10" s="55" t="s">
        <v>95</v>
      </c>
      <c r="C10" s="321">
        <f>IFERROR('Tablas evol EM zona'!C10-'Tablas evol EM zona'!C23,"-")</f>
        <v>0.6431076115239498</v>
      </c>
      <c r="D10" s="322">
        <f>IFERROR('Tablas evol EM zona'!E10-'Tablas evol EM zona'!E23,"-")</f>
        <v>8.7151516117591754E-2</v>
      </c>
      <c r="E10" s="322">
        <f>IFERROR('Tablas evol EM zona'!G10-'Tablas evol EM zona'!G23,"-")</f>
        <v>-0.34439445912215838</v>
      </c>
      <c r="F10" s="322">
        <f>IFERROR('Tablas evol EM zona'!I10-'Tablas evol EM zona'!I23,"-")</f>
        <v>-6.97141421041092E-2</v>
      </c>
    </row>
    <row r="11" spans="2:6" ht="30" customHeight="1" x14ac:dyDescent="0.25">
      <c r="B11" s="62" t="str">
        <f>actualizaciones!$A$2</f>
        <v xml:space="preserve">I trimestre 2014 </v>
      </c>
      <c r="C11" s="315">
        <v>0.34945225512924338</v>
      </c>
      <c r="D11" s="315">
        <v>0.13792396079534353</v>
      </c>
      <c r="E11" s="315">
        <v>0.24261243157657475</v>
      </c>
      <c r="F11" s="315">
        <v>0.14825280862840096</v>
      </c>
    </row>
    <row r="12" spans="2:6" outlineLevel="1" x14ac:dyDescent="0.25">
      <c r="B12" s="55" t="s">
        <v>84</v>
      </c>
      <c r="C12" s="321">
        <f>IFERROR('Tablas evol EM zona'!C12-'Tablas evol EM zona'!C25,"-")</f>
        <v>0.21059222214171536</v>
      </c>
      <c r="D12" s="322">
        <f>IFERROR('Tablas evol EM zona'!E12-'Tablas evol EM zona'!E25,"-")</f>
        <v>-0.15907303519543348</v>
      </c>
      <c r="E12" s="322">
        <f>IFERROR('Tablas evol EM zona'!G12-'Tablas evol EM zona'!G25,"-")</f>
        <v>0.1690194403031704</v>
      </c>
      <c r="F12" s="322">
        <f>IFERROR('Tablas evol EM zona'!I12-'Tablas evol EM zona'!I25,"-")</f>
        <v>-5.185122397571007E-2</v>
      </c>
    </row>
    <row r="13" spans="2:6" outlineLevel="1" x14ac:dyDescent="0.25">
      <c r="B13" s="55" t="s">
        <v>85</v>
      </c>
      <c r="C13" s="321">
        <f>IFERROR('Tablas evol EM zona'!C13-'Tablas evol EM zona'!C26,"-")</f>
        <v>0.19132580586414116</v>
      </c>
      <c r="D13" s="322">
        <f>IFERROR('Tablas evol EM zona'!E13-'Tablas evol EM zona'!E26,"-")</f>
        <v>-0.38173017145965993</v>
      </c>
      <c r="E13" s="322">
        <f>IFERROR('Tablas evol EM zona'!G13-'Tablas evol EM zona'!G26,"-")</f>
        <v>3.8166715132847528E-2</v>
      </c>
      <c r="F13" s="322">
        <f>IFERROR('Tablas evol EM zona'!I13-'Tablas evol EM zona'!I26,"-")</f>
        <v>-0.2506585149679168</v>
      </c>
    </row>
    <row r="14" spans="2:6" outlineLevel="1" x14ac:dyDescent="0.25">
      <c r="B14" s="55" t="s">
        <v>86</v>
      </c>
      <c r="C14" s="321">
        <f>IFERROR('Tablas evol EM zona'!C14-'Tablas evol EM zona'!C27,"-")</f>
        <v>2.8910141736617767E-2</v>
      </c>
      <c r="D14" s="322">
        <f>IFERROR('Tablas evol EM zona'!E14-'Tablas evol EM zona'!E27,"-")</f>
        <v>0.17191240315913614</v>
      </c>
      <c r="E14" s="322">
        <f>IFERROR('Tablas evol EM zona'!G14-'Tablas evol EM zona'!G27,"-")</f>
        <v>-0.18487743454279304</v>
      </c>
      <c r="F14" s="322">
        <f>IFERROR('Tablas evol EM zona'!I14-'Tablas evol EM zona'!I27,"-")</f>
        <v>5.0799316807156103E-2</v>
      </c>
    </row>
    <row r="15" spans="2:6" outlineLevel="1" x14ac:dyDescent="0.25">
      <c r="B15" s="55" t="s">
        <v>87</v>
      </c>
      <c r="C15" s="321">
        <f>IFERROR('Tablas evol EM zona'!C15-'Tablas evol EM zona'!C28,"-")</f>
        <v>4.464677593226174E-2</v>
      </c>
      <c r="D15" s="322">
        <f>IFERROR('Tablas evol EM zona'!E15-'Tablas evol EM zona'!E28,"-")</f>
        <v>0.21720972634940239</v>
      </c>
      <c r="E15" s="322">
        <f>IFERROR('Tablas evol EM zona'!G15-'Tablas evol EM zona'!G28,"-")</f>
        <v>-8.1022769374294867E-2</v>
      </c>
      <c r="F15" s="322">
        <f>IFERROR('Tablas evol EM zona'!I15-'Tablas evol EM zona'!I28,"-")</f>
        <v>0.12884843394259615</v>
      </c>
    </row>
    <row r="16" spans="2:6" outlineLevel="1" x14ac:dyDescent="0.25">
      <c r="B16" s="55" t="s">
        <v>88</v>
      </c>
      <c r="C16" s="321">
        <f>IFERROR('Tablas evol EM zona'!C16-'Tablas evol EM zona'!C29,"-")</f>
        <v>-0.24654836954278769</v>
      </c>
      <c r="D16" s="322">
        <f>IFERROR('Tablas evol EM zona'!E16-'Tablas evol EM zona'!E29,"-")</f>
        <v>0.20999999999999996</v>
      </c>
      <c r="E16" s="322">
        <f>IFERROR('Tablas evol EM zona'!G16-'Tablas evol EM zona'!G29,"-")</f>
        <v>-0.22000000000000064</v>
      </c>
      <c r="F16" s="322">
        <f>IFERROR('Tablas evol EM zona'!I16-'Tablas evol EM zona'!I29,"-")</f>
        <v>5.9999999999999609E-2</v>
      </c>
    </row>
    <row r="17" spans="2:6" outlineLevel="1" x14ac:dyDescent="0.25">
      <c r="B17" s="55" t="s">
        <v>89</v>
      </c>
      <c r="C17" s="321">
        <f>IFERROR('Tablas evol EM zona'!C17-'Tablas evol EM zona'!C30,"-")</f>
        <v>-7.7664665109429709E-2</v>
      </c>
      <c r="D17" s="322">
        <f>IFERROR('Tablas evol EM zona'!E17-'Tablas evol EM zona'!E30,"-")</f>
        <v>0.15487735328205332</v>
      </c>
      <c r="E17" s="322">
        <f>IFERROR('Tablas evol EM zona'!G17-'Tablas evol EM zona'!G30,"-")</f>
        <v>0.22082930663889755</v>
      </c>
      <c r="F17" s="322">
        <f>IFERROR('Tablas evol EM zona'!I17-'Tablas evol EM zona'!I30,"-")</f>
        <v>0.17925201087679987</v>
      </c>
    </row>
    <row r="18" spans="2:6" outlineLevel="1" x14ac:dyDescent="0.25">
      <c r="B18" s="55" t="s">
        <v>90</v>
      </c>
      <c r="C18" s="321">
        <f>IFERROR('Tablas evol EM zona'!C18-'Tablas evol EM zona'!C31,"-")</f>
        <v>-9.7016958084668259E-2</v>
      </c>
      <c r="D18" s="322">
        <f>IFERROR('Tablas evol EM zona'!E18-'Tablas evol EM zona'!E31,"-")</f>
        <v>-1.1105974340278379E-2</v>
      </c>
      <c r="E18" s="322">
        <f>IFERROR('Tablas evol EM zona'!G18-'Tablas evol EM zona'!G31,"-")</f>
        <v>0.19218523878437122</v>
      </c>
      <c r="F18" s="322">
        <f>IFERROR('Tablas evol EM zona'!I18-'Tablas evol EM zona'!I31,"-")</f>
        <v>5.790715995515594E-2</v>
      </c>
    </row>
    <row r="19" spans="2:6" outlineLevel="1" x14ac:dyDescent="0.25">
      <c r="B19" s="55" t="s">
        <v>91</v>
      </c>
      <c r="C19" s="321">
        <f>IFERROR('Tablas evol EM zona'!C19-'Tablas evol EM zona'!C32,"-")</f>
        <v>-8.1003989812348909E-2</v>
      </c>
      <c r="D19" s="322">
        <f>IFERROR('Tablas evol EM zona'!E19-'Tablas evol EM zona'!E32,"-")</f>
        <v>6.3083428036633471E-2</v>
      </c>
      <c r="E19" s="322">
        <f>IFERROR('Tablas evol EM zona'!G19-'Tablas evol EM zona'!G32,"-")</f>
        <v>-0.21326560334087841</v>
      </c>
      <c r="F19" s="322">
        <f>IFERROR('Tablas evol EM zona'!I19-'Tablas evol EM zona'!I32,"-")</f>
        <v>-2.3816588646178971E-2</v>
      </c>
    </row>
    <row r="20" spans="2:6" outlineLevel="1" x14ac:dyDescent="0.25">
      <c r="B20" s="55" t="s">
        <v>92</v>
      </c>
      <c r="C20" s="321">
        <f>IFERROR('Tablas evol EM zona'!C20-'Tablas evol EM zona'!C33,"-")</f>
        <v>2.6179510351308277E-2</v>
      </c>
      <c r="D20" s="322">
        <f>IFERROR('Tablas evol EM zona'!E20-'Tablas evol EM zona'!E33,"-")</f>
        <v>0.16299516908212563</v>
      </c>
      <c r="E20" s="322">
        <f>IFERROR('Tablas evol EM zona'!G20-'Tablas evol EM zona'!G33,"-")</f>
        <v>0.27075313807531476</v>
      </c>
      <c r="F20" s="322">
        <f>IFERROR('Tablas evol EM zona'!I20-'Tablas evol EM zona'!I33,"-")</f>
        <v>0.19302062476916149</v>
      </c>
    </row>
    <row r="21" spans="2:6" outlineLevel="1" x14ac:dyDescent="0.25">
      <c r="B21" s="55" t="s">
        <v>93</v>
      </c>
      <c r="C21" s="321">
        <f>IFERROR('Tablas evol EM zona'!C21-'Tablas evol EM zona'!C34,"-")</f>
        <v>7.8209505060597095E-2</v>
      </c>
      <c r="D21" s="322">
        <f>IFERROR('Tablas evol EM zona'!E21-'Tablas evol EM zona'!E34,"-")</f>
        <v>-0.17734542075867488</v>
      </c>
      <c r="E21" s="322">
        <f>IFERROR('Tablas evol EM zona'!G21-'Tablas evol EM zona'!G34,"-")</f>
        <v>-0.45967167296557765</v>
      </c>
      <c r="F21" s="322">
        <f>IFERROR('Tablas evol EM zona'!I21-'Tablas evol EM zona'!I34,"-")</f>
        <v>-0.29240229514258154</v>
      </c>
    </row>
    <row r="22" spans="2:6" outlineLevel="1" x14ac:dyDescent="0.25">
      <c r="B22" s="55" t="s">
        <v>94</v>
      </c>
      <c r="C22" s="321">
        <f>IFERROR('Tablas evol EM zona'!C22-'Tablas evol EM zona'!C35,"-")</f>
        <v>-2.7903105258480387E-2</v>
      </c>
      <c r="D22" s="322">
        <f>IFERROR('Tablas evol EM zona'!E22-'Tablas evol EM zona'!E35,"-")</f>
        <v>-0.38867280056620501</v>
      </c>
      <c r="E22" s="322">
        <f>IFERROR('Tablas evol EM zona'!G22-'Tablas evol EM zona'!G35,"-")</f>
        <v>-0.61327289378589533</v>
      </c>
      <c r="F22" s="322">
        <f>IFERROR('Tablas evol EM zona'!I22-'Tablas evol EM zona'!I35,"-")</f>
        <v>-0.46365301759086819</v>
      </c>
    </row>
    <row r="23" spans="2:6" outlineLevel="1" x14ac:dyDescent="0.25">
      <c r="B23" s="55" t="s">
        <v>95</v>
      </c>
      <c r="C23" s="321">
        <f>IFERROR('Tablas evol EM zona'!C23-'Tablas evol EM zona'!C36,"-")</f>
        <v>-4.2961632714745512E-2</v>
      </c>
      <c r="D23" s="322">
        <f>IFERROR('Tablas evol EM zona'!E23-'Tablas evol EM zona'!E36,"-")</f>
        <v>4.0279149454740093E-2</v>
      </c>
      <c r="E23" s="322">
        <f>IFERROR('Tablas evol EM zona'!G23-'Tablas evol EM zona'!G36,"-")</f>
        <v>-0.14374298606510294</v>
      </c>
      <c r="F23" s="322">
        <f>IFERROR('Tablas evol EM zona'!I23-'Tablas evol EM zona'!I36,"-")</f>
        <v>-1.1958030735705449E-2</v>
      </c>
    </row>
    <row r="24" spans="2:6" x14ac:dyDescent="0.25">
      <c r="B24" s="67">
        <v>2013</v>
      </c>
      <c r="C24" s="323">
        <f>IFERROR('Tablas evol EM zona'!C24-'Tablas evol EM zona'!C37,"-")</f>
        <v>1.9569866911299361E-2</v>
      </c>
      <c r="D24" s="323">
        <f>IFERROR('Tablas evol EM zona'!E24-'Tablas evol EM zona'!E37,"-")</f>
        <v>-1.1034735400352602E-2</v>
      </c>
      <c r="E24" s="323">
        <f>IFERROR('Tablas evol EM zona'!G24-'Tablas evol EM zona'!G37,"-")</f>
        <v>-9.379865221483108E-2</v>
      </c>
      <c r="F24" s="323">
        <f>IFERROR('Tablas evol EM zona'!I24-'Tablas evol EM zona'!I37,"-")</f>
        <v>-3.9675374521966233E-2</v>
      </c>
    </row>
    <row r="25" spans="2:6" hidden="1" outlineLevel="1" x14ac:dyDescent="0.25">
      <c r="B25" s="55" t="s">
        <v>84</v>
      </c>
      <c r="C25" s="321">
        <f>IFERROR('Tablas evol EM zona'!C25-'Tablas evol EM zona'!C38,"-")</f>
        <v>5.3212469654883687E-2</v>
      </c>
      <c r="D25" s="322">
        <f>IFERROR('Tablas evol EM zona'!E25-'Tablas evol EM zona'!E38,"-")</f>
        <v>0.20076121915274214</v>
      </c>
      <c r="E25" s="322">
        <f>IFERROR('Tablas evol EM zona'!G25-'Tablas evol EM zona'!G38,"-")</f>
        <v>0.30149838761307635</v>
      </c>
      <c r="F25" s="322">
        <f>IFERROR('Tablas evol EM zona'!I25-'Tablas evol EM zona'!I38,"-")</f>
        <v>0.19986971954477006</v>
      </c>
    </row>
    <row r="26" spans="2:6" hidden="1" outlineLevel="1" x14ac:dyDescent="0.25">
      <c r="B26" s="55" t="s">
        <v>85</v>
      </c>
      <c r="C26" s="321">
        <f>IFERROR('Tablas evol EM zona'!C26-'Tablas evol EM zona'!C39,"-")</f>
        <v>9.8674194135858873E-2</v>
      </c>
      <c r="D26" s="322">
        <f>IFERROR('Tablas evol EM zona'!E26-'Tablas evol EM zona'!E39,"-")</f>
        <v>-0.25268593140925866</v>
      </c>
      <c r="E26" s="322">
        <f>IFERROR('Tablas evol EM zona'!G26-'Tablas evol EM zona'!G39,"-")</f>
        <v>-0.61133471337584488</v>
      </c>
      <c r="F26" s="322">
        <f>IFERROR('Tablas evol EM zona'!I26-'Tablas evol EM zona'!I39,"-")</f>
        <v>-0.40183810400562159</v>
      </c>
    </row>
    <row r="27" spans="2:6" hidden="1" outlineLevel="1" x14ac:dyDescent="0.25">
      <c r="B27" s="55" t="s">
        <v>86</v>
      </c>
      <c r="C27" s="321">
        <f>IFERROR('Tablas evol EM zona'!C27-'Tablas evol EM zona'!C40,"-")</f>
        <v>0.19108985826338243</v>
      </c>
      <c r="D27" s="322">
        <f>IFERROR('Tablas evol EM zona'!E27-'Tablas evol EM zona'!E40,"-")</f>
        <v>0.19808759684086397</v>
      </c>
      <c r="E27" s="322">
        <f>IFERROR('Tablas evol EM zona'!G27-'Tablas evol EM zona'!G40,"-")</f>
        <v>0.38487743454279233</v>
      </c>
      <c r="F27" s="322">
        <f>IFERROR('Tablas evol EM zona'!I27-'Tablas evol EM zona'!I40,"-")</f>
        <v>0.22920068319284415</v>
      </c>
    </row>
    <row r="28" spans="2:6" hidden="1" outlineLevel="1" x14ac:dyDescent="0.25">
      <c r="B28" s="55" t="s">
        <v>87</v>
      </c>
      <c r="C28" s="321">
        <f>IFERROR('Tablas evol EM zona'!C28-'Tablas evol EM zona'!C41,"-")</f>
        <v>0.1915075417667218</v>
      </c>
      <c r="D28" s="322">
        <f>IFERROR('Tablas evol EM zona'!E28-'Tablas evol EM zona'!E41,"-")</f>
        <v>-0.10752560193711336</v>
      </c>
      <c r="E28" s="322">
        <f>IFERROR('Tablas evol EM zona'!G28-'Tablas evol EM zona'!G41,"-")</f>
        <v>0.35663771835707969</v>
      </c>
      <c r="F28" s="322">
        <f>IFERROR('Tablas evol EM zona'!I28-'Tablas evol EM zona'!I41,"-")</f>
        <v>2.8103375159165722E-2</v>
      </c>
    </row>
    <row r="29" spans="2:6" hidden="1" outlineLevel="1" x14ac:dyDescent="0.25">
      <c r="B29" s="55" t="s">
        <v>88</v>
      </c>
      <c r="C29" s="321">
        <f>IFERROR('Tablas evol EM zona'!C29-'Tablas evol EM zona'!C42,"-")</f>
        <v>0.43846388606307229</v>
      </c>
      <c r="D29" s="322">
        <f>IFERROR('Tablas evol EM zona'!E29-'Tablas evol EM zona'!E42,"-")</f>
        <v>-0.20742981595626109</v>
      </c>
      <c r="E29" s="322">
        <f>IFERROR('Tablas evol EM zona'!G29-'Tablas evol EM zona'!G42,"-")</f>
        <v>2.6892932492254218E-2</v>
      </c>
      <c r="F29" s="322">
        <f>IFERROR('Tablas evol EM zona'!I29-'Tablas evol EM zona'!I42,"-")</f>
        <v>-0.14613125192564436</v>
      </c>
    </row>
    <row r="30" spans="2:6" hidden="1" outlineLevel="1" x14ac:dyDescent="0.25">
      <c r="B30" s="55" t="s">
        <v>89</v>
      </c>
      <c r="C30" s="321">
        <f>IFERROR('Tablas evol EM zona'!C30-'Tablas evol EM zona'!C43,"-")</f>
        <v>0.36396579057154765</v>
      </c>
      <c r="D30" s="322">
        <f>IFERROR('Tablas evol EM zona'!E30-'Tablas evol EM zona'!E43,"-")</f>
        <v>0.47672218012791312</v>
      </c>
      <c r="E30" s="322">
        <f>IFERROR('Tablas evol EM zona'!G30-'Tablas evol EM zona'!G43,"-")</f>
        <v>0.69319094946837456</v>
      </c>
      <c r="F30" s="322">
        <f>IFERROR('Tablas evol EM zona'!I30-'Tablas evol EM zona'!I43,"-")</f>
        <v>0.53290505488563511</v>
      </c>
    </row>
    <row r="31" spans="2:6" hidden="1" outlineLevel="1" x14ac:dyDescent="0.25">
      <c r="B31" s="55" t="s">
        <v>90</v>
      </c>
      <c r="C31" s="321">
        <f>IFERROR('Tablas evol EM zona'!C31-'Tablas evol EM zona'!C44,"-")</f>
        <v>-1.8246848431545004E-2</v>
      </c>
      <c r="D31" s="322">
        <f>IFERROR('Tablas evol EM zona'!E31-'Tablas evol EM zona'!E44,"-")</f>
        <v>-0.37889402565972219</v>
      </c>
      <c r="E31" s="322">
        <f>IFERROR('Tablas evol EM zona'!G31-'Tablas evol EM zona'!G44,"-")</f>
        <v>-0.54218523878437086</v>
      </c>
      <c r="F31" s="322">
        <f>IFERROR('Tablas evol EM zona'!I31-'Tablas evol EM zona'!I44,"-")</f>
        <v>-0.44790715995515562</v>
      </c>
    </row>
    <row r="32" spans="2:6" hidden="1" outlineLevel="1" x14ac:dyDescent="0.25">
      <c r="B32" s="55" t="s">
        <v>91</v>
      </c>
      <c r="C32" s="321">
        <f>IFERROR('Tablas evol EM zona'!C32-'Tablas evol EM zona'!C45,"-")</f>
        <v>0.30321473150749689</v>
      </c>
      <c r="D32" s="322">
        <f>IFERROR('Tablas evol EM zona'!E32-'Tablas evol EM zona'!E45,"-")</f>
        <v>6.0400426480118341E-3</v>
      </c>
      <c r="E32" s="322">
        <f>IFERROR('Tablas evol EM zona'!G32-'Tablas evol EM zona'!G45,"-")</f>
        <v>-0.13912634184655559</v>
      </c>
      <c r="F32" s="322">
        <f>IFERROR('Tablas evol EM zona'!I32-'Tablas evol EM zona'!I45,"-")</f>
        <v>-6.4313960239855916E-2</v>
      </c>
    </row>
    <row r="33" spans="2:6" hidden="1" outlineLevel="1" x14ac:dyDescent="0.25">
      <c r="B33" s="55" t="s">
        <v>92</v>
      </c>
      <c r="C33" s="321">
        <f>IFERROR('Tablas evol EM zona'!C33-'Tablas evol EM zona'!C46,"-")</f>
        <v>1.3498065945036775E-2</v>
      </c>
      <c r="D33" s="322">
        <f>IFERROR('Tablas evol EM zona'!E33-'Tablas evol EM zona'!E46,"-")</f>
        <v>5.0629315099442351E-2</v>
      </c>
      <c r="E33" s="322">
        <f>IFERROR('Tablas evol EM zona'!G33-'Tablas evol EM zona'!G46,"-")</f>
        <v>0.25473862194514307</v>
      </c>
      <c r="F33" s="322">
        <f>IFERROR('Tablas evol EM zona'!I33-'Tablas evol EM zona'!I46,"-")</f>
        <v>8.9254685545441248E-2</v>
      </c>
    </row>
    <row r="34" spans="2:6" hidden="1" outlineLevel="1" x14ac:dyDescent="0.25">
      <c r="B34" s="55" t="s">
        <v>93</v>
      </c>
      <c r="C34" s="321">
        <f>IFERROR('Tablas evol EM zona'!C34-'Tablas evol EM zona'!C47,"-")</f>
        <v>-0.10522487261007551</v>
      </c>
      <c r="D34" s="322">
        <f>IFERROR('Tablas evol EM zona'!E34-'Tablas evol EM zona'!E47,"-")</f>
        <v>-0.27308299647483025</v>
      </c>
      <c r="E34" s="322">
        <f>IFERROR('Tablas evol EM zona'!G34-'Tablas evol EM zona'!G47,"-")</f>
        <v>-0.47037919350293933</v>
      </c>
      <c r="F34" s="322">
        <f>IFERROR('Tablas evol EM zona'!I34-'Tablas evol EM zona'!I47,"-")</f>
        <v>-0.37005551825943073</v>
      </c>
    </row>
    <row r="35" spans="2:6" hidden="1" outlineLevel="1" x14ac:dyDescent="0.25">
      <c r="B35" s="55" t="s">
        <v>94</v>
      </c>
      <c r="C35" s="321">
        <f>IFERROR('Tablas evol EM zona'!C35-'Tablas evol EM zona'!C48,"-")</f>
        <v>-7.8906898268518155E-3</v>
      </c>
      <c r="D35" s="322">
        <f>IFERROR('Tablas evol EM zona'!E35-'Tablas evol EM zona'!E48,"-")</f>
        <v>8.867280056620519E-2</v>
      </c>
      <c r="E35" s="322">
        <f>IFERROR('Tablas evol EM zona'!G35-'Tablas evol EM zona'!G48,"-")</f>
        <v>0.53327289378589704</v>
      </c>
      <c r="F35" s="322">
        <f>IFERROR('Tablas evol EM zona'!I35-'Tablas evol EM zona'!I48,"-")</f>
        <v>0.18365301759086705</v>
      </c>
    </row>
    <row r="36" spans="2:6" hidden="1" outlineLevel="1" x14ac:dyDescent="0.25">
      <c r="B36" s="55" t="s">
        <v>95</v>
      </c>
      <c r="C36" s="321">
        <f>IFERROR('Tablas evol EM zona'!C36-'Tablas evol EM zona'!C49,"-")</f>
        <v>-8.3210702341137033E-2</v>
      </c>
      <c r="D36" s="322">
        <f>IFERROR('Tablas evol EM zona'!E36-'Tablas evol EM zona'!E49,"-")</f>
        <v>0.15437472852206469</v>
      </c>
      <c r="E36" s="322">
        <f>IFERROR('Tablas evol EM zona'!G36-'Tablas evol EM zona'!G49,"-")</f>
        <v>0.24760698300238815</v>
      </c>
      <c r="F36" s="322">
        <f>IFERROR('Tablas evol EM zona'!I36-'Tablas evol EM zona'!I49,"-")</f>
        <v>0.13200830729359581</v>
      </c>
    </row>
    <row r="37" spans="2:6" collapsed="1" x14ac:dyDescent="0.25">
      <c r="B37" s="70">
        <v>2012</v>
      </c>
      <c r="C37" s="324">
        <f>IFERROR('Tablas evol EM zona'!C37-'Tablas evol EM zona'!C50,"-")</f>
        <v>0.1108169460350692</v>
      </c>
      <c r="D37" s="324">
        <f>IFERROR('Tablas evol EM zona'!E37-'Tablas evol EM zona'!E50,"-")</f>
        <v>8.2894631723124945E-3</v>
      </c>
      <c r="E37" s="324">
        <f>IFERROR('Tablas evol EM zona'!G37-'Tablas evol EM zona'!G50,"-")</f>
        <v>0.1162041933756619</v>
      </c>
      <c r="F37" s="324">
        <f>IFERROR('Tablas evol EM zona'!I37-'Tablas evol EM zona'!I50,"-")</f>
        <v>1.4395740216805564E-2</v>
      </c>
    </row>
    <row r="38" spans="2:6" hidden="1" outlineLevel="1" x14ac:dyDescent="0.25">
      <c r="B38" s="55" t="s">
        <v>84</v>
      </c>
      <c r="C38" s="321">
        <f>IFERROR('Tablas evol EM zona'!C38-'Tablas evol EM zona'!C51,"-")</f>
        <v>0.19183660340945652</v>
      </c>
      <c r="D38" s="322">
        <f>IFERROR('Tablas evol EM zona'!E38-'Tablas evol EM zona'!E51,"-")</f>
        <v>0.5217270992638019</v>
      </c>
      <c r="E38" s="322">
        <f>IFERROR('Tablas evol EM zona'!G38-'Tablas evol EM zona'!G51,"-")</f>
        <v>0.19484561892958396</v>
      </c>
      <c r="F38" s="322">
        <f>IFERROR('Tablas evol EM zona'!I38-'Tablas evol EM zona'!I51,"-")</f>
        <v>0.38432490142389142</v>
      </c>
    </row>
    <row r="39" spans="2:6" hidden="1" outlineLevel="1" x14ac:dyDescent="0.25">
      <c r="B39" s="55" t="s">
        <v>85</v>
      </c>
      <c r="C39" s="321">
        <f>IFERROR('Tablas evol EM zona'!C39-'Tablas evol EM zona'!C52,"-")</f>
        <v>-4.0000000000000036E-2</v>
      </c>
      <c r="D39" s="322">
        <f>IFERROR('Tablas evol EM zona'!E39-'Tablas evol EM zona'!E52,"-")</f>
        <v>0.37400202583102882</v>
      </c>
      <c r="E39" s="322">
        <f>IFERROR('Tablas evol EM zona'!G39-'Tablas evol EM zona'!G52,"-")</f>
        <v>0.2156158667174175</v>
      </c>
      <c r="F39" s="322">
        <f>IFERROR('Tablas evol EM zona'!I39-'Tablas evol EM zona'!I52,"-")</f>
        <v>0.26762487889300424</v>
      </c>
    </row>
    <row r="40" spans="2:6" hidden="1" outlineLevel="1" x14ac:dyDescent="0.25">
      <c r="B40" s="55" t="s">
        <v>86</v>
      </c>
      <c r="C40" s="321">
        <f>IFERROR('Tablas evol EM zona'!C40-'Tablas evol EM zona'!C53,"-")</f>
        <v>2.9999999999999805E-2</v>
      </c>
      <c r="D40" s="322">
        <f>IFERROR('Tablas evol EM zona'!E40-'Tablas evol EM zona'!E53,"-")</f>
        <v>0.33303023775745899</v>
      </c>
      <c r="E40" s="322">
        <f>IFERROR('Tablas evol EM zona'!G40-'Tablas evol EM zona'!G53,"-")</f>
        <v>6.5606878380927824E-2</v>
      </c>
      <c r="F40" s="322">
        <f>IFERROR('Tablas evol EM zona'!I40-'Tablas evol EM zona'!I53,"-")</f>
        <v>0.23024542961714189</v>
      </c>
    </row>
    <row r="41" spans="2:6" hidden="1" outlineLevel="1" x14ac:dyDescent="0.25">
      <c r="B41" s="55" t="s">
        <v>87</v>
      </c>
      <c r="C41" s="321">
        <f>IFERROR('Tablas evol EM zona'!C41-'Tablas evol EM zona'!C54,"-")</f>
        <v>-0.13478555786941193</v>
      </c>
      <c r="D41" s="322">
        <f>IFERROR('Tablas evol EM zona'!E41-'Tablas evol EM zona'!E54,"-")</f>
        <v>0.27333725157935795</v>
      </c>
      <c r="E41" s="322">
        <f>IFERROR('Tablas evol EM zona'!G41-'Tablas evol EM zona'!G54,"-")</f>
        <v>-0.59409600221725078</v>
      </c>
      <c r="F41" s="322">
        <f>IFERROR('Tablas evol EM zona'!I41-'Tablas evol EM zona'!I54,"-")</f>
        <v>-4.5372054730218103E-2</v>
      </c>
    </row>
    <row r="42" spans="2:6" hidden="1" outlineLevel="1" x14ac:dyDescent="0.25">
      <c r="B42" s="55" t="s">
        <v>88</v>
      </c>
      <c r="C42" s="321">
        <f>IFERROR('Tablas evol EM zona'!C42-'Tablas evol EM zona'!C55,"-")</f>
        <v>-8.0000000000000071E-2</v>
      </c>
      <c r="D42" s="322">
        <f>IFERROR('Tablas evol EM zona'!E42-'Tablas evol EM zona'!E55,"-")</f>
        <v>0.40976220566915078</v>
      </c>
      <c r="E42" s="322">
        <f>IFERROR('Tablas evol EM zona'!G42-'Tablas evol EM zona'!G55,"-")</f>
        <v>-0.16769934508874051</v>
      </c>
      <c r="F42" s="322">
        <f>IFERROR('Tablas evol EM zona'!I42-'Tablas evol EM zona'!I55,"-")</f>
        <v>0.17945779245247362</v>
      </c>
    </row>
    <row r="43" spans="2:6" hidden="1" outlineLevel="1" x14ac:dyDescent="0.25">
      <c r="B43" s="55" t="s">
        <v>89</v>
      </c>
      <c r="C43" s="321">
        <f>IFERROR('Tablas evol EM zona'!C43-'Tablas evol EM zona'!C56,"-")</f>
        <v>-0.16490196078431385</v>
      </c>
      <c r="D43" s="322">
        <f>IFERROR('Tablas evol EM zona'!E43-'Tablas evol EM zona'!E56,"-")</f>
        <v>-2.5058859527570476E-2</v>
      </c>
      <c r="E43" s="322">
        <f>IFERROR('Tablas evol EM zona'!G43-'Tablas evol EM zona'!G56,"-")</f>
        <v>0.16820528215778552</v>
      </c>
      <c r="F43" s="322">
        <f>IFERROR('Tablas evol EM zona'!I43-'Tablas evol EM zona'!I56,"-")</f>
        <v>4.0299792162467263E-2</v>
      </c>
    </row>
    <row r="44" spans="2:6" hidden="1" outlineLevel="1" x14ac:dyDescent="0.25">
      <c r="B44" s="55" t="s">
        <v>90</v>
      </c>
      <c r="C44" s="321">
        <f>IFERROR('Tablas evol EM zona'!C44-'Tablas evol EM zona'!C57,"-")</f>
        <v>2.9835988014508708E-2</v>
      </c>
      <c r="D44" s="322">
        <f>IFERROR('Tablas evol EM zona'!E44-'Tablas evol EM zona'!E57,"-")</f>
        <v>0.54442420068181985</v>
      </c>
      <c r="E44" s="322">
        <f>IFERROR('Tablas evol EM zona'!G44-'Tablas evol EM zona'!G57,"-")</f>
        <v>0.21593934346588917</v>
      </c>
      <c r="F44" s="322">
        <f>IFERROR('Tablas evol EM zona'!I44-'Tablas evol EM zona'!I57,"-")</f>
        <v>0.41219580042833126</v>
      </c>
    </row>
    <row r="45" spans="2:6" hidden="1" outlineLevel="1" x14ac:dyDescent="0.25">
      <c r="B45" s="55" t="s">
        <v>91</v>
      </c>
      <c r="C45" s="321">
        <f>IFERROR('Tablas evol EM zona'!C45-'Tablas evol EM zona'!C58,"-")</f>
        <v>-1.6141224622117534E-2</v>
      </c>
      <c r="D45" s="322">
        <f>IFERROR('Tablas evol EM zona'!E45-'Tablas evol EM zona'!E58,"-")</f>
        <v>0.59753922447969288</v>
      </c>
      <c r="E45" s="322">
        <f>IFERROR('Tablas evol EM zona'!G45-'Tablas evol EM zona'!G58,"-")</f>
        <v>0.37697965461479122</v>
      </c>
      <c r="F45" s="322">
        <f>IFERROR('Tablas evol EM zona'!I45-'Tablas evol EM zona'!I58,"-")</f>
        <v>0.51319721149325304</v>
      </c>
    </row>
    <row r="46" spans="2:6" hidden="1" outlineLevel="1" x14ac:dyDescent="0.25">
      <c r="B46" s="55" t="s">
        <v>92</v>
      </c>
      <c r="C46" s="321">
        <f>IFERROR('Tablas evol EM zona'!C46-'Tablas evol EM zona'!C59,"-")</f>
        <v>-6.4907513169168762E-2</v>
      </c>
      <c r="D46" s="322">
        <f>IFERROR('Tablas evol EM zona'!E46-'Tablas evol EM zona'!E59,"-")</f>
        <v>0.74723930524658844</v>
      </c>
      <c r="E46" s="322">
        <f>IFERROR('Tablas evol EM zona'!G46-'Tablas evol EM zona'!G59,"-")</f>
        <v>0.72042094009018065</v>
      </c>
      <c r="F46" s="322">
        <f>IFERROR('Tablas evol EM zona'!I46-'Tablas evol EM zona'!I59,"-")</f>
        <v>0.73693803535655</v>
      </c>
    </row>
    <row r="47" spans="2:6" hidden="1" outlineLevel="1" x14ac:dyDescent="0.25">
      <c r="B47" s="55" t="s">
        <v>93</v>
      </c>
      <c r="C47" s="321">
        <f>IFERROR('Tablas evol EM zona'!C47-'Tablas evol EM zona'!C60,"-")</f>
        <v>0.1993354278743269</v>
      </c>
      <c r="D47" s="322">
        <f>IFERROR('Tablas evol EM zona'!E47-'Tablas evol EM zona'!E60,"-")</f>
        <v>0.22240151679928921</v>
      </c>
      <c r="E47" s="322">
        <f>IFERROR('Tablas evol EM zona'!G47-'Tablas evol EM zona'!G60,"-")</f>
        <v>0.20943086360799512</v>
      </c>
      <c r="F47" s="322">
        <f>IFERROR('Tablas evol EM zona'!I47-'Tablas evol EM zona'!I60,"-")</f>
        <v>0.19098075517492319</v>
      </c>
    </row>
    <row r="48" spans="2:6" hidden="1" outlineLevel="1" x14ac:dyDescent="0.25">
      <c r="B48" s="55" t="s">
        <v>94</v>
      </c>
      <c r="C48" s="321">
        <f>IFERROR('Tablas evol EM zona'!C48-'Tablas evol EM zona'!C61,"-")</f>
        <v>0.25</v>
      </c>
      <c r="D48" s="322">
        <f>IFERROR('Tablas evol EM zona'!E48-'Tablas evol EM zona'!E61,"-")</f>
        <v>0.43053902946025424</v>
      </c>
      <c r="E48" s="322">
        <f>IFERROR('Tablas evol EM zona'!G48-'Tablas evol EM zona'!G61,"-")</f>
        <v>0.16957268111336532</v>
      </c>
      <c r="F48" s="322">
        <f>IFERROR('Tablas evol EM zona'!I48-'Tablas evol EM zona'!I61,"-")</f>
        <v>0.31760449956297876</v>
      </c>
    </row>
    <row r="49" spans="2:6" hidden="1" outlineLevel="1" x14ac:dyDescent="0.25">
      <c r="B49" s="55" t="s">
        <v>95</v>
      </c>
      <c r="C49" s="321">
        <f>IFERROR('Tablas evol EM zona'!C49-'Tablas evol EM zona'!C62,"-")</f>
        <v>0.10999999999999988</v>
      </c>
      <c r="D49" s="322">
        <f>IFERROR('Tablas evol EM zona'!E49-'Tablas evol EM zona'!E62,"-")</f>
        <v>0.24225779438050576</v>
      </c>
      <c r="E49" s="322">
        <f>IFERROR('Tablas evol EM zona'!G49-'Tablas evol EM zona'!G62,"-")</f>
        <v>0.81928864890633157</v>
      </c>
      <c r="F49" s="322">
        <f>IFERROR('Tablas evol EM zona'!I49-'Tablas evol EM zona'!I62,"-")</f>
        <v>0.41559120905299629</v>
      </c>
    </row>
    <row r="50" spans="2:6" collapsed="1" x14ac:dyDescent="0.25">
      <c r="B50" s="70">
        <v>2011</v>
      </c>
      <c r="C50" s="324">
        <f>IFERROR('Tablas evol EM zona'!C50-'Tablas evol EM zona'!C63,"-")</f>
        <v>3.2349283105254756E-2</v>
      </c>
      <c r="D50" s="324">
        <f>IFERROR('Tablas evol EM zona'!E50-'Tablas evol EM zona'!E63,"-")</f>
        <v>0.38885817808568479</v>
      </c>
      <c r="E50" s="324">
        <f>IFERROR('Tablas evol EM zona'!G50-'Tablas evol EM zona'!G63,"-")</f>
        <v>0.18340039172760214</v>
      </c>
      <c r="F50" s="324">
        <f>IFERROR('Tablas evol EM zona'!I50-'Tablas evol EM zona'!I63,"-")</f>
        <v>0.297447114643977</v>
      </c>
    </row>
    <row r="51" spans="2:6" hidden="1" outlineLevel="1" x14ac:dyDescent="0.25">
      <c r="B51" s="55" t="s">
        <v>84</v>
      </c>
      <c r="C51" s="321">
        <f>IFERROR('Tablas evol EM zona'!C51-'Tablas evol EM zona'!C64,"-")</f>
        <v>-0.63683937031942506</v>
      </c>
      <c r="D51" s="322">
        <f>IFERROR('Tablas evol EM zona'!E51-'Tablas evol EM zona'!E64,"-")</f>
        <v>-0.36166628116272825</v>
      </c>
      <c r="E51" s="322">
        <f>IFERROR('Tablas evol EM zona'!G51-'Tablas evol EM zona'!G64,"-")</f>
        <v>-0.58937835264608474</v>
      </c>
      <c r="F51" s="322">
        <f>IFERROR('Tablas evol EM zona'!I51-'Tablas evol EM zona'!I64,"-")</f>
        <v>-0.45035224680064534</v>
      </c>
    </row>
    <row r="52" spans="2:6" hidden="1" outlineLevel="1" x14ac:dyDescent="0.25">
      <c r="B52" s="55" t="s">
        <v>85</v>
      </c>
      <c r="C52" s="321">
        <f>IFERROR('Tablas evol EM zona'!C52-'Tablas evol EM zona'!C65,"-")</f>
        <v>3.972837741243751E-2</v>
      </c>
      <c r="D52" s="322">
        <f>IFERROR('Tablas evol EM zona'!E52-'Tablas evol EM zona'!E65,"-")</f>
        <v>4.3974273653869744E-2</v>
      </c>
      <c r="E52" s="322">
        <f>IFERROR('Tablas evol EM zona'!G52-'Tablas evol EM zona'!G65,"-")</f>
        <v>4.2145164567058302E-2</v>
      </c>
      <c r="F52" s="322">
        <f>IFERROR('Tablas evol EM zona'!I52-'Tablas evol EM zona'!I65,"-")</f>
        <v>5.7789224002284811E-2</v>
      </c>
    </row>
    <row r="53" spans="2:6" hidden="1" outlineLevel="1" x14ac:dyDescent="0.25">
      <c r="B53" s="55" t="s">
        <v>86</v>
      </c>
      <c r="C53" s="321">
        <f>IFERROR('Tablas evol EM zona'!C53-'Tablas evol EM zona'!C66,"-")</f>
        <v>-0.24169099851666775</v>
      </c>
      <c r="D53" s="322">
        <f>IFERROR('Tablas evol EM zona'!E53-'Tablas evol EM zona'!E66,"-")</f>
        <v>-0.18086759603740887</v>
      </c>
      <c r="E53" s="322">
        <f>IFERROR('Tablas evol EM zona'!G53-'Tablas evol EM zona'!G66,"-")</f>
        <v>0.23299736351002132</v>
      </c>
      <c r="F53" s="322">
        <f>IFERROR('Tablas evol EM zona'!I53-'Tablas evol EM zona'!I66,"-")</f>
        <v>-4.7346209865665401E-2</v>
      </c>
    </row>
    <row r="54" spans="2:6" hidden="1" outlineLevel="1" x14ac:dyDescent="0.25">
      <c r="B54" s="55" t="s">
        <v>87</v>
      </c>
      <c r="C54" s="321">
        <f>IFERROR('Tablas evol EM zona'!C54-'Tablas evol EM zona'!C67,"-")</f>
        <v>-0.16970925784238711</v>
      </c>
      <c r="D54" s="322">
        <f>IFERROR('Tablas evol EM zona'!E54-'Tablas evol EM zona'!E67,"-")</f>
        <v>-0.27240132290138419</v>
      </c>
      <c r="E54" s="322">
        <f>IFERROR('Tablas evol EM zona'!G54-'Tablas evol EM zona'!G67,"-")</f>
        <v>0.40068274316431207</v>
      </c>
      <c r="F54" s="322">
        <f>IFERROR('Tablas evol EM zona'!I54-'Tablas evol EM zona'!I67,"-")</f>
        <v>-5.3366025818877283E-2</v>
      </c>
    </row>
    <row r="55" spans="2:6" hidden="1" outlineLevel="1" x14ac:dyDescent="0.25">
      <c r="B55" s="55" t="s">
        <v>88</v>
      </c>
      <c r="C55" s="321">
        <f>IFERROR('Tablas evol EM zona'!C55-'Tablas evol EM zona'!C68,"-")</f>
        <v>-0.43999999999999995</v>
      </c>
      <c r="D55" s="322">
        <f>IFERROR('Tablas evol EM zona'!E55-'Tablas evol EM zona'!E68,"-")</f>
        <v>-0.10103355096310285</v>
      </c>
      <c r="E55" s="322">
        <f>IFERROR('Tablas evol EM zona'!G55-'Tablas evol EM zona'!G68,"-")</f>
        <v>0.52831132259668934</v>
      </c>
      <c r="F55" s="322">
        <f>IFERROR('Tablas evol EM zona'!I55-'Tablas evol EM zona'!I68,"-")</f>
        <v>0.11516134485567786</v>
      </c>
    </row>
    <row r="56" spans="2:6" hidden="1" outlineLevel="1" x14ac:dyDescent="0.25">
      <c r="B56" s="55" t="s">
        <v>89</v>
      </c>
      <c r="C56" s="321">
        <f>IFERROR('Tablas evol EM zona'!C56-'Tablas evol EM zona'!C69,"-")</f>
        <v>-0.12999999999999989</v>
      </c>
      <c r="D56" s="322">
        <f>IFERROR('Tablas evol EM zona'!E56-'Tablas evol EM zona'!E69,"-")</f>
        <v>-3.4519044519015551E-2</v>
      </c>
      <c r="E56" s="322">
        <f>IFERROR('Tablas evol EM zona'!G56-'Tablas evol EM zona'!G69,"-")</f>
        <v>-0.2242371700401673</v>
      </c>
      <c r="F56" s="322">
        <f>IFERROR('Tablas evol EM zona'!I56-'Tablas evol EM zona'!I69,"-")</f>
        <v>-0.11217931684364846</v>
      </c>
    </row>
    <row r="57" spans="2:6" hidden="1" outlineLevel="1" x14ac:dyDescent="0.25">
      <c r="B57" s="55" t="s">
        <v>90</v>
      </c>
      <c r="C57" s="321">
        <f>IFERROR('Tablas evol EM zona'!C57-'Tablas evol EM zona'!C70,"-")</f>
        <v>-0.14391441938705807</v>
      </c>
      <c r="D57" s="322">
        <f>IFERROR('Tablas evol EM zona'!E57-'Tablas evol EM zona'!E70,"-")</f>
        <v>-0.1855453199294157</v>
      </c>
      <c r="E57" s="322">
        <f>IFERROR('Tablas evol EM zona'!G57-'Tablas evol EM zona'!G70,"-")</f>
        <v>-0.32547350974693146</v>
      </c>
      <c r="F57" s="322">
        <f>IFERROR('Tablas evol EM zona'!I57-'Tablas evol EM zona'!I70,"-")</f>
        <v>-0.24405449738538287</v>
      </c>
    </row>
    <row r="58" spans="2:6" hidden="1" outlineLevel="1" x14ac:dyDescent="0.25">
      <c r="B58" s="55" t="s">
        <v>91</v>
      </c>
      <c r="C58" s="321">
        <f>IFERROR('Tablas evol EM zona'!C58-'Tablas evol EM zona'!C71,"-")</f>
        <v>-0.19953896993632636</v>
      </c>
      <c r="D58" s="322">
        <f>IFERROR('Tablas evol EM zona'!E58-'Tablas evol EM zona'!E71,"-")</f>
        <v>-0.14660521331165466</v>
      </c>
      <c r="E58" s="322">
        <f>IFERROR('Tablas evol EM zona'!G58-'Tablas evol EM zona'!G71,"-")</f>
        <v>2.274621958654155E-2</v>
      </c>
      <c r="F58" s="322">
        <f>IFERROR('Tablas evol EM zona'!I58-'Tablas evol EM zona'!I71,"-")</f>
        <v>-0.11244154591918765</v>
      </c>
    </row>
    <row r="59" spans="2:6" hidden="1" outlineLevel="1" x14ac:dyDescent="0.25">
      <c r="B59" s="55" t="s">
        <v>92</v>
      </c>
      <c r="C59" s="321">
        <f>IFERROR('Tablas evol EM zona'!C59-'Tablas evol EM zona'!C72,"-")</f>
        <v>-9.2624056999999649E-2</v>
      </c>
      <c r="D59" s="322">
        <f>IFERROR('Tablas evol EM zona'!E59-'Tablas evol EM zona'!E72,"-")</f>
        <v>-0.42524343742512194</v>
      </c>
      <c r="E59" s="322">
        <f>IFERROR('Tablas evol EM zona'!G59-'Tablas evol EM zona'!G72,"-")</f>
        <v>-0.78518388368142755</v>
      </c>
      <c r="F59" s="322">
        <f>IFERROR('Tablas evol EM zona'!I59-'Tablas evol EM zona'!I72,"-")</f>
        <v>-0.57395942028339419</v>
      </c>
    </row>
    <row r="60" spans="2:6" hidden="1" outlineLevel="1" x14ac:dyDescent="0.25">
      <c r="B60" s="55" t="s">
        <v>93</v>
      </c>
      <c r="C60" s="321">
        <f>IFERROR('Tablas evol EM zona'!C60-'Tablas evol EM zona'!C73,"-")</f>
        <v>-0.38686427885275143</v>
      </c>
      <c r="D60" s="322">
        <f>IFERROR('Tablas evol EM zona'!E60-'Tablas evol EM zona'!E73,"-")</f>
        <v>-0.23468498542983607</v>
      </c>
      <c r="E60" s="322">
        <f>IFERROR('Tablas evol EM zona'!G60-'Tablas evol EM zona'!G73,"-")</f>
        <v>3.1903016539176932E-2</v>
      </c>
      <c r="F60" s="322">
        <f>IFERROR('Tablas evol EM zona'!I60-'Tablas evol EM zona'!I73,"-")</f>
        <v>-0.16314077236224556</v>
      </c>
    </row>
    <row r="61" spans="2:6" hidden="1" outlineLevel="1" x14ac:dyDescent="0.25">
      <c r="B61" s="55" t="s">
        <v>94</v>
      </c>
      <c r="C61" s="321">
        <f>IFERROR('Tablas evol EM zona'!C61-'Tablas evol EM zona'!C74,"-")</f>
        <v>-0.52</v>
      </c>
      <c r="D61" s="322">
        <f>IFERROR('Tablas evol EM zona'!E61-'Tablas evol EM zona'!E74,"-")</f>
        <v>0.12852796120831211</v>
      </c>
      <c r="E61" s="322">
        <f>IFERROR('Tablas evol EM zona'!G61-'Tablas evol EM zona'!G74,"-")</f>
        <v>0.14248309602542797</v>
      </c>
      <c r="F61" s="322">
        <f>IFERROR('Tablas evol EM zona'!I61-'Tablas evol EM zona'!I74,"-")</f>
        <v>9.1010892234356433E-2</v>
      </c>
    </row>
    <row r="62" spans="2:6" hidden="1" outlineLevel="1" x14ac:dyDescent="0.25">
      <c r="B62" s="55" t="s">
        <v>95</v>
      </c>
      <c r="C62" s="321">
        <f>IFERROR('Tablas evol EM zona'!C62-'Tablas evol EM zona'!C75,"-")</f>
        <v>-0.26000000000000023</v>
      </c>
      <c r="D62" s="322">
        <f>IFERROR('Tablas evol EM zona'!E62-'Tablas evol EM zona'!E75,"-")</f>
        <v>-0.72706221916349012</v>
      </c>
      <c r="E62" s="322">
        <f>IFERROR('Tablas evol EM zona'!G62-'Tablas evol EM zona'!G75,"-")</f>
        <v>-0.19922475192644207</v>
      </c>
      <c r="F62" s="322">
        <f>IFERROR('Tablas evol EM zona'!I62-'Tablas evol EM zona'!I75,"-")</f>
        <v>-0.54008672154370707</v>
      </c>
    </row>
    <row r="63" spans="2:6" collapsed="1" x14ac:dyDescent="0.25">
      <c r="B63" s="70">
        <v>2010</v>
      </c>
      <c r="C63" s="324">
        <f>IFERROR('Tablas evol EM zona'!C63-'Tablas evol EM zona'!C76,"-")</f>
        <v>-0.26351797507665609</v>
      </c>
      <c r="D63" s="324">
        <f>IFERROR('Tablas evol EM zona'!E63-'Tablas evol EM zona'!E76,"-")</f>
        <v>-0.20748362309691615</v>
      </c>
      <c r="E63" s="324">
        <f>IFERROR('Tablas evol EM zona'!G63-'Tablas evol EM zona'!G76,"-")</f>
        <v>-7.2281011679779184E-2</v>
      </c>
      <c r="F63" s="324">
        <f>IFERROR('Tablas evol EM zona'!I63-'Tablas evol EM zona'!I76,"-")</f>
        <v>-0.17455028602755984</v>
      </c>
    </row>
    <row r="64" spans="2:6" ht="15" hidden="1" customHeight="1" outlineLevel="1" x14ac:dyDescent="0.25">
      <c r="B64" s="55" t="s">
        <v>84</v>
      </c>
      <c r="C64" s="321">
        <f>IFERROR('Tablas evol EM zona'!C64-'Tablas evol EM zona'!C77,"-")</f>
        <v>0.38683937031942506</v>
      </c>
      <c r="D64" s="322">
        <f>IFERROR('Tablas evol EM zona'!E64-'Tablas evol EM zona'!E77,"-")</f>
        <v>-0.34408678266794368</v>
      </c>
      <c r="E64" s="322">
        <f>IFERROR('Tablas evol EM zona'!G64-'Tablas evol EM zona'!G77,"-")</f>
        <v>-3.4405658325063371E-2</v>
      </c>
      <c r="F64" s="322">
        <f>IFERROR('Tablas evol EM zona'!I64-'Tablas evol EM zona'!I77,"-")</f>
        <v>-0.24934493108455857</v>
      </c>
    </row>
    <row r="65" spans="2:6" ht="15" hidden="1" customHeight="1" outlineLevel="1" x14ac:dyDescent="0.25">
      <c r="B65" s="55" t="s">
        <v>85</v>
      </c>
      <c r="C65" s="321">
        <f>IFERROR('Tablas evol EM zona'!C65-'Tablas evol EM zona'!C78,"-")</f>
        <v>-0.39972837741243739</v>
      </c>
      <c r="D65" s="322">
        <f>IFERROR('Tablas evol EM zona'!E65-'Tablas evol EM zona'!E78,"-")</f>
        <v>5.7586759970297052E-2</v>
      </c>
      <c r="E65" s="322">
        <f>IFERROR('Tablas evol EM zona'!G65-'Tablas evol EM zona'!G78,"-")</f>
        <v>0.48438029593311072</v>
      </c>
      <c r="F65" s="322">
        <f>IFERROR('Tablas evol EM zona'!I65-'Tablas evol EM zona'!I78,"-")</f>
        <v>0.18277918938214022</v>
      </c>
    </row>
    <row r="66" spans="2:6" ht="15" hidden="1" customHeight="1" outlineLevel="1" x14ac:dyDescent="0.25">
      <c r="B66" s="55" t="s">
        <v>86</v>
      </c>
      <c r="C66" s="321">
        <f>IFERROR('Tablas evol EM zona'!C66-'Tablas evol EM zona'!C79,"-")</f>
        <v>-3.830900148333205E-2</v>
      </c>
      <c r="D66" s="322">
        <f>IFERROR('Tablas evol EM zona'!E66-'Tablas evol EM zona'!E79,"-")</f>
        <v>-0.33369121226230103</v>
      </c>
      <c r="E66" s="322">
        <f>IFERROR('Tablas evol EM zona'!G66-'Tablas evol EM zona'!G79,"-")</f>
        <v>-0.33378897410126651</v>
      </c>
      <c r="F66" s="322">
        <f>IFERROR('Tablas evol EM zona'!I66-'Tablas evol EM zona'!I79,"-")</f>
        <v>-0.34152400107212966</v>
      </c>
    </row>
    <row r="67" spans="2:6" ht="15" hidden="1" customHeight="1" outlineLevel="1" x14ac:dyDescent="0.25">
      <c r="B67" s="55" t="s">
        <v>87</v>
      </c>
      <c r="C67" s="321">
        <f>IFERROR('Tablas evol EM zona'!C67-'Tablas evol EM zona'!C80,"-")</f>
        <v>7.0000000000000284E-2</v>
      </c>
      <c r="D67" s="322">
        <f>IFERROR('Tablas evol EM zona'!E67-'Tablas evol EM zona'!E80,"-")</f>
        <v>-9.1512638643562738E-2</v>
      </c>
      <c r="E67" s="322">
        <f>IFERROR('Tablas evol EM zona'!G67-'Tablas evol EM zona'!G80,"-")</f>
        <v>-0.44065285536221666</v>
      </c>
      <c r="F67" s="322">
        <f>IFERROR('Tablas evol EM zona'!I67-'Tablas evol EM zona'!I80,"-")</f>
        <v>-0.21702075706506818</v>
      </c>
    </row>
    <row r="68" spans="2:6" ht="15" hidden="1" customHeight="1" outlineLevel="1" x14ac:dyDescent="0.25">
      <c r="B68" s="55" t="s">
        <v>88</v>
      </c>
      <c r="C68" s="321">
        <f>IFERROR('Tablas evol EM zona'!C68-'Tablas evol EM zona'!C81,"-")</f>
        <v>0.16000000000000014</v>
      </c>
      <c r="D68" s="322">
        <f>IFERROR('Tablas evol EM zona'!E68-'Tablas evol EM zona'!E81,"-")</f>
        <v>-0.1495552246762033</v>
      </c>
      <c r="E68" s="322">
        <f>IFERROR('Tablas evol EM zona'!G68-'Tablas evol EM zona'!G81,"-")</f>
        <v>-0.21698179020839881</v>
      </c>
      <c r="F68" s="322">
        <f>IFERROR('Tablas evol EM zona'!I68-'Tablas evol EM zona'!I81,"-")</f>
        <v>-0.18507603992445709</v>
      </c>
    </row>
    <row r="69" spans="2:6" ht="15" hidden="1" customHeight="1" outlineLevel="1" x14ac:dyDescent="0.25">
      <c r="B69" s="55" t="s">
        <v>89</v>
      </c>
      <c r="C69" s="321">
        <f>IFERROR('Tablas evol EM zona'!C69-'Tablas evol EM zona'!C82,"-")</f>
        <v>-0.29999999999999982</v>
      </c>
      <c r="D69" s="322">
        <f>IFERROR('Tablas evol EM zona'!E69-'Tablas evol EM zona'!E82,"-")</f>
        <v>-0.59771187070422815</v>
      </c>
      <c r="E69" s="322">
        <f>IFERROR('Tablas evol EM zona'!G69-'Tablas evol EM zona'!G82,"-")</f>
        <v>-1.1273458897317878</v>
      </c>
      <c r="F69" s="322">
        <f>IFERROR('Tablas evol EM zona'!I69-'Tablas evol EM zona'!I82,"-")</f>
        <v>-0.81052783204716672</v>
      </c>
    </row>
    <row r="70" spans="2:6" ht="15" hidden="1" customHeight="1" outlineLevel="1" x14ac:dyDescent="0.25">
      <c r="B70" s="55" t="s">
        <v>90</v>
      </c>
      <c r="C70" s="321">
        <f>IFERROR('Tablas evol EM zona'!C70-'Tablas evol EM zona'!C83,"-")</f>
        <v>-0.32592156862745059</v>
      </c>
      <c r="D70" s="322">
        <f>IFERROR('Tablas evol EM zona'!E70-'Tablas evol EM zona'!E83,"-")</f>
        <v>-0.15196295479627597</v>
      </c>
      <c r="E70" s="322">
        <f>IFERROR('Tablas evol EM zona'!G70-'Tablas evol EM zona'!G83,"-")</f>
        <v>-0.60405211872064335</v>
      </c>
      <c r="F70" s="322">
        <f>IFERROR('Tablas evol EM zona'!I70-'Tablas evol EM zona'!I83,"-")</f>
        <v>-0.32991360686646143</v>
      </c>
    </row>
    <row r="71" spans="2:6" ht="15" hidden="1" customHeight="1" outlineLevel="1" x14ac:dyDescent="0.25">
      <c r="B71" s="55" t="s">
        <v>91</v>
      </c>
      <c r="C71" s="321">
        <f>IFERROR('Tablas evol EM zona'!C71-'Tablas evol EM zona'!C84,"-")</f>
        <v>-0.48</v>
      </c>
      <c r="D71" s="322">
        <f>IFERROR('Tablas evol EM zona'!E71-'Tablas evol EM zona'!E84,"-")</f>
        <v>-0.13075903324522198</v>
      </c>
      <c r="E71" s="322">
        <f>IFERROR('Tablas evol EM zona'!G71-'Tablas evol EM zona'!G84,"-")</f>
        <v>-0.51162488603454825</v>
      </c>
      <c r="F71" s="322">
        <f>IFERROR('Tablas evol EM zona'!I71-'Tablas evol EM zona'!I84,"-")</f>
        <v>-0.26784965291272389</v>
      </c>
    </row>
    <row r="72" spans="2:6" ht="15" hidden="1" customHeight="1" outlineLevel="1" x14ac:dyDescent="0.25">
      <c r="B72" s="55" t="s">
        <v>92</v>
      </c>
      <c r="C72" s="321">
        <f>IFERROR('Tablas evol EM zona'!C72-'Tablas evol EM zona'!C85,"-")</f>
        <v>-0.12000000000000011</v>
      </c>
      <c r="D72" s="322">
        <f>IFERROR('Tablas evol EM zona'!E72-'Tablas evol EM zona'!E85,"-")</f>
        <v>-0.84750200803790321</v>
      </c>
      <c r="E72" s="322">
        <f>IFERROR('Tablas evol EM zona'!G72-'Tablas evol EM zona'!G85,"-")</f>
        <v>-1.2266182343505418</v>
      </c>
      <c r="F72" s="322">
        <f>IFERROR('Tablas evol EM zona'!I72-'Tablas evol EM zona'!I85,"-")</f>
        <v>-0.98068060153978198</v>
      </c>
    </row>
    <row r="73" spans="2:6" ht="15" hidden="1" customHeight="1" outlineLevel="1" x14ac:dyDescent="0.25">
      <c r="B73" s="55" t="s">
        <v>93</v>
      </c>
      <c r="C73" s="321">
        <f>IFERROR('Tablas evol EM zona'!C73-'Tablas evol EM zona'!C86,"-")</f>
        <v>-0.56000000000000005</v>
      </c>
      <c r="D73" s="322">
        <f>IFERROR('Tablas evol EM zona'!E73-'Tablas evol EM zona'!E86,"-")</f>
        <v>0.36523768399174017</v>
      </c>
      <c r="E73" s="322">
        <f>IFERROR('Tablas evol EM zona'!G73-'Tablas evol EM zona'!G86,"-")</f>
        <v>-0.11958974280620538</v>
      </c>
      <c r="F73" s="322">
        <f>IFERROR('Tablas evol EM zona'!I73-'Tablas evol EM zona'!I86,"-")</f>
        <v>0.18320119444637939</v>
      </c>
    </row>
    <row r="74" spans="2:6" ht="15" hidden="1" customHeight="1" outlineLevel="1" x14ac:dyDescent="0.25">
      <c r="B74" s="55" t="s">
        <v>94</v>
      </c>
      <c r="C74" s="321">
        <f>IFERROR('Tablas evol EM zona'!C74-'Tablas evol EM zona'!C87,"-")</f>
        <v>8.0000000000000071E-2</v>
      </c>
      <c r="D74" s="322">
        <f>IFERROR('Tablas evol EM zona'!E74-'Tablas evol EM zona'!E87,"-")</f>
        <v>-7.5831032424845013E-2</v>
      </c>
      <c r="E74" s="322">
        <f>IFERROR('Tablas evol EM zona'!G74-'Tablas evol EM zona'!G87,"-")</f>
        <v>0.18231226240488674</v>
      </c>
      <c r="F74" s="322">
        <f>IFERROR('Tablas evol EM zona'!I74-'Tablas evol EM zona'!I87,"-")</f>
        <v>1.1223057665395331E-2</v>
      </c>
    </row>
    <row r="75" spans="2:6" ht="15" hidden="1" customHeight="1" outlineLevel="1" x14ac:dyDescent="0.25">
      <c r="B75" s="55" t="s">
        <v>95</v>
      </c>
      <c r="C75" s="321">
        <f>IFERROR('Tablas evol EM zona'!C75-'Tablas evol EM zona'!C88,"-")</f>
        <v>-0.10350606524555417</v>
      </c>
      <c r="D75" s="322">
        <f>IFERROR('Tablas evol EM zona'!E75-'Tablas evol EM zona'!E88,"-")</f>
        <v>0.20892156471648171</v>
      </c>
      <c r="E75" s="322">
        <f>IFERROR('Tablas evol EM zona'!G75-'Tablas evol EM zona'!G88,"-")</f>
        <v>-1.0245406855186321</v>
      </c>
      <c r="F75" s="322">
        <f>IFERROR('Tablas evol EM zona'!I75-'Tablas evol EM zona'!I88,"-")</f>
        <v>-0.28937282598164771</v>
      </c>
    </row>
    <row r="76" spans="2:6" collapsed="1" x14ac:dyDescent="0.25">
      <c r="B76" s="70">
        <v>2009</v>
      </c>
      <c r="C76" s="324">
        <f>IFERROR('Tablas evol EM zona'!C76-'Tablas evol EM zona'!C89,"-")</f>
        <v>-0.14495288187197408</v>
      </c>
      <c r="D76" s="324">
        <f>IFERROR('Tablas evol EM zona'!E76-'Tablas evol EM zona'!E89,"-")</f>
        <v>-0.17987774204766449</v>
      </c>
      <c r="E76" s="324">
        <f>IFERROR('Tablas evol EM zona'!G76-'Tablas evol EM zona'!G89,"-")</f>
        <v>-0.40504562659523557</v>
      </c>
      <c r="F76" s="324">
        <f>IFERROR('Tablas evol EM zona'!I76-'Tablas evol EM zona'!I89,"-")</f>
        <v>-0.27434471765047785</v>
      </c>
    </row>
    <row r="77" spans="2:6" ht="15" hidden="1" customHeight="1" outlineLevel="1" x14ac:dyDescent="0.25">
      <c r="B77" s="55" t="s">
        <v>84</v>
      </c>
      <c r="C77" s="321">
        <f>IFERROR('Tablas evol EM zona'!C77-'Tablas evol EM zona'!C90,"-")</f>
        <v>-0.10000000000000009</v>
      </c>
      <c r="D77" s="322">
        <f>IFERROR('Tablas evol EM zona'!E77-'Tablas evol EM zona'!E90,"-")</f>
        <v>0.13958468638461952</v>
      </c>
      <c r="E77" s="322">
        <f>IFERROR('Tablas evol EM zona'!G77-'Tablas evol EM zona'!G90,"-")</f>
        <v>-0.36060660263396827</v>
      </c>
      <c r="F77" s="322">
        <f>IFERROR('Tablas evol EM zona'!I77-'Tablas evol EM zona'!I90,"-")</f>
        <v>-7.8654324528276476E-2</v>
      </c>
    </row>
    <row r="78" spans="2:6" ht="15" hidden="1" customHeight="1" outlineLevel="1" x14ac:dyDescent="0.25">
      <c r="B78" s="55" t="s">
        <v>85</v>
      </c>
      <c r="C78" s="321">
        <f>IFERROR('Tablas evol EM zona'!C78-'Tablas evol EM zona'!C91,"-")</f>
        <v>8.9999999999999858E-2</v>
      </c>
      <c r="D78" s="322">
        <f>IFERROR('Tablas evol EM zona'!E78-'Tablas evol EM zona'!E91,"-")</f>
        <v>1.0109268589761911E-3</v>
      </c>
      <c r="E78" s="322">
        <f>IFERROR('Tablas evol EM zona'!G78-'Tablas evol EM zona'!G91,"-")</f>
        <v>-0.24363687997025885</v>
      </c>
      <c r="F78" s="322">
        <f>IFERROR('Tablas evol EM zona'!I78-'Tablas evol EM zona'!I91,"-")</f>
        <v>-9.6316581895286468E-2</v>
      </c>
    </row>
    <row r="79" spans="2:6" ht="15" hidden="1" customHeight="1" outlineLevel="1" x14ac:dyDescent="0.25">
      <c r="B79" s="55" t="s">
        <v>86</v>
      </c>
      <c r="C79" s="321">
        <f>IFERROR('Tablas evol EM zona'!C79-'Tablas evol EM zona'!C92,"-")</f>
        <v>-0.2200000000000002</v>
      </c>
      <c r="D79" s="322">
        <f>IFERROR('Tablas evol EM zona'!E79-'Tablas evol EM zona'!E92,"-")</f>
        <v>0.28189813086283699</v>
      </c>
      <c r="E79" s="322">
        <f>IFERROR('Tablas evol EM zona'!G79-'Tablas evol EM zona'!G92,"-")</f>
        <v>-0.23946534230843763</v>
      </c>
      <c r="F79" s="322">
        <f>IFERROR('Tablas evol EM zona'!I79-'Tablas evol EM zona'!I92,"-")</f>
        <v>7.2366068803741967E-2</v>
      </c>
    </row>
    <row r="80" spans="2:6" ht="15" hidden="1" customHeight="1" outlineLevel="1" x14ac:dyDescent="0.25">
      <c r="B80" s="55" t="s">
        <v>87</v>
      </c>
      <c r="C80" s="321">
        <f>IFERROR('Tablas evol EM zona'!C80-'Tablas evol EM zona'!C93,"-")</f>
        <v>-0.36000000000000032</v>
      </c>
      <c r="D80" s="322">
        <f>IFERROR('Tablas evol EM zona'!E80-'Tablas evol EM zona'!E93,"-")</f>
        <v>0.15208402542605359</v>
      </c>
      <c r="E80" s="322">
        <f>IFERROR('Tablas evol EM zona'!G80-'Tablas evol EM zona'!G93,"-")</f>
        <v>-0.18323349499245722</v>
      </c>
      <c r="F80" s="322">
        <f>IFERROR('Tablas evol EM zona'!I80-'Tablas evol EM zona'!I93,"-")</f>
        <v>3.0160891737101458E-2</v>
      </c>
    </row>
    <row r="81" spans="2:6" ht="15" hidden="1" customHeight="1" outlineLevel="1" x14ac:dyDescent="0.25">
      <c r="B81" s="55" t="s">
        <v>88</v>
      </c>
      <c r="C81" s="321">
        <f>IFERROR('Tablas evol EM zona'!C81-'Tablas evol EM zona'!C94,"-")</f>
        <v>-0.13000000000000034</v>
      </c>
      <c r="D81" s="322">
        <f>IFERROR('Tablas evol EM zona'!E81-'Tablas evol EM zona'!E94,"-")</f>
        <v>-0.25143780572240537</v>
      </c>
      <c r="E81" s="322">
        <f>IFERROR('Tablas evol EM zona'!G81-'Tablas evol EM zona'!G94,"-")</f>
        <v>-8.9417909789714756E-2</v>
      </c>
      <c r="F81" s="322">
        <f>IFERROR('Tablas evol EM zona'!I81-'Tablas evol EM zona'!I94,"-")</f>
        <v>-0.18649172559244498</v>
      </c>
    </row>
    <row r="82" spans="2:6" ht="15" hidden="1" customHeight="1" outlineLevel="1" x14ac:dyDescent="0.25">
      <c r="B82" s="55" t="s">
        <v>89</v>
      </c>
      <c r="C82" s="321">
        <f>IFERROR('Tablas evol EM zona'!C82-'Tablas evol EM zona'!C95,"-")</f>
        <v>-0.33000000000000007</v>
      </c>
      <c r="D82" s="322">
        <f>IFERROR('Tablas evol EM zona'!E82-'Tablas evol EM zona'!E95,"-")</f>
        <v>0.30634772456332904</v>
      </c>
      <c r="E82" s="322">
        <f>IFERROR('Tablas evol EM zona'!G82-'Tablas evol EM zona'!G95,"-")</f>
        <v>0.12695537431537041</v>
      </c>
      <c r="F82" s="322">
        <f>IFERROR('Tablas evol EM zona'!I82-'Tablas evol EM zona'!I95,"-")</f>
        <v>0.23258823367552051</v>
      </c>
    </row>
    <row r="83" spans="2:6" ht="15" hidden="1" customHeight="1" outlineLevel="1" x14ac:dyDescent="0.25">
      <c r="B83" s="55" t="s">
        <v>90</v>
      </c>
      <c r="C83" s="321">
        <f>IFERROR('Tablas evol EM zona'!C83-'Tablas evol EM zona'!C96,"-")</f>
        <v>-0.68000000000000016</v>
      </c>
      <c r="D83" s="322">
        <f>IFERROR('Tablas evol EM zona'!E83-'Tablas evol EM zona'!E96,"-")</f>
        <v>0.39320717837884533</v>
      </c>
      <c r="E83" s="322">
        <f>IFERROR('Tablas evol EM zona'!G83-'Tablas evol EM zona'!G96,"-")</f>
        <v>0.81289185575129963</v>
      </c>
      <c r="F83" s="322">
        <f>IFERROR('Tablas evol EM zona'!I83-'Tablas evol EM zona'!I96,"-")</f>
        <v>0.54770399480467091</v>
      </c>
    </row>
    <row r="84" spans="2:6" ht="15" hidden="1" customHeight="1" outlineLevel="1" x14ac:dyDescent="0.25">
      <c r="B84" s="55" t="s">
        <v>91</v>
      </c>
      <c r="C84" s="321">
        <f>IFERROR('Tablas evol EM zona'!C84-'Tablas evol EM zona'!C97,"-")</f>
        <v>-0.25999999999999979</v>
      </c>
      <c r="D84" s="322">
        <f>IFERROR('Tablas evol EM zona'!E84-'Tablas evol EM zona'!E97,"-")</f>
        <v>-0.54827585735895834</v>
      </c>
      <c r="E84" s="322">
        <f>IFERROR('Tablas evol EM zona'!G84-'Tablas evol EM zona'!G97,"-")</f>
        <v>-1.0359279258220795</v>
      </c>
      <c r="F84" s="322">
        <f>IFERROR('Tablas evol EM zona'!I84-'Tablas evol EM zona'!I97,"-")</f>
        <v>-0.74777561309327467</v>
      </c>
    </row>
    <row r="85" spans="2:6" ht="15" hidden="1" customHeight="1" outlineLevel="1" x14ac:dyDescent="0.25">
      <c r="B85" s="55" t="s">
        <v>92</v>
      </c>
      <c r="C85" s="321">
        <f>IFERROR('Tablas evol EM zona'!C85-'Tablas evol EM zona'!C98,"-")</f>
        <v>-0.4700000000000002</v>
      </c>
      <c r="D85" s="322">
        <f>IFERROR('Tablas evol EM zona'!E85-'Tablas evol EM zona'!E98,"-")</f>
        <v>0.50035181806241358</v>
      </c>
      <c r="E85" s="322">
        <f>IFERROR('Tablas evol EM zona'!G85-'Tablas evol EM zona'!G98,"-")</f>
        <v>0.33745688767506898</v>
      </c>
      <c r="F85" s="322">
        <f>IFERROR('Tablas evol EM zona'!I85-'Tablas evol EM zona'!I98,"-")</f>
        <v>0.42234069756053039</v>
      </c>
    </row>
    <row r="86" spans="2:6" ht="15" hidden="1" customHeight="1" outlineLevel="1" x14ac:dyDescent="0.25">
      <c r="B86" s="55" t="s">
        <v>93</v>
      </c>
      <c r="C86" s="321">
        <f>IFERROR('Tablas evol EM zona'!C86-'Tablas evol EM zona'!C99,"-")</f>
        <v>0.29000000000000004</v>
      </c>
      <c r="D86" s="322">
        <f>IFERROR('Tablas evol EM zona'!E86-'Tablas evol EM zona'!E99,"-")</f>
        <v>-0.14952998337852019</v>
      </c>
      <c r="E86" s="322">
        <f>IFERROR('Tablas evol EM zona'!G86-'Tablas evol EM zona'!G99,"-")</f>
        <v>9.9558643137276803E-2</v>
      </c>
      <c r="F86" s="322">
        <f>IFERROR('Tablas evol EM zona'!I86-'Tablas evol EM zona'!I99,"-")</f>
        <v>-6.1495295363092062E-2</v>
      </c>
    </row>
    <row r="87" spans="2:6" ht="15" hidden="1" customHeight="1" outlineLevel="1" x14ac:dyDescent="0.25">
      <c r="B87" s="55" t="s">
        <v>94</v>
      </c>
      <c r="C87" s="321">
        <f>IFERROR('Tablas evol EM zona'!C87-'Tablas evol EM zona'!C100,"-")</f>
        <v>-0.13000000000000034</v>
      </c>
      <c r="D87" s="322">
        <f>IFERROR('Tablas evol EM zona'!E87-'Tablas evol EM zona'!E100,"-")</f>
        <v>-6.4814124715308452E-2</v>
      </c>
      <c r="E87" s="322">
        <f>IFERROR('Tablas evol EM zona'!G87-'Tablas evol EM zona'!G100,"-")</f>
        <v>-0.39631010850919779</v>
      </c>
      <c r="F87" s="322">
        <f>IFERROR('Tablas evol EM zona'!I87-'Tablas evol EM zona'!I100,"-")</f>
        <v>-0.19827175464384084</v>
      </c>
    </row>
    <row r="88" spans="2:6" ht="15" hidden="1" customHeight="1" outlineLevel="1" x14ac:dyDescent="0.25">
      <c r="B88" s="55" t="s">
        <v>95</v>
      </c>
      <c r="C88" s="321">
        <f>IFERROR('Tablas evol EM zona'!C88-'Tablas evol EM zona'!C101,"-")</f>
        <v>-0.14649393475444583</v>
      </c>
      <c r="D88" s="322">
        <f>IFERROR('Tablas evol EM zona'!E88-'Tablas evol EM zona'!E101,"-")</f>
        <v>5.4311655628447753E-2</v>
      </c>
      <c r="E88" s="322">
        <f>IFERROR('Tablas evol EM zona'!G88-'Tablas evol EM zona'!G101,"-")</f>
        <v>0.11699640187104521</v>
      </c>
      <c r="F88" s="322">
        <f>IFERROR('Tablas evol EM zona'!I88-'Tablas evol EM zona'!I101,"-")</f>
        <v>7.8287979871753066E-2</v>
      </c>
    </row>
    <row r="89" spans="2:6" collapsed="1" x14ac:dyDescent="0.25">
      <c r="B89" s="70">
        <v>2008</v>
      </c>
      <c r="C89" s="324">
        <f>IFERROR('Tablas evol EM zona'!C89-'Tablas evol EM zona'!C102,"-")</f>
        <v>-0.18374352602174149</v>
      </c>
      <c r="D89" s="324">
        <f>IFERROR('Tablas evol EM zona'!E89-'Tablas evol EM zona'!E102,"-")</f>
        <v>6.4073786653993103E-2</v>
      </c>
      <c r="E89" s="324">
        <f>IFERROR('Tablas evol EM zona'!G89-'Tablas evol EM zona'!G102,"-")</f>
        <v>-7.5308568028022549E-2</v>
      </c>
      <c r="F89" s="324">
        <f>IFERROR('Tablas evol EM zona'!I89-'Tablas evol EM zona'!I102,"-")</f>
        <v>2.905718422156589E-3</v>
      </c>
    </row>
    <row r="90" spans="2:6" ht="15" hidden="1" customHeight="1" outlineLevel="1" x14ac:dyDescent="0.25">
      <c r="B90" s="55" t="s">
        <v>84</v>
      </c>
      <c r="C90" s="321">
        <f>IFERROR('Tablas evol EM zona'!C90-'Tablas evol EM zona'!C103,"-")</f>
        <v>-0.25</v>
      </c>
      <c r="D90" s="322">
        <f>IFERROR('Tablas evol EM zona'!E90-'Tablas evol EM zona'!E103,"-")</f>
        <v>0.24178371202796711</v>
      </c>
      <c r="E90" s="322">
        <f>IFERROR('Tablas evol EM zona'!G90-'Tablas evol EM zona'!G103,"-")</f>
        <v>0.65222981396712498</v>
      </c>
      <c r="F90" s="322">
        <f>IFERROR('Tablas evol EM zona'!I90-'Tablas evol EM zona'!I103,"-")</f>
        <v>0.41118309476933845</v>
      </c>
    </row>
    <row r="91" spans="2:6" ht="15" hidden="1" customHeight="1" outlineLevel="1" x14ac:dyDescent="0.25">
      <c r="B91" s="55" t="s">
        <v>85</v>
      </c>
      <c r="C91" s="321">
        <f>IFERROR('Tablas evol EM zona'!C91-'Tablas evol EM zona'!C104,"-")</f>
        <v>-0.23999999999999977</v>
      </c>
      <c r="D91" s="322">
        <f>IFERROR('Tablas evol EM zona'!E91-'Tablas evol EM zona'!E104,"-")</f>
        <v>4.1150746432386143E-2</v>
      </c>
      <c r="E91" s="322">
        <f>IFERROR('Tablas evol EM zona'!G91-'Tablas evol EM zona'!G104,"-")</f>
        <v>-0.90480464067615607</v>
      </c>
      <c r="F91" s="322">
        <f>IFERROR('Tablas evol EM zona'!I91-'Tablas evol EM zona'!I104,"-")</f>
        <v>-0.31439700590189279</v>
      </c>
    </row>
    <row r="92" spans="2:6" ht="15" hidden="1" customHeight="1" outlineLevel="1" x14ac:dyDescent="0.25">
      <c r="B92" s="55" t="s">
        <v>86</v>
      </c>
      <c r="C92" s="321">
        <f>IFERROR('Tablas evol EM zona'!C92-'Tablas evol EM zona'!C105,"-")</f>
        <v>-6.0000000000000053E-2</v>
      </c>
      <c r="D92" s="322">
        <f>IFERROR('Tablas evol EM zona'!E92-'Tablas evol EM zona'!E105,"-")</f>
        <v>-0.15238496558980863</v>
      </c>
      <c r="E92" s="322">
        <f>IFERROR('Tablas evol EM zona'!G92-'Tablas evol EM zona'!G105,"-")</f>
        <v>-0.20690823463346852</v>
      </c>
      <c r="F92" s="322">
        <f>IFERROR('Tablas evol EM zona'!I92-'Tablas evol EM zona'!I105,"-")</f>
        <v>-0.18526153593793371</v>
      </c>
    </row>
    <row r="93" spans="2:6" ht="15" hidden="1" customHeight="1" outlineLevel="1" x14ac:dyDescent="0.25">
      <c r="B93" s="55" t="s">
        <v>87</v>
      </c>
      <c r="C93" s="321">
        <f>IFERROR('Tablas evol EM zona'!C93-'Tablas evol EM zona'!C106,"-")</f>
        <v>-2.9999999999999805E-2</v>
      </c>
      <c r="D93" s="322">
        <f>IFERROR('Tablas evol EM zona'!E93-'Tablas evol EM zona'!E106,"-")</f>
        <v>0.13859950026128764</v>
      </c>
      <c r="E93" s="322">
        <f>IFERROR('Tablas evol EM zona'!G93-'Tablas evol EM zona'!G106,"-")</f>
        <v>0.75727053888018148</v>
      </c>
      <c r="F93" s="322">
        <f>IFERROR('Tablas evol EM zona'!I93-'Tablas evol EM zona'!I106,"-")</f>
        <v>0.3418211093679222</v>
      </c>
    </row>
    <row r="94" spans="2:6" ht="15" hidden="1" customHeight="1" outlineLevel="1" x14ac:dyDescent="0.25">
      <c r="B94" s="55" t="s">
        <v>88</v>
      </c>
      <c r="C94" s="321">
        <f>IFERROR('Tablas evol EM zona'!C94-'Tablas evol EM zona'!C107,"-")</f>
        <v>-0.20999999999999996</v>
      </c>
      <c r="D94" s="322">
        <f>IFERROR('Tablas evol EM zona'!E94-'Tablas evol EM zona'!E107,"-")</f>
        <v>-0.20520637003343989</v>
      </c>
      <c r="E94" s="322">
        <f>IFERROR('Tablas evol EM zona'!G94-'Tablas evol EM zona'!G107,"-")</f>
        <v>-0.95241373833985143</v>
      </c>
      <c r="F94" s="322">
        <f>IFERROR('Tablas evol EM zona'!I94-'Tablas evol EM zona'!I107,"-")</f>
        <v>-0.52925320116594499</v>
      </c>
    </row>
    <row r="95" spans="2:6" ht="15" hidden="1" customHeight="1" outlineLevel="1" x14ac:dyDescent="0.25">
      <c r="B95" s="55" t="s">
        <v>89</v>
      </c>
      <c r="C95" s="321">
        <f>IFERROR('Tablas evol EM zona'!C95-'Tablas evol EM zona'!C108,"-")</f>
        <v>0.44999999999999973</v>
      </c>
      <c r="D95" s="322">
        <f>IFERROR('Tablas evol EM zona'!E95-'Tablas evol EM zona'!E108,"-")</f>
        <v>-0.40780966934733076</v>
      </c>
      <c r="E95" s="322">
        <f>IFERROR('Tablas evol EM zona'!G95-'Tablas evol EM zona'!G108,"-")</f>
        <v>-0.29670368474840458</v>
      </c>
      <c r="F95" s="322">
        <f>IFERROR('Tablas evol EM zona'!I95-'Tablas evol EM zona'!I108,"-")</f>
        <v>-0.38587764538012959</v>
      </c>
    </row>
    <row r="96" spans="2:6" ht="15" hidden="1" customHeight="1" outlineLevel="1" x14ac:dyDescent="0.25">
      <c r="B96" s="55" t="s">
        <v>90</v>
      </c>
      <c r="C96" s="321">
        <f>IFERROR('Tablas evol EM zona'!C96-'Tablas evol EM zona'!C109,"-")</f>
        <v>0.98</v>
      </c>
      <c r="D96" s="322">
        <f>IFERROR('Tablas evol EM zona'!E96-'Tablas evol EM zona'!E109,"-")</f>
        <v>-0.51195901187350579</v>
      </c>
      <c r="E96" s="322">
        <f>IFERROR('Tablas evol EM zona'!G96-'Tablas evol EM zona'!G109,"-")</f>
        <v>-0.13041997000555394</v>
      </c>
      <c r="F96" s="322">
        <f>IFERROR('Tablas evol EM zona'!I96-'Tablas evol EM zona'!I109,"-")</f>
        <v>-0.37036971892157045</v>
      </c>
    </row>
    <row r="97" spans="2:6" ht="15" hidden="1" customHeight="1" outlineLevel="1" x14ac:dyDescent="0.25">
      <c r="B97" s="55" t="s">
        <v>91</v>
      </c>
      <c r="C97" s="321">
        <f>IFERROR('Tablas evol EM zona'!C97-'Tablas evol EM zona'!C110,"-")</f>
        <v>0.64000000000000012</v>
      </c>
      <c r="D97" s="322">
        <f>IFERROR('Tablas evol EM zona'!E97-'Tablas evol EM zona'!E110,"-")</f>
        <v>-0.13842499384506635</v>
      </c>
      <c r="E97" s="322">
        <f>IFERROR('Tablas evol EM zona'!G97-'Tablas evol EM zona'!G110,"-")</f>
        <v>0.19775432283885053</v>
      </c>
      <c r="F97" s="322">
        <f>IFERROR('Tablas evol EM zona'!I97-'Tablas evol EM zona'!I110,"-")</f>
        <v>-9.4676640072881568E-3</v>
      </c>
    </row>
    <row r="98" spans="2:6" ht="15" hidden="1" customHeight="1" outlineLevel="1" x14ac:dyDescent="0.25">
      <c r="B98" s="55" t="s">
        <v>92</v>
      </c>
      <c r="C98" s="321">
        <f>IFERROR('Tablas evol EM zona'!C98-'Tablas evol EM zona'!C111,"-")</f>
        <v>0.18000000000000016</v>
      </c>
      <c r="D98" s="322">
        <f>IFERROR('Tablas evol EM zona'!E98-'Tablas evol EM zona'!E111,"-")</f>
        <v>-4.0837731557768819E-2</v>
      </c>
      <c r="E98" s="322">
        <f>IFERROR('Tablas evol EM zona'!G98-'Tablas evol EM zona'!G111,"-")</f>
        <v>0.16228219088899642</v>
      </c>
      <c r="F98" s="322">
        <f>IFERROR('Tablas evol EM zona'!I98-'Tablas evol EM zona'!I111,"-")</f>
        <v>1.3333993111463549E-2</v>
      </c>
    </row>
    <row r="99" spans="2:6" ht="15" hidden="1" customHeight="1" outlineLevel="1" x14ac:dyDescent="0.25">
      <c r="B99" s="55" t="s">
        <v>93</v>
      </c>
      <c r="C99" s="321">
        <f>IFERROR('Tablas evol EM zona'!C99-'Tablas evol EM zona'!C112,"-")</f>
        <v>8.9999999999999858E-2</v>
      </c>
      <c r="D99" s="322">
        <f>IFERROR('Tablas evol EM zona'!E99-'Tablas evol EM zona'!E112,"-")</f>
        <v>-0.37177314953093266</v>
      </c>
      <c r="E99" s="322">
        <f>IFERROR('Tablas evol EM zona'!G99-'Tablas evol EM zona'!G112,"-")</f>
        <v>-0.27134385244576542</v>
      </c>
      <c r="F99" s="322">
        <f>IFERROR('Tablas evol EM zona'!I99-'Tablas evol EM zona'!I112,"-")</f>
        <v>-0.33724286966505712</v>
      </c>
    </row>
    <row r="100" spans="2:6" ht="15" hidden="1" customHeight="1" outlineLevel="1" x14ac:dyDescent="0.25">
      <c r="B100" s="55" t="s">
        <v>94</v>
      </c>
      <c r="C100" s="321">
        <f>IFERROR('Tablas evol EM zona'!C100-'Tablas evol EM zona'!C113,"-")</f>
        <v>-0.10999999999999988</v>
      </c>
      <c r="D100" s="322">
        <f>IFERROR('Tablas evol EM zona'!E100-'Tablas evol EM zona'!E113,"-")</f>
        <v>-0.14687174381043189</v>
      </c>
      <c r="E100" s="322">
        <f>IFERROR('Tablas evol EM zona'!G100-'Tablas evol EM zona'!G113,"-")</f>
        <v>-5.6808720222738529E-2</v>
      </c>
      <c r="F100" s="322">
        <f>IFERROR('Tablas evol EM zona'!I100-'Tablas evol EM zona'!I113,"-")</f>
        <v>-0.13011692927560681</v>
      </c>
    </row>
    <row r="101" spans="2:6" ht="15" hidden="1" customHeight="1" outlineLevel="1" x14ac:dyDescent="0.25">
      <c r="B101" s="55" t="s">
        <v>95</v>
      </c>
      <c r="C101" s="321">
        <f>IFERROR('Tablas evol EM zona'!C101-'Tablas evol EM zona'!C114,"-")</f>
        <v>0.31000000000000005</v>
      </c>
      <c r="D101" s="322">
        <f>IFERROR('Tablas evol EM zona'!E101-'Tablas evol EM zona'!E114,"-")</f>
        <v>2.9315946309228735E-2</v>
      </c>
      <c r="E101" s="322">
        <f>IFERROR('Tablas evol EM zona'!G101-'Tablas evol EM zona'!G114,"-")</f>
        <v>0.69229936424384952</v>
      </c>
      <c r="F101" s="322">
        <f>IFERROR('Tablas evol EM zona'!I101-'Tablas evol EM zona'!I114,"-")</f>
        <v>0.2733815994746589</v>
      </c>
    </row>
    <row r="102" spans="2:6" collapsed="1" x14ac:dyDescent="0.25">
      <c r="B102" s="70">
        <v>2007</v>
      </c>
      <c r="C102" s="324">
        <f>IFERROR('Tablas evol EM zona'!C102-'Tablas evol EM zona'!C115,"-")</f>
        <v>0.13125616540036855</v>
      </c>
      <c r="D102" s="324">
        <f>IFERROR('Tablas evol EM zona'!E102-'Tablas evol EM zona'!E115,"-")</f>
        <v>-0.12355448034304306</v>
      </c>
      <c r="E102" s="324">
        <f>IFERROR('Tablas evol EM zona'!G102-'Tablas evol EM zona'!G115,"-")</f>
        <v>-4.8709658058278649E-2</v>
      </c>
      <c r="F102" s="324">
        <f>IFERROR('Tablas evol EM zona'!I102-'Tablas evol EM zona'!I115,"-")</f>
        <v>-0.10660970714706242</v>
      </c>
    </row>
    <row r="103" spans="2:6" ht="15" customHeight="1" x14ac:dyDescent="0.25">
      <c r="B103" s="373" t="s">
        <v>129</v>
      </c>
      <c r="C103" s="373"/>
      <c r="D103" s="373"/>
      <c r="E103" s="373"/>
      <c r="F103" s="373"/>
    </row>
  </sheetData>
  <mergeCells count="4">
    <mergeCell ref="B5:F5"/>
    <mergeCell ref="B6:B7"/>
    <mergeCell ref="D6:F6"/>
    <mergeCell ref="B103:F10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10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85546875" customWidth="1"/>
    <col min="2" max="2" width="13" customWidth="1"/>
    <col min="3" max="5" width="9.710937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64" t="s">
        <v>99</v>
      </c>
      <c r="C5" s="364"/>
      <c r="D5" s="364"/>
      <c r="E5" s="364"/>
    </row>
    <row r="6" spans="2:7" ht="15" customHeight="1" x14ac:dyDescent="0.25">
      <c r="B6" s="75"/>
      <c r="C6" s="53" t="s">
        <v>100</v>
      </c>
      <c r="D6" s="53" t="s">
        <v>101</v>
      </c>
      <c r="E6" s="53" t="s">
        <v>81</v>
      </c>
    </row>
    <row r="7" spans="2:7" ht="15" customHeight="1" x14ac:dyDescent="0.25">
      <c r="B7" s="55" t="s">
        <v>93</v>
      </c>
      <c r="C7" s="76">
        <f>IFERROR('tab. Turistas alojados tip'!C8/'tab. Turistas alojados tip'!C21-1,"-")</f>
        <v>0.22174154872999186</v>
      </c>
      <c r="D7" s="76" t="str">
        <f>IFERROR('tab. Turistas alojados tip'!E8/'tab. Turistas alojados tip'!E21-1,"-")</f>
        <v>-</v>
      </c>
      <c r="E7" s="76">
        <f>IFERROR('tab. Turistas alojados tip'!G8/'tab. Turistas alojados tip'!G21-1,"-")</f>
        <v>0.22174154872999186</v>
      </c>
    </row>
    <row r="8" spans="2:7" ht="15" customHeight="1" x14ac:dyDescent="0.25">
      <c r="B8" s="55" t="s">
        <v>94</v>
      </c>
      <c r="C8" s="76">
        <f>IFERROR('tab. Turistas alojados tip'!C9/'tab. Turistas alojados tip'!C22-1,"-")</f>
        <v>0.18679256348601259</v>
      </c>
      <c r="D8" s="76" t="str">
        <f>IFERROR('tab. Turistas alojados tip'!E9/'tab. Turistas alojados tip'!E22-1,"-")</f>
        <v>-</v>
      </c>
      <c r="E8" s="76">
        <f>IFERROR('tab. Turistas alojados tip'!G9/'tab. Turistas alojados tip'!G22-1,"-")</f>
        <v>0.18679256348601259</v>
      </c>
    </row>
    <row r="9" spans="2:7" ht="15" customHeight="1" x14ac:dyDescent="0.25">
      <c r="B9" s="55" t="s">
        <v>95</v>
      </c>
      <c r="C9" s="76">
        <f>IFERROR('tab. Turistas alojados tip'!C10/'tab. Turistas alojados tip'!C23-1,"-")</f>
        <v>0.12149981973320512</v>
      </c>
      <c r="D9" s="76" t="str">
        <f>IFERROR('tab. Turistas alojados tip'!E10/'tab. Turistas alojados tip'!E23-1,"-")</f>
        <v>-</v>
      </c>
      <c r="E9" s="76">
        <f>IFERROR('tab. Turistas alojados tip'!G10/'tab. Turistas alojados tip'!G23-1,"-")</f>
        <v>0.12149981973320512</v>
      </c>
    </row>
    <row r="10" spans="2:7" ht="30" customHeight="1" x14ac:dyDescent="0.25">
      <c r="B10" s="62" t="str">
        <f>actualizaciones!$A$2</f>
        <v xml:space="preserve">I trimestre 2014 </v>
      </c>
      <c r="C10" s="66">
        <v>0.1763443878574007</v>
      </c>
      <c r="D10" s="66" t="s">
        <v>64</v>
      </c>
      <c r="E10" s="66">
        <v>0.1763443878574007</v>
      </c>
      <c r="G10" s="77"/>
    </row>
    <row r="11" spans="2:7" ht="15" customHeight="1" outlineLevel="1" x14ac:dyDescent="0.25">
      <c r="B11" s="55" t="s">
        <v>84</v>
      </c>
      <c r="C11" s="76">
        <f>IFERROR('tab. Turistas alojados tip'!C12/'tab. Turistas alojados tip'!C25-1,"-")</f>
        <v>0.29661941112322787</v>
      </c>
      <c r="D11" s="76" t="str">
        <f>IFERROR('tab. Turistas alojados tip'!E12/'tab. Turistas alojados tip'!E25-1,"-")</f>
        <v>-</v>
      </c>
      <c r="E11" s="76">
        <f>IFERROR('tab. Turistas alojados tip'!G12/'tab. Turistas alojados tip'!G25-1,"-")</f>
        <v>0.29661941112322787</v>
      </c>
    </row>
    <row r="12" spans="2:7" ht="15" customHeight="1" outlineLevel="1" x14ac:dyDescent="0.25">
      <c r="B12" s="55" t="s">
        <v>85</v>
      </c>
      <c r="C12" s="76">
        <f>IFERROR('tab. Turistas alojados tip'!C13/'tab. Turistas alojados tip'!C26-1,"-")</f>
        <v>0.27991258422873799</v>
      </c>
      <c r="D12" s="76" t="str">
        <f>IFERROR('tab. Turistas alojados tip'!E13/'tab. Turistas alojados tip'!E26-1,"-")</f>
        <v>-</v>
      </c>
      <c r="E12" s="76">
        <f>IFERROR('tab. Turistas alojados tip'!G13/'tab. Turistas alojados tip'!G26-1,"-")</f>
        <v>0.27991258422873799</v>
      </c>
    </row>
    <row r="13" spans="2:7" ht="15" customHeight="1" outlineLevel="1" x14ac:dyDescent="0.25">
      <c r="B13" s="55" t="s">
        <v>86</v>
      </c>
      <c r="C13" s="76">
        <f>IFERROR('tab. Turistas alojados tip'!C14/'tab. Turistas alojados tip'!C27-1,"-")</f>
        <v>-3.7842300811888885E-3</v>
      </c>
      <c r="D13" s="76" t="str">
        <f>IFERROR('tab. Turistas alojados tip'!E14/'tab. Turistas alojados tip'!E27-1,"-")</f>
        <v>-</v>
      </c>
      <c r="E13" s="76">
        <f>IFERROR('tab. Turistas alojados tip'!G14/'tab. Turistas alojados tip'!G27-1,"-")</f>
        <v>-3.7842300811888885E-3</v>
      </c>
    </row>
    <row r="14" spans="2:7" ht="15" customHeight="1" outlineLevel="1" x14ac:dyDescent="0.25">
      <c r="B14" s="55" t="s">
        <v>87</v>
      </c>
      <c r="C14" s="76">
        <f>IFERROR('tab. Turistas alojados tip'!C15/'tab. Turistas alojados tip'!C28-1,"-")</f>
        <v>3.2233757535164109E-2</v>
      </c>
      <c r="D14" s="76" t="str">
        <f>IFERROR('tab. Turistas alojados tip'!E15/'tab. Turistas alojados tip'!E28-1,"-")</f>
        <v>-</v>
      </c>
      <c r="E14" s="76">
        <f>IFERROR('tab. Turistas alojados tip'!G15/'tab. Turistas alojados tip'!G28-1,"-")</f>
        <v>3.2233757535164109E-2</v>
      </c>
    </row>
    <row r="15" spans="2:7" ht="15" customHeight="1" outlineLevel="1" x14ac:dyDescent="0.25">
      <c r="B15" s="55" t="s">
        <v>88</v>
      </c>
      <c r="C15" s="76">
        <f>IFERROR('tab. Turistas alojados tip'!C16/'tab. Turistas alojados tip'!C29-1,"-")</f>
        <v>0.21617497456765</v>
      </c>
      <c r="D15" s="76" t="str">
        <f>IFERROR('tab. Turistas alojados tip'!E16/'tab. Turistas alojados tip'!E29-1,"-")</f>
        <v>-</v>
      </c>
      <c r="E15" s="76">
        <f>IFERROR('tab. Turistas alojados tip'!G16/'tab. Turistas alojados tip'!G29-1,"-")</f>
        <v>0.21617497456765</v>
      </c>
    </row>
    <row r="16" spans="2:7" ht="15" customHeight="1" outlineLevel="1" x14ac:dyDescent="0.25">
      <c r="B16" s="55" t="s">
        <v>89</v>
      </c>
      <c r="C16" s="76">
        <f>IFERROR('tab. Turistas alojados tip'!C17/'tab. Turistas alojados tip'!C30-1,"-")</f>
        <v>0.14110638297872335</v>
      </c>
      <c r="D16" s="76" t="str">
        <f>IFERROR('tab. Turistas alojados tip'!E17/'tab. Turistas alojados tip'!E30-1,"-")</f>
        <v>-</v>
      </c>
      <c r="E16" s="76">
        <f>IFERROR('tab. Turistas alojados tip'!G17/'tab. Turistas alojados tip'!G30-1,"-")</f>
        <v>0.14110638297872335</v>
      </c>
    </row>
    <row r="17" spans="2:7" ht="15" customHeight="1" outlineLevel="1" x14ac:dyDescent="0.25">
      <c r="B17" s="55" t="s">
        <v>90</v>
      </c>
      <c r="C17" s="76">
        <f>IFERROR('tab. Turistas alojados tip'!C18/'tab. Turistas alojados tip'!C31-1,"-")</f>
        <v>-4.8446203459396098E-2</v>
      </c>
      <c r="D17" s="76" t="str">
        <f>IFERROR('tab. Turistas alojados tip'!E18/'tab. Turistas alojados tip'!E31-1,"-")</f>
        <v>-</v>
      </c>
      <c r="E17" s="76">
        <f>IFERROR('tab. Turistas alojados tip'!G18/'tab. Turistas alojados tip'!G31-1,"-")</f>
        <v>-4.8446203459396098E-2</v>
      </c>
    </row>
    <row r="18" spans="2:7" ht="15" customHeight="1" outlineLevel="1" x14ac:dyDescent="0.25">
      <c r="B18" s="55" t="s">
        <v>91</v>
      </c>
      <c r="C18" s="76">
        <f>IFERROR('tab. Turistas alojados tip'!C19/'tab. Turistas alojados tip'!C32-1,"-")</f>
        <v>-8.3546524376873044E-2</v>
      </c>
      <c r="D18" s="76" t="str">
        <f>IFERROR('tab. Turistas alojados tip'!E19/'tab. Turistas alojados tip'!E32-1,"-")</f>
        <v>-</v>
      </c>
      <c r="E18" s="76">
        <f>IFERROR('tab. Turistas alojados tip'!G19/'tab. Turistas alojados tip'!G32-1,"-")</f>
        <v>-8.3546524376873044E-2</v>
      </c>
    </row>
    <row r="19" spans="2:7" ht="15" customHeight="1" outlineLevel="1" x14ac:dyDescent="0.25">
      <c r="B19" s="55" t="s">
        <v>92</v>
      </c>
      <c r="C19" s="76">
        <f>IFERROR('tab. Turistas alojados tip'!C20/'tab. Turistas alojados tip'!C33-1,"-")</f>
        <v>-3.3648638890894644E-2</v>
      </c>
      <c r="D19" s="76" t="str">
        <f>IFERROR('tab. Turistas alojados tip'!E20/'tab. Turistas alojados tip'!E33-1,"-")</f>
        <v>-</v>
      </c>
      <c r="E19" s="76">
        <f>IFERROR('tab. Turistas alojados tip'!G20/'tab. Turistas alojados tip'!G33-1,"-")</f>
        <v>-3.3648638890894644E-2</v>
      </c>
    </row>
    <row r="20" spans="2:7" ht="15" customHeight="1" outlineLevel="1" x14ac:dyDescent="0.25">
      <c r="B20" s="55" t="s">
        <v>93</v>
      </c>
      <c r="C20" s="76">
        <f>IFERROR('tab. Turistas alojados tip'!C21/'tab. Turistas alojados tip'!C34-1,"-")</f>
        <v>0.12095600969864906</v>
      </c>
      <c r="D20" s="76" t="str">
        <f>IFERROR('tab. Turistas alojados tip'!E21/'tab. Turistas alojados tip'!E34-1,"-")</f>
        <v>-</v>
      </c>
      <c r="E20" s="76">
        <f>IFERROR('tab. Turistas alojados tip'!G21/'tab. Turistas alojados tip'!G34-1,"-")</f>
        <v>0.12095600969864906</v>
      </c>
    </row>
    <row r="21" spans="2:7" ht="15" customHeight="1" outlineLevel="1" x14ac:dyDescent="0.25">
      <c r="B21" s="55" t="s">
        <v>94</v>
      </c>
      <c r="C21" s="76">
        <f>IFERROR('tab. Turistas alojados tip'!C22/'tab. Turistas alojados tip'!C35-1,"-")</f>
        <v>-5.6757205288488155E-2</v>
      </c>
      <c r="D21" s="76" t="str">
        <f>IFERROR('tab. Turistas alojados tip'!E22/'tab. Turistas alojados tip'!E35-1,"-")</f>
        <v>-</v>
      </c>
      <c r="E21" s="76">
        <f>IFERROR('tab. Turistas alojados tip'!G22/'tab. Turistas alojados tip'!G35-1,"-")</f>
        <v>-5.6757205288488155E-2</v>
      </c>
    </row>
    <row r="22" spans="2:7" ht="15" customHeight="1" outlineLevel="1" x14ac:dyDescent="0.25">
      <c r="B22" s="55" t="s">
        <v>95</v>
      </c>
      <c r="C22" s="76">
        <f>IFERROR('tab. Turistas alojados tip'!C23/'tab. Turistas alojados tip'!C36-1,"-")</f>
        <v>0.11317725752508356</v>
      </c>
      <c r="D22" s="76" t="str">
        <f>IFERROR('tab. Turistas alojados tip'!E23/'tab. Turistas alojados tip'!E36-1,"-")</f>
        <v>-</v>
      </c>
      <c r="E22" s="76">
        <f>IFERROR('tab. Turistas alojados tip'!G23/'tab. Turistas alojados tip'!G36-1,"-")</f>
        <v>0.11317725752508356</v>
      </c>
    </row>
    <row r="23" spans="2:7" x14ac:dyDescent="0.25">
      <c r="B23" s="67">
        <v>2013</v>
      </c>
      <c r="C23" s="78">
        <f>IFERROR('tab. Turistas alojados tip'!C24/'tab. Turistas alojados tip'!C37-1,"-")</f>
        <v>7.8754044054123229E-2</v>
      </c>
      <c r="D23" s="78" t="str">
        <f>IFERROR('tab. Turistas alojados tip'!E24/'tab. Turistas alojados tip'!E37-1,"-")</f>
        <v>-</v>
      </c>
      <c r="E23" s="78">
        <f>IFERROR('tab. Turistas alojados tip'!G24/'tab. Turistas alojados tip'!G37-1,"-")</f>
        <v>7.8754044054123229E-2</v>
      </c>
      <c r="G23" s="77"/>
    </row>
    <row r="24" spans="2:7" ht="15" hidden="1" customHeight="1" outlineLevel="1" x14ac:dyDescent="0.25">
      <c r="B24" s="55" t="s">
        <v>84</v>
      </c>
      <c r="C24" s="76">
        <f>IFERROR('tab. Turistas alojados tip'!C25/'tab. Turistas alojados tip'!C38-1,"-")</f>
        <v>0.17980057896429713</v>
      </c>
      <c r="D24" s="76" t="str">
        <f>IFERROR('tab. Turistas alojados tip'!E25/'tab. Turistas alojados tip'!E38-1,"-")</f>
        <v>-</v>
      </c>
      <c r="E24" s="76">
        <f>IFERROR('tab. Turistas alojados tip'!G25/'tab. Turistas alojados tip'!G38-1,"-")</f>
        <v>0.17980057896429713</v>
      </c>
    </row>
    <row r="25" spans="2:7" ht="15" hidden="1" customHeight="1" outlineLevel="1" x14ac:dyDescent="0.25">
      <c r="B25" s="55" t="s">
        <v>85</v>
      </c>
      <c r="C25" s="76">
        <f>IFERROR('tab. Turistas alojados tip'!C26/'tab. Turistas alojados tip'!C39-1,"-")</f>
        <v>8.4677684862053182E-2</v>
      </c>
      <c r="D25" s="76" t="str">
        <f>IFERROR('tab. Turistas alojados tip'!E26/'tab. Turistas alojados tip'!E39-1,"-")</f>
        <v>-</v>
      </c>
      <c r="E25" s="76">
        <f>IFERROR('tab. Turistas alojados tip'!G26/'tab. Turistas alojados tip'!G39-1,"-")</f>
        <v>8.4677684862053182E-2</v>
      </c>
    </row>
    <row r="26" spans="2:7" ht="15" hidden="1" customHeight="1" outlineLevel="1" x14ac:dyDescent="0.25">
      <c r="B26" s="55" t="s">
        <v>86</v>
      </c>
      <c r="C26" s="76">
        <f>IFERROR('tab. Turistas alojados tip'!C27/'tab. Turistas alojados tip'!C40-1,"-")</f>
        <v>8.204288266825488E-2</v>
      </c>
      <c r="D26" s="76" t="str">
        <f>IFERROR('tab. Turistas alojados tip'!E27/'tab. Turistas alojados tip'!E40-1,"-")</f>
        <v>-</v>
      </c>
      <c r="E26" s="76">
        <f>IFERROR('tab. Turistas alojados tip'!G27/'tab. Turistas alojados tip'!G40-1,"-")</f>
        <v>8.204288266825488E-2</v>
      </c>
    </row>
    <row r="27" spans="2:7" ht="15" hidden="1" customHeight="1" outlineLevel="1" x14ac:dyDescent="0.25">
      <c r="B27" s="55" t="s">
        <v>87</v>
      </c>
      <c r="C27" s="76">
        <f>IFERROR('tab. Turistas alojados tip'!C28/'tab. Turistas alojados tip'!C41-1,"-")</f>
        <v>-9.6041777037765841E-2</v>
      </c>
      <c r="D27" s="76" t="str">
        <f>IFERROR('tab. Turistas alojados tip'!E28/'tab. Turistas alojados tip'!E41-1,"-")</f>
        <v>-</v>
      </c>
      <c r="E27" s="76">
        <f>IFERROR('tab. Turistas alojados tip'!G28/'tab. Turistas alojados tip'!G41-1,"-")</f>
        <v>-9.6041777037765841E-2</v>
      </c>
    </row>
    <row r="28" spans="2:7" ht="15" hidden="1" customHeight="1" outlineLevel="1" x14ac:dyDescent="0.25">
      <c r="B28" s="55" t="s">
        <v>88</v>
      </c>
      <c r="C28" s="76">
        <f>IFERROR('tab. Turistas alojados tip'!C29/'tab. Turistas alojados tip'!C42-1,"-")</f>
        <v>0.16579696394686905</v>
      </c>
      <c r="D28" s="76" t="str">
        <f>IFERROR('tab. Turistas alojados tip'!E29/'tab. Turistas alojados tip'!E42-1,"-")</f>
        <v>-</v>
      </c>
      <c r="E28" s="76">
        <f>IFERROR('tab. Turistas alojados tip'!G29/'tab. Turistas alojados tip'!G42-1,"-")</f>
        <v>0.16579696394686905</v>
      </c>
    </row>
    <row r="29" spans="2:7" ht="15" hidden="1" customHeight="1" outlineLevel="1" x14ac:dyDescent="0.25">
      <c r="B29" s="55" t="s">
        <v>89</v>
      </c>
      <c r="C29" s="76">
        <f>IFERROR('tab. Turistas alojados tip'!C30/'tab. Turistas alojados tip'!C43-1,"-")</f>
        <v>-2.3762047191758007E-2</v>
      </c>
      <c r="D29" s="76" t="str">
        <f>IFERROR('tab. Turistas alojados tip'!E30/'tab. Turistas alojados tip'!E43-1,"-")</f>
        <v>-</v>
      </c>
      <c r="E29" s="76">
        <f>IFERROR('tab. Turistas alojados tip'!G30/'tab. Turistas alojados tip'!G43-1,"-")</f>
        <v>-2.3762047191758007E-2</v>
      </c>
    </row>
    <row r="30" spans="2:7" ht="15" hidden="1" customHeight="1" outlineLevel="1" x14ac:dyDescent="0.25">
      <c r="B30" s="55" t="s">
        <v>90</v>
      </c>
      <c r="C30" s="76">
        <f>IFERROR('tab. Turistas alojados tip'!C31/'tab. Turistas alojados tip'!C44-1,"-")</f>
        <v>0.13068699759675151</v>
      </c>
      <c r="D30" s="76" t="str">
        <f>IFERROR('tab. Turistas alojados tip'!E31/'tab. Turistas alojados tip'!E44-1,"-")</f>
        <v>-</v>
      </c>
      <c r="E30" s="76">
        <f>IFERROR('tab. Turistas alojados tip'!G31/'tab. Turistas alojados tip'!G44-1,"-")</f>
        <v>0.13068699759675151</v>
      </c>
    </row>
    <row r="31" spans="2:7" ht="15" hidden="1" customHeight="1" outlineLevel="1" x14ac:dyDescent="0.25">
      <c r="B31" s="55" t="s">
        <v>91</v>
      </c>
      <c r="C31" s="76">
        <f>IFERROR('tab. Turistas alojados tip'!C32/'tab. Turistas alojados tip'!C45-1,"-")</f>
        <v>3.974768201854384E-2</v>
      </c>
      <c r="D31" s="76" t="str">
        <f>IFERROR('tab. Turistas alojados tip'!E32/'tab. Turistas alojados tip'!E45-1,"-")</f>
        <v>-</v>
      </c>
      <c r="E31" s="76">
        <f>IFERROR('tab. Turistas alojados tip'!G32/'tab. Turistas alojados tip'!G45-1,"-")</f>
        <v>3.974768201854384E-2</v>
      </c>
    </row>
    <row r="32" spans="2:7" ht="15" hidden="1" customHeight="1" outlineLevel="1" x14ac:dyDescent="0.25">
      <c r="B32" s="55" t="s">
        <v>92</v>
      </c>
      <c r="C32" s="76">
        <f>IFERROR('tab. Turistas alojados tip'!C33/'tab. Turistas alojados tip'!C46-1,"-")</f>
        <v>9.9912636009848343E-2</v>
      </c>
      <c r="D32" s="76" t="str">
        <f>IFERROR('tab. Turistas alojados tip'!E33/'tab. Turistas alojados tip'!E46-1,"-")</f>
        <v>-</v>
      </c>
      <c r="E32" s="76">
        <f>IFERROR('tab. Turistas alojados tip'!G33/'tab. Turistas alojados tip'!G46-1,"-")</f>
        <v>9.9912636009848343E-2</v>
      </c>
    </row>
    <row r="33" spans="2:7" ht="15" hidden="1" customHeight="1" outlineLevel="1" x14ac:dyDescent="0.25">
      <c r="B33" s="55" t="s">
        <v>93</v>
      </c>
      <c r="C33" s="76">
        <f>IFERROR('tab. Turistas alojados tip'!C34/'tab. Turistas alojados tip'!C47-1,"-")</f>
        <v>-9.464375313597595E-2</v>
      </c>
      <c r="D33" s="76" t="str">
        <f>IFERROR('tab. Turistas alojados tip'!E34/'tab. Turistas alojados tip'!E47-1,"-")</f>
        <v>-</v>
      </c>
      <c r="E33" s="76">
        <f>IFERROR('tab. Turistas alojados tip'!G34/'tab. Turistas alojados tip'!G47-1,"-")</f>
        <v>-9.464375313597595E-2</v>
      </c>
    </row>
    <row r="34" spans="2:7" ht="15" hidden="1" customHeight="1" outlineLevel="1" x14ac:dyDescent="0.25">
      <c r="B34" s="55" t="s">
        <v>94</v>
      </c>
      <c r="C34" s="76">
        <f>IFERROR('tab. Turistas alojados tip'!C35/'tab. Turistas alojados tip'!C48-1,"-")</f>
        <v>0.31958537119497765</v>
      </c>
      <c r="D34" s="76" t="str">
        <f>IFERROR('tab. Turistas alojados tip'!E35/'tab. Turistas alojados tip'!E48-1,"-")</f>
        <v>-</v>
      </c>
      <c r="E34" s="76">
        <f>IFERROR('tab. Turistas alojados tip'!G35/'tab. Turistas alojados tip'!G48-1,"-")</f>
        <v>0.31958537119497765</v>
      </c>
    </row>
    <row r="35" spans="2:7" ht="15" hidden="1" customHeight="1" outlineLevel="1" x14ac:dyDescent="0.25">
      <c r="B35" s="55" t="s">
        <v>95</v>
      </c>
      <c r="C35" s="76">
        <f>IFERROR('tab. Turistas alojados tip'!C36/'tab. Turistas alojados tip'!C49-1,"-")</f>
        <v>0.18575507614213205</v>
      </c>
      <c r="D35" s="76" t="str">
        <f>IFERROR('tab. Turistas alojados tip'!E36/'tab. Turistas alojados tip'!E49-1,"-")</f>
        <v>-</v>
      </c>
      <c r="E35" s="76">
        <f>IFERROR('tab. Turistas alojados tip'!G36/'tab. Turistas alojados tip'!G49-1,"-")</f>
        <v>0.18575507614213205</v>
      </c>
    </row>
    <row r="36" spans="2:7" collapsed="1" x14ac:dyDescent="0.25">
      <c r="B36" s="70">
        <v>2012</v>
      </c>
      <c r="C36" s="79">
        <f>IFERROR('tab. Turistas alojados tip'!C37/'tab. Turistas alojados tip'!C50-1,"-")</f>
        <v>8.4210254323236589E-2</v>
      </c>
      <c r="D36" s="79" t="str">
        <f>IFERROR('tab. Turistas alojados tip'!E37/'tab. Turistas alojados tip'!E50-1,"-")</f>
        <v>-</v>
      </c>
      <c r="E36" s="79">
        <f>IFERROR('tab. Turistas alojados tip'!G37/'tab. Turistas alojados tip'!G50-1,"-")</f>
        <v>8.4210254323236589E-2</v>
      </c>
      <c r="G36" s="77"/>
    </row>
    <row r="37" spans="2:7" ht="15" hidden="1" customHeight="1" outlineLevel="1" x14ac:dyDescent="0.25">
      <c r="B37" s="55" t="s">
        <v>84</v>
      </c>
      <c r="C37" s="76">
        <f>IFERROR('tab. Turistas alojados tip'!C38/'tab. Turistas alojados tip'!C51-1,"-")</f>
        <v>-7.5252825698988723E-2</v>
      </c>
      <c r="D37" s="76" t="str">
        <f>IFERROR('tab. Turistas alojados tip'!E38/'tab. Turistas alojados tip'!E51-1,"-")</f>
        <v>-</v>
      </c>
      <c r="E37" s="76">
        <f>IFERROR('tab. Turistas alojados tip'!G38/'tab. Turistas alojados tip'!G51-1,"-")</f>
        <v>-7.5252825698988723E-2</v>
      </c>
    </row>
    <row r="38" spans="2:7" ht="15" hidden="1" customHeight="1" outlineLevel="1" x14ac:dyDescent="0.25">
      <c r="B38" s="55" t="s">
        <v>85</v>
      </c>
      <c r="C38" s="76">
        <f>IFERROR('tab. Turistas alojados tip'!C39/'tab. Turistas alojados tip'!C52-1,"-")</f>
        <v>7.5631924633450254E-3</v>
      </c>
      <c r="D38" s="76" t="str">
        <f>IFERROR('tab. Turistas alojados tip'!E39/'tab. Turistas alojados tip'!E52-1,"-")</f>
        <v>-</v>
      </c>
      <c r="E38" s="76">
        <f>IFERROR('tab. Turistas alojados tip'!G39/'tab. Turistas alojados tip'!G52-1,"-")</f>
        <v>7.5631924633450254E-3</v>
      </c>
    </row>
    <row r="39" spans="2:7" ht="15" hidden="1" customHeight="1" outlineLevel="1" x14ac:dyDescent="0.25">
      <c r="B39" s="55" t="s">
        <v>86</v>
      </c>
      <c r="C39" s="76">
        <f>IFERROR('tab. Turistas alojados tip'!C40/'tab. Turistas alojados tip'!C53-1,"-")</f>
        <v>-3.2625135037810615E-2</v>
      </c>
      <c r="D39" s="76" t="str">
        <f>IFERROR('tab. Turistas alojados tip'!E40/'tab. Turistas alojados tip'!E53-1,"-")</f>
        <v>-</v>
      </c>
      <c r="E39" s="76">
        <f>IFERROR('tab. Turistas alojados tip'!G40/'tab. Turistas alojados tip'!G53-1,"-")</f>
        <v>-3.2625135037810615E-2</v>
      </c>
    </row>
    <row r="40" spans="2:7" ht="15" hidden="1" customHeight="1" outlineLevel="1" x14ac:dyDescent="0.25">
      <c r="B40" s="55" t="s">
        <v>87</v>
      </c>
      <c r="C40" s="76">
        <f>IFERROR('tab. Turistas alojados tip'!C41/'tab. Turistas alojados tip'!C54-1,"-")</f>
        <v>0.26367635807192036</v>
      </c>
      <c r="D40" s="76" t="str">
        <f>IFERROR('tab. Turistas alojados tip'!E41/'tab. Turistas alojados tip'!E54-1,"-")</f>
        <v>-</v>
      </c>
      <c r="E40" s="76">
        <f>IFERROR('tab. Turistas alojados tip'!G41/'tab. Turistas alojados tip'!G54-1,"-")</f>
        <v>0.26367635807192036</v>
      </c>
    </row>
    <row r="41" spans="2:7" ht="15" hidden="1" customHeight="1" outlineLevel="1" x14ac:dyDescent="0.25">
      <c r="B41" s="55" t="s">
        <v>88</v>
      </c>
      <c r="C41" s="76">
        <f>IFERROR('tab. Turistas alojados tip'!C42/'tab. Turistas alojados tip'!C55-1,"-")</f>
        <v>-0.13862498723056493</v>
      </c>
      <c r="D41" s="76" t="str">
        <f>IFERROR('tab. Turistas alojados tip'!E42/'tab. Turistas alojados tip'!E55-1,"-")</f>
        <v>-</v>
      </c>
      <c r="E41" s="76">
        <f>IFERROR('tab. Turistas alojados tip'!G42/'tab. Turistas alojados tip'!G55-1,"-")</f>
        <v>-0.13862498723056493</v>
      </c>
    </row>
    <row r="42" spans="2:7" ht="15" hidden="1" customHeight="1" outlineLevel="1" x14ac:dyDescent="0.25">
      <c r="B42" s="55" t="s">
        <v>89</v>
      </c>
      <c r="C42" s="76">
        <f>IFERROR('tab. Turistas alojados tip'!C43/'tab. Turistas alojados tip'!C56-1,"-")</f>
        <v>0.13429459994345483</v>
      </c>
      <c r="D42" s="76" t="str">
        <f>IFERROR('tab. Turistas alojados tip'!E43/'tab. Turistas alojados tip'!E56-1,"-")</f>
        <v>-</v>
      </c>
      <c r="E42" s="76">
        <f>IFERROR('tab. Turistas alojados tip'!G43/'tab. Turistas alojados tip'!G56-1,"-")</f>
        <v>0.13429459994345483</v>
      </c>
    </row>
    <row r="43" spans="2:7" ht="15" hidden="1" customHeight="1" outlineLevel="1" x14ac:dyDescent="0.25">
      <c r="B43" s="55" t="s">
        <v>90</v>
      </c>
      <c r="C43" s="76">
        <f>IFERROR('tab. Turistas alojados tip'!C44/'tab. Turistas alojados tip'!C57-1,"-")</f>
        <v>-4.849392840246014E-2</v>
      </c>
      <c r="D43" s="76" t="str">
        <f>IFERROR('tab. Turistas alojados tip'!E44/'tab. Turistas alojados tip'!E57-1,"-")</f>
        <v>-</v>
      </c>
      <c r="E43" s="76">
        <f>IFERROR('tab. Turistas alojados tip'!G44/'tab. Turistas alojados tip'!G57-1,"-")</f>
        <v>-4.849392840246014E-2</v>
      </c>
    </row>
    <row r="44" spans="2:7" ht="15" hidden="1" customHeight="1" outlineLevel="1" x14ac:dyDescent="0.25">
      <c r="B44" s="55" t="s">
        <v>91</v>
      </c>
      <c r="C44" s="76">
        <f>IFERROR('tab. Turistas alojados tip'!C45/'tab. Turistas alojados tip'!C58-1,"-")</f>
        <v>6.0530345772547678E-2</v>
      </c>
      <c r="D44" s="76" t="str">
        <f>IFERROR('tab. Turistas alojados tip'!E45/'tab. Turistas alojados tip'!E58-1,"-")</f>
        <v>-</v>
      </c>
      <c r="E44" s="76">
        <f>IFERROR('tab. Turistas alojados tip'!G45/'tab. Turistas alojados tip'!G58-1,"-")</f>
        <v>6.0530345772547678E-2</v>
      </c>
    </row>
    <row r="45" spans="2:7" ht="15" hidden="1" customHeight="1" outlineLevel="1" x14ac:dyDescent="0.25">
      <c r="B45" s="55" t="s">
        <v>92</v>
      </c>
      <c r="C45" s="76">
        <f>IFERROR('tab. Turistas alojados tip'!C46/'tab. Turistas alojados tip'!C59-1,"-")</f>
        <v>-3.1758634378720174E-4</v>
      </c>
      <c r="D45" s="76" t="str">
        <f>IFERROR('tab. Turistas alojados tip'!E46/'tab. Turistas alojados tip'!E59-1,"-")</f>
        <v>-</v>
      </c>
      <c r="E45" s="76">
        <f>IFERROR('tab. Turistas alojados tip'!G46/'tab. Turistas alojados tip'!G59-1,"-")</f>
        <v>-3.1758634378720174E-4</v>
      </c>
    </row>
    <row r="46" spans="2:7" ht="15" hidden="1" customHeight="1" outlineLevel="1" x14ac:dyDescent="0.25">
      <c r="B46" s="55" t="s">
        <v>93</v>
      </c>
      <c r="C46" s="76">
        <f>IFERROR('tab. Turistas alojados tip'!C47/'tab. Turistas alojados tip'!C60-1,"-")</f>
        <v>9.4003019075065142E-2</v>
      </c>
      <c r="D46" s="76" t="str">
        <f>IFERROR('tab. Turistas alojados tip'!E47/'tab. Turistas alojados tip'!E60-1,"-")</f>
        <v>-</v>
      </c>
      <c r="E46" s="76">
        <f>IFERROR('tab. Turistas alojados tip'!G47/'tab. Turistas alojados tip'!G60-1,"-")</f>
        <v>9.4003019075065142E-2</v>
      </c>
    </row>
    <row r="47" spans="2:7" ht="15" hidden="1" customHeight="1" outlineLevel="1" x14ac:dyDescent="0.25">
      <c r="B47" s="55" t="s">
        <v>94</v>
      </c>
      <c r="C47" s="76">
        <f>IFERROR('tab. Turistas alojados tip'!C48/'tab. Turistas alojados tip'!C61-1,"-")</f>
        <v>-0.18258845993197681</v>
      </c>
      <c r="D47" s="76" t="str">
        <f>IFERROR('tab. Turistas alojados tip'!E48/'tab. Turistas alojados tip'!E61-1,"-")</f>
        <v>-</v>
      </c>
      <c r="E47" s="76">
        <f>IFERROR('tab. Turistas alojados tip'!G48/'tab. Turistas alojados tip'!G61-1,"-")</f>
        <v>-0.18258845993197681</v>
      </c>
    </row>
    <row r="48" spans="2:7" ht="15" hidden="1" customHeight="1" outlineLevel="1" x14ac:dyDescent="0.25">
      <c r="B48" s="55" t="s">
        <v>95</v>
      </c>
      <c r="C48" s="76">
        <f>IFERROR('tab. Turistas alojados tip'!C49/'tab. Turistas alojados tip'!C62-1,"-")</f>
        <v>-4.3979375189566294E-2</v>
      </c>
      <c r="D48" s="76" t="str">
        <f>IFERROR('tab. Turistas alojados tip'!E49/'tab. Turistas alojados tip'!E62-1,"-")</f>
        <v>-</v>
      </c>
      <c r="E48" s="76">
        <f>IFERROR('tab. Turistas alojados tip'!G49/'tab. Turistas alojados tip'!G62-1,"-")</f>
        <v>-4.3979375189566294E-2</v>
      </c>
    </row>
    <row r="49" spans="2:7" collapsed="1" x14ac:dyDescent="0.25">
      <c r="B49" s="70">
        <v>2011</v>
      </c>
      <c r="C49" s="79">
        <f>IFERROR('tab. Turistas alojados tip'!C50/'tab. Turistas alojados tip'!C63-1,"-")</f>
        <v>-4.2710028494793439E-3</v>
      </c>
      <c r="D49" s="79" t="str">
        <f>IFERROR('tab. Turistas alojados tip'!E50/'tab. Turistas alojados tip'!E63-1,"-")</f>
        <v>-</v>
      </c>
      <c r="E49" s="79">
        <f>IFERROR('tab. Turistas alojados tip'!G50/'tab. Turistas alojados tip'!G63-1,"-")</f>
        <v>-4.2710028494793439E-3</v>
      </c>
      <c r="G49" s="77"/>
    </row>
    <row r="50" spans="2:7" ht="15" hidden="1" customHeight="1" outlineLevel="1" x14ac:dyDescent="0.25">
      <c r="B50" s="55" t="s">
        <v>84</v>
      </c>
      <c r="C50" s="76">
        <f>IFERROR('tab. Turistas alojados tip'!C51/'tab. Turistas alojados tip'!C64-1,"-")</f>
        <v>2.7663151459575097E-2</v>
      </c>
      <c r="D50" s="76" t="str">
        <f>IFERROR('tab. Turistas alojados tip'!E51/'tab. Turistas alojados tip'!E64-1,"-")</f>
        <v>-</v>
      </c>
      <c r="E50" s="76">
        <f>IFERROR('tab. Turistas alojados tip'!G51/'tab. Turistas alojados tip'!G64-1,"-")</f>
        <v>2.7663151459575097E-2</v>
      </c>
    </row>
    <row r="51" spans="2:7" ht="15" hidden="1" customHeight="1" outlineLevel="1" x14ac:dyDescent="0.25">
      <c r="B51" s="55" t="s">
        <v>85</v>
      </c>
      <c r="C51" s="76">
        <f>IFERROR('tab. Turistas alojados tip'!C52/'tab. Turistas alojados tip'!C65-1,"-")</f>
        <v>7.7412437455325334E-2</v>
      </c>
      <c r="D51" s="76" t="str">
        <f>IFERROR('tab. Turistas alojados tip'!E52/'tab. Turistas alojados tip'!E65-1,"-")</f>
        <v>-</v>
      </c>
      <c r="E51" s="76">
        <f>IFERROR('tab. Turistas alojados tip'!G52/'tab. Turistas alojados tip'!G65-1,"-")</f>
        <v>7.7412437455325334E-2</v>
      </c>
    </row>
    <row r="52" spans="2:7" ht="15" hidden="1" customHeight="1" outlineLevel="1" x14ac:dyDescent="0.25">
      <c r="B52" s="55" t="s">
        <v>86</v>
      </c>
      <c r="C52" s="76">
        <f>IFERROR('tab. Turistas alojados tip'!C53/'tab. Turistas alojados tip'!C66-1,"-")</f>
        <v>8.4003435084706091E-2</v>
      </c>
      <c r="D52" s="76" t="str">
        <f>IFERROR('tab. Turistas alojados tip'!E53/'tab. Turistas alojados tip'!E66-1,"-")</f>
        <v>-</v>
      </c>
      <c r="E52" s="76">
        <f>IFERROR('tab. Turistas alojados tip'!G53/'tab. Turistas alojados tip'!G66-1,"-")</f>
        <v>8.4003435084706091E-2</v>
      </c>
    </row>
    <row r="53" spans="2:7" ht="15" hidden="1" customHeight="1" outlineLevel="1" x14ac:dyDescent="0.25">
      <c r="B53" s="55" t="s">
        <v>87</v>
      </c>
      <c r="C53" s="76">
        <f>IFERROR('tab. Turistas alojados tip'!C54/'tab. Turistas alojados tip'!C67-1,"-")</f>
        <v>-5.9965836554886298E-2</v>
      </c>
      <c r="D53" s="76" t="str">
        <f>IFERROR('tab. Turistas alojados tip'!E54/'tab. Turistas alojados tip'!E67-1,"-")</f>
        <v>-</v>
      </c>
      <c r="E53" s="76">
        <f>IFERROR('tab. Turistas alojados tip'!G54/'tab. Turistas alojados tip'!G67-1,"-")</f>
        <v>-5.9965836554886298E-2</v>
      </c>
    </row>
    <row r="54" spans="2:7" ht="15" hidden="1" customHeight="1" outlineLevel="1" x14ac:dyDescent="0.25">
      <c r="B54" s="55" t="s">
        <v>88</v>
      </c>
      <c r="C54" s="76">
        <f>IFERROR('tab. Turistas alojados tip'!C55/'tab. Turistas alojados tip'!C68-1,"-")</f>
        <v>0.25871158544425876</v>
      </c>
      <c r="D54" s="76" t="str">
        <f>IFERROR('tab. Turistas alojados tip'!E55/'tab. Turistas alojados tip'!E68-1,"-")</f>
        <v>-</v>
      </c>
      <c r="E54" s="76">
        <f>IFERROR('tab. Turistas alojados tip'!G55/'tab. Turistas alojados tip'!G68-1,"-")</f>
        <v>0.25871158544425876</v>
      </c>
    </row>
    <row r="55" spans="2:7" ht="15" hidden="1" customHeight="1" outlineLevel="1" x14ac:dyDescent="0.25">
      <c r="B55" s="55" t="s">
        <v>89</v>
      </c>
      <c r="C55" s="76">
        <f>IFERROR('tab. Turistas alojados tip'!C56/'tab. Turistas alojados tip'!C69-1,"-")</f>
        <v>-0.10756938603868793</v>
      </c>
      <c r="D55" s="76" t="str">
        <f>IFERROR('tab. Turistas alojados tip'!E56/'tab. Turistas alojados tip'!E69-1,"-")</f>
        <v>-</v>
      </c>
      <c r="E55" s="76">
        <f>IFERROR('tab. Turistas alojados tip'!G56/'tab. Turistas alojados tip'!G69-1,"-")</f>
        <v>-0.10756938603868793</v>
      </c>
    </row>
    <row r="56" spans="2:7" ht="15" hidden="1" customHeight="1" outlineLevel="1" x14ac:dyDescent="0.25">
      <c r="B56" s="55" t="s">
        <v>90</v>
      </c>
      <c r="C56" s="76">
        <f>IFERROR('tab. Turistas alojados tip'!C57/'tab. Turistas alojados tip'!C70-1,"-")</f>
        <v>-5.3333333333333011E-3</v>
      </c>
      <c r="D56" s="76" t="str">
        <f>IFERROR('tab. Turistas alojados tip'!E57/'tab. Turistas alojados tip'!E70-1,"-")</f>
        <v>-</v>
      </c>
      <c r="E56" s="76">
        <f>IFERROR('tab. Turistas alojados tip'!G57/'tab. Turistas alojados tip'!G70-1,"-")</f>
        <v>-5.3333333333333011E-3</v>
      </c>
    </row>
    <row r="57" spans="2:7" ht="15" hidden="1" customHeight="1" outlineLevel="1" x14ac:dyDescent="0.25">
      <c r="B57" s="55" t="s">
        <v>91</v>
      </c>
      <c r="C57" s="76">
        <f>IFERROR('tab. Turistas alojados tip'!C58/'tab. Turistas alojados tip'!C71-1,"-")</f>
        <v>-7.918955024491614E-2</v>
      </c>
      <c r="D57" s="76" t="str">
        <f>IFERROR('tab. Turistas alojados tip'!E58/'tab. Turistas alojados tip'!E71-1,"-")</f>
        <v>-</v>
      </c>
      <c r="E57" s="76">
        <f>IFERROR('tab. Turistas alojados tip'!G58/'tab. Turistas alojados tip'!G71-1,"-")</f>
        <v>-7.918955024491614E-2</v>
      </c>
    </row>
    <row r="58" spans="2:7" ht="15" hidden="1" customHeight="1" outlineLevel="1" x14ac:dyDescent="0.25">
      <c r="B58" s="55" t="s">
        <v>92</v>
      </c>
      <c r="C58" s="76">
        <f>IFERROR('tab. Turistas alojados tip'!C59/'tab. Turistas alojados tip'!C72-1,"-")</f>
        <v>-3.7005887300252338E-2</v>
      </c>
      <c r="D58" s="76" t="str">
        <f>IFERROR('tab. Turistas alojados tip'!E59/'tab. Turistas alojados tip'!E72-1,"-")</f>
        <v>-</v>
      </c>
      <c r="E58" s="76">
        <f>IFERROR('tab. Turistas alojados tip'!G59/'tab. Turistas alojados tip'!G72-1,"-")</f>
        <v>-3.7005887300252338E-2</v>
      </c>
    </row>
    <row r="59" spans="2:7" ht="15" hidden="1" customHeight="1" outlineLevel="1" x14ac:dyDescent="0.25">
      <c r="B59" s="55" t="s">
        <v>93</v>
      </c>
      <c r="C59" s="76">
        <f>IFERROR('tab. Turistas alojados tip'!C60/'tab. Turistas alojados tip'!C73-1,"-")</f>
        <v>-6.8932473008369022E-2</v>
      </c>
      <c r="D59" s="76" t="str">
        <f>IFERROR('tab. Turistas alojados tip'!E60/'tab. Turistas alojados tip'!E73-1,"-")</f>
        <v>-</v>
      </c>
      <c r="E59" s="76">
        <f>IFERROR('tab. Turistas alojados tip'!G60/'tab. Turistas alojados tip'!G73-1,"-")</f>
        <v>-6.8932473008369022E-2</v>
      </c>
    </row>
    <row r="60" spans="2:7" ht="15" hidden="1" customHeight="1" outlineLevel="1" x14ac:dyDescent="0.25">
      <c r="B60" s="55" t="s">
        <v>94</v>
      </c>
      <c r="C60" s="76">
        <f>IFERROR('tab. Turistas alojados tip'!C61/'tab. Turistas alojados tip'!C74-1,"-")</f>
        <v>0.10460058001581851</v>
      </c>
      <c r="D60" s="76" t="str">
        <f>IFERROR('tab. Turistas alojados tip'!E61/'tab. Turistas alojados tip'!E74-1,"-")</f>
        <v>-</v>
      </c>
      <c r="E60" s="76">
        <f>IFERROR('tab. Turistas alojados tip'!G61/'tab. Turistas alojados tip'!G74-1,"-")</f>
        <v>0.10460058001581851</v>
      </c>
    </row>
    <row r="61" spans="2:7" ht="15" hidden="1" customHeight="1" outlineLevel="1" x14ac:dyDescent="0.25">
      <c r="B61" s="55" t="s">
        <v>95</v>
      </c>
      <c r="C61" s="76">
        <f>IFERROR('tab. Turistas alojados tip'!C62/'tab. Turistas alojados tip'!C75-1,"-")</f>
        <v>-2.8150331613854052E-2</v>
      </c>
      <c r="D61" s="76" t="str">
        <f>IFERROR('tab. Turistas alojados tip'!E62/'tab. Turistas alojados tip'!E75-1,"-")</f>
        <v>-</v>
      </c>
      <c r="E61" s="76">
        <f>IFERROR('tab. Turistas alojados tip'!G62/'tab. Turistas alojados tip'!G75-1,"-")</f>
        <v>-2.8150331613854052E-2</v>
      </c>
    </row>
    <row r="62" spans="2:7" ht="15" customHeight="1" collapsed="1" x14ac:dyDescent="0.25">
      <c r="B62" s="70">
        <v>2010</v>
      </c>
      <c r="C62" s="79">
        <f>IFERROR('tab. Turistas alojados tip'!C63/'tab. Turistas alojados tip'!C76-1,"-")</f>
        <v>7.0867314880191934E-3</v>
      </c>
      <c r="D62" s="79" t="str">
        <f>IFERROR('tab. Turistas alojados tip'!E63/'tab. Turistas alojados tip'!E76-1,"-")</f>
        <v>-</v>
      </c>
      <c r="E62" s="79">
        <f>IFERROR('tab. Turistas alojados tip'!G63/'tab. Turistas alojados tip'!G76-1,"-")</f>
        <v>7.0867314880191934E-3</v>
      </c>
      <c r="G62" s="77"/>
    </row>
    <row r="63" spans="2:7" ht="15" hidden="1" customHeight="1" outlineLevel="1" x14ac:dyDescent="0.25">
      <c r="B63" s="55" t="s">
        <v>84</v>
      </c>
      <c r="C63" s="76">
        <f>IFERROR('tab. Turistas alojados tip'!C64/'tab. Turistas alojados tip'!C77-1,"-")</f>
        <v>-0.18881725762459711</v>
      </c>
      <c r="D63" s="76" t="str">
        <f>IFERROR('tab. Turistas alojados tip'!E64/'tab. Turistas alojados tip'!E77-1,"-")</f>
        <v>-</v>
      </c>
      <c r="E63" s="76">
        <f>IFERROR('tab. Turistas alojados tip'!G64/'tab. Turistas alojados tip'!G77-1,"-")</f>
        <v>-0.18881725762459711</v>
      </c>
    </row>
    <row r="64" spans="2:7" ht="15" hidden="1" customHeight="1" outlineLevel="1" x14ac:dyDescent="0.25">
      <c r="B64" s="55" t="s">
        <v>85</v>
      </c>
      <c r="C64" s="76">
        <f>IFERROR('tab. Turistas alojados tip'!C65/'tab. Turistas alojados tip'!C78-1,"-")</f>
        <v>-0.21593902370677576</v>
      </c>
      <c r="D64" s="76" t="str">
        <f>IFERROR('tab. Turistas alojados tip'!E65/'tab. Turistas alojados tip'!E78-1,"-")</f>
        <v>-</v>
      </c>
      <c r="E64" s="76">
        <f>IFERROR('tab. Turistas alojados tip'!G65/'tab. Turistas alojados tip'!G78-1,"-")</f>
        <v>-0.21593902370677576</v>
      </c>
    </row>
    <row r="65" spans="2:5" ht="15" hidden="1" customHeight="1" outlineLevel="1" x14ac:dyDescent="0.25">
      <c r="B65" s="55" t="s">
        <v>86</v>
      </c>
      <c r="C65" s="76">
        <f>IFERROR('tab. Turistas alojados tip'!C66/'tab. Turistas alojados tip'!C79-1,"-")</f>
        <v>-0.31524644499091203</v>
      </c>
      <c r="D65" s="76" t="str">
        <f>IFERROR('tab. Turistas alojados tip'!E66/'tab. Turistas alojados tip'!E79-1,"-")</f>
        <v>-</v>
      </c>
      <c r="E65" s="76">
        <f>IFERROR('tab. Turistas alojados tip'!G66/'tab. Turistas alojados tip'!G79-1,"-")</f>
        <v>-0.31524644499091203</v>
      </c>
    </row>
    <row r="66" spans="2:5" ht="15" hidden="1" customHeight="1" outlineLevel="1" x14ac:dyDescent="0.25">
      <c r="B66" s="55" t="s">
        <v>87</v>
      </c>
      <c r="C66" s="76">
        <f>IFERROR('tab. Turistas alojados tip'!C67/'tab. Turistas alojados tip'!C80-1,"-")</f>
        <v>-0.2650323774283071</v>
      </c>
      <c r="D66" s="76" t="str">
        <f>IFERROR('tab. Turistas alojados tip'!E67/'tab. Turistas alojados tip'!E80-1,"-")</f>
        <v>-</v>
      </c>
      <c r="E66" s="76">
        <f>IFERROR('tab. Turistas alojados tip'!G67/'tab. Turistas alojados tip'!G80-1,"-")</f>
        <v>-0.2650323774283071</v>
      </c>
    </row>
    <row r="67" spans="2:5" ht="15" hidden="1" customHeight="1" outlineLevel="1" x14ac:dyDescent="0.25">
      <c r="B67" s="55" t="s">
        <v>88</v>
      </c>
      <c r="C67" s="76">
        <f>IFERROR('tab. Turistas alojados tip'!C68/'tab. Turistas alojados tip'!C81-1,"-")</f>
        <v>-0.36813454663633405</v>
      </c>
      <c r="D67" s="76" t="str">
        <f>IFERROR('tab. Turistas alojados tip'!E68/'tab. Turistas alojados tip'!E81-1,"-")</f>
        <v>-</v>
      </c>
      <c r="E67" s="76">
        <f>IFERROR('tab. Turistas alojados tip'!G68/'tab. Turistas alojados tip'!G81-1,"-")</f>
        <v>-0.36813454663633405</v>
      </c>
    </row>
    <row r="68" spans="2:5" ht="15" hidden="1" customHeight="1" outlineLevel="1" x14ac:dyDescent="0.25">
      <c r="B68" s="55" t="s">
        <v>89</v>
      </c>
      <c r="C68" s="76">
        <f>IFERROR('tab. Turistas alojados tip'!C69/'tab. Turistas alojados tip'!C82-1,"-")</f>
        <v>-0.27220419905735449</v>
      </c>
      <c r="D68" s="76" t="str">
        <f>IFERROR('tab. Turistas alojados tip'!E69/'tab. Turistas alojados tip'!E82-1,"-")</f>
        <v>-</v>
      </c>
      <c r="E68" s="76">
        <f>IFERROR('tab. Turistas alojados tip'!G69/'tab. Turistas alojados tip'!G82-1,"-")</f>
        <v>-0.27220419905735449</v>
      </c>
    </row>
    <row r="69" spans="2:5" ht="15" hidden="1" customHeight="1" outlineLevel="1" x14ac:dyDescent="0.25">
      <c r="B69" s="55" t="s">
        <v>90</v>
      </c>
      <c r="C69" s="76">
        <f>IFERROR('tab. Turistas alojados tip'!C70/'tab. Turistas alojados tip'!C83-1,"-")</f>
        <v>-0.17422279792746109</v>
      </c>
      <c r="D69" s="76" t="str">
        <f>IFERROR('tab. Turistas alojados tip'!E70/'tab. Turistas alojados tip'!E83-1,"-")</f>
        <v>-</v>
      </c>
      <c r="E69" s="76">
        <f>IFERROR('tab. Turistas alojados tip'!G70/'tab. Turistas alojados tip'!G83-1,"-")</f>
        <v>-0.17422279792746109</v>
      </c>
    </row>
    <row r="70" spans="2:5" ht="15" hidden="1" customHeight="1" outlineLevel="1" x14ac:dyDescent="0.25">
      <c r="B70" s="55" t="s">
        <v>91</v>
      </c>
      <c r="C70" s="76">
        <f>IFERROR('tab. Turistas alojados tip'!C71/'tab. Turistas alojados tip'!C84-1,"-")</f>
        <v>-0.22727533405975797</v>
      </c>
      <c r="D70" s="76" t="str">
        <f>IFERROR('tab. Turistas alojados tip'!E71/'tab. Turistas alojados tip'!E84-1,"-")</f>
        <v>-</v>
      </c>
      <c r="E70" s="76">
        <f>IFERROR('tab. Turistas alojados tip'!G71/'tab. Turistas alojados tip'!G84-1,"-")</f>
        <v>-0.22727533405975797</v>
      </c>
    </row>
    <row r="71" spans="2:5" ht="15" hidden="1" customHeight="1" outlineLevel="1" x14ac:dyDescent="0.25">
      <c r="B71" s="55" t="s">
        <v>92</v>
      </c>
      <c r="C71" s="76">
        <f>IFERROR('tab. Turistas alojados tip'!C72/'tab. Turistas alojados tip'!C85-1,"-")</f>
        <v>-0.25657932132097994</v>
      </c>
      <c r="D71" s="76" t="str">
        <f>IFERROR('tab. Turistas alojados tip'!E72/'tab. Turistas alojados tip'!E85-1,"-")</f>
        <v>-</v>
      </c>
      <c r="E71" s="76">
        <f>IFERROR('tab. Turistas alojados tip'!G72/'tab. Turistas alojados tip'!G85-1,"-")</f>
        <v>-0.25657932132097994</v>
      </c>
    </row>
    <row r="72" spans="2:5" ht="15" hidden="1" customHeight="1" outlineLevel="1" x14ac:dyDescent="0.25">
      <c r="B72" s="55" t="s">
        <v>93</v>
      </c>
      <c r="C72" s="76">
        <f>IFERROR('tab. Turistas alojados tip'!C73/'tab. Turistas alojados tip'!C86-1,"-")</f>
        <v>-5.4256540390308694E-2</v>
      </c>
      <c r="D72" s="76" t="str">
        <f>IFERROR('tab. Turistas alojados tip'!E73/'tab. Turistas alojados tip'!E86-1,"-")</f>
        <v>-</v>
      </c>
      <c r="E72" s="76">
        <f>IFERROR('tab. Turistas alojados tip'!G73/'tab. Turistas alojados tip'!G86-1,"-")</f>
        <v>-5.4256540390308694E-2</v>
      </c>
    </row>
    <row r="73" spans="2:5" ht="15" hidden="1" customHeight="1" outlineLevel="1" x14ac:dyDescent="0.25">
      <c r="B73" s="55" t="s">
        <v>94</v>
      </c>
      <c r="C73" s="76">
        <f>IFERROR('tab. Turistas alojados tip'!C74/'tab. Turistas alojados tip'!C87-1,"-")</f>
        <v>-0.21611986566778607</v>
      </c>
      <c r="D73" s="76" t="str">
        <f>IFERROR('tab. Turistas alojados tip'!E74/'tab. Turistas alojados tip'!E87-1,"-")</f>
        <v>-</v>
      </c>
      <c r="E73" s="76">
        <f>IFERROR('tab. Turistas alojados tip'!G74/'tab. Turistas alojados tip'!G87-1,"-")</f>
        <v>-0.21611986566778607</v>
      </c>
    </row>
    <row r="74" spans="2:5" ht="15" hidden="1" customHeight="1" outlineLevel="1" x14ac:dyDescent="0.25">
      <c r="B74" s="55" t="s">
        <v>95</v>
      </c>
      <c r="C74" s="76">
        <f>IFERROR('tab. Turistas alojados tip'!C75/'tab. Turistas alojados tip'!C88-1,"-")</f>
        <v>-0.20091861971499236</v>
      </c>
      <c r="D74" s="76" t="str">
        <f>IFERROR('tab. Turistas alojados tip'!E75/'tab. Turistas alojados tip'!E88-1,"-")</f>
        <v>-</v>
      </c>
      <c r="E74" s="76">
        <f>IFERROR('tab. Turistas alojados tip'!G75/'tab. Turistas alojados tip'!G88-1,"-")</f>
        <v>-0.20091861971499236</v>
      </c>
    </row>
    <row r="75" spans="2:5" ht="15" customHeight="1" collapsed="1" x14ac:dyDescent="0.25">
      <c r="B75" s="70">
        <v>2009</v>
      </c>
      <c r="C75" s="79">
        <f>IFERROR('tab. Turistas alojados tip'!C76/'tab. Turistas alojados tip'!C89-1,"-")</f>
        <v>-0.22743196308640867</v>
      </c>
      <c r="D75" s="79" t="str">
        <f>IFERROR('tab. Turistas alojados tip'!E76/'tab. Turistas alojados tip'!E89-1,"-")</f>
        <v>-</v>
      </c>
      <c r="E75" s="79">
        <f>IFERROR('tab. Turistas alojados tip'!G76/'tab. Turistas alojados tip'!G89-1,"-")</f>
        <v>-0.22743196308640867</v>
      </c>
    </row>
    <row r="76" spans="2:5" ht="15" hidden="1" customHeight="1" outlineLevel="1" x14ac:dyDescent="0.25">
      <c r="B76" s="55" t="s">
        <v>84</v>
      </c>
      <c r="C76" s="76">
        <f>IFERROR('tab. Turistas alojados tip'!C77/'tab. Turistas alojados tip'!C90-1,"-")</f>
        <v>-4.5104770924588644E-2</v>
      </c>
      <c r="D76" s="76" t="str">
        <f>IFERROR('tab. Turistas alojados tip'!E77/'tab. Turistas alojados tip'!E90-1,"-")</f>
        <v>-</v>
      </c>
      <c r="E76" s="76">
        <f>IFERROR('tab. Turistas alojados tip'!G77/'tab. Turistas alojados tip'!G90-1,"-")</f>
        <v>-4.5104770924588644E-2</v>
      </c>
    </row>
    <row r="77" spans="2:5" ht="15" hidden="1" customHeight="1" outlineLevel="1" x14ac:dyDescent="0.25">
      <c r="B77" s="55" t="s">
        <v>85</v>
      </c>
      <c r="C77" s="76">
        <f>IFERROR('tab. Turistas alojados tip'!C78/'tab. Turistas alojados tip'!C91-1,"-")</f>
        <v>-5.6375271034956875E-2</v>
      </c>
      <c r="D77" s="76" t="str">
        <f>IFERROR('tab. Turistas alojados tip'!E78/'tab. Turistas alojados tip'!E91-1,"-")</f>
        <v>-</v>
      </c>
      <c r="E77" s="76">
        <f>IFERROR('tab. Turistas alojados tip'!G78/'tab. Turistas alojados tip'!G91-1,"-")</f>
        <v>-5.6375271034956875E-2</v>
      </c>
    </row>
    <row r="78" spans="2:5" ht="15" hidden="1" customHeight="1" outlineLevel="1" x14ac:dyDescent="0.25">
      <c r="B78" s="55" t="s">
        <v>86</v>
      </c>
      <c r="C78" s="76">
        <f>IFERROR('tab. Turistas alojados tip'!C79/'tab. Turistas alojados tip'!C92-1,"-")</f>
        <v>7.8404243053153522E-2</v>
      </c>
      <c r="D78" s="76" t="str">
        <f>IFERROR('tab. Turistas alojados tip'!E79/'tab. Turistas alojados tip'!E92-1,"-")</f>
        <v>-</v>
      </c>
      <c r="E78" s="76">
        <f>IFERROR('tab. Turistas alojados tip'!G79/'tab. Turistas alojados tip'!G92-1,"-")</f>
        <v>7.8404243053153522E-2</v>
      </c>
    </row>
    <row r="79" spans="2:5" ht="15" hidden="1" customHeight="1" outlineLevel="1" x14ac:dyDescent="0.25">
      <c r="B79" s="55" t="s">
        <v>87</v>
      </c>
      <c r="C79" s="76">
        <f>IFERROR('tab. Turistas alojados tip'!C80/'tab. Turistas alojados tip'!C93-1,"-")</f>
        <v>7.6004265908282909E-2</v>
      </c>
      <c r="D79" s="76" t="str">
        <f>IFERROR('tab. Turistas alojados tip'!E80/'tab. Turistas alojados tip'!E93-1,"-")</f>
        <v>-</v>
      </c>
      <c r="E79" s="76">
        <f>IFERROR('tab. Turistas alojados tip'!G80/'tab. Turistas alojados tip'!G93-1,"-")</f>
        <v>7.6004265908282909E-2</v>
      </c>
    </row>
    <row r="80" spans="2:5" ht="15" hidden="1" customHeight="1" outlineLevel="1" x14ac:dyDescent="0.25">
      <c r="B80" s="55" t="s">
        <v>88</v>
      </c>
      <c r="C80" s="76">
        <f>IFERROR('tab. Turistas alojados tip'!C81/'tab. Turistas alojados tip'!C94-1,"-")</f>
        <v>0.23487508778970612</v>
      </c>
      <c r="D80" s="76" t="str">
        <f>IFERROR('tab. Turistas alojados tip'!E81/'tab. Turistas alojados tip'!E94-1,"-")</f>
        <v>-</v>
      </c>
      <c r="E80" s="76">
        <f>IFERROR('tab. Turistas alojados tip'!G81/'tab. Turistas alojados tip'!G94-1,"-")</f>
        <v>0.23487508778970612</v>
      </c>
    </row>
    <row r="81" spans="2:5" ht="15" hidden="1" customHeight="1" outlineLevel="1" x14ac:dyDescent="0.25">
      <c r="B81" s="55" t="s">
        <v>89</v>
      </c>
      <c r="C81" s="76">
        <f>IFERROR('tab. Turistas alojados tip'!C82/'tab. Turistas alojados tip'!C95-1,"-")</f>
        <v>0.13767409470752079</v>
      </c>
      <c r="D81" s="76" t="str">
        <f>IFERROR('tab. Turistas alojados tip'!E82/'tab. Turistas alojados tip'!E95-1,"-")</f>
        <v>-</v>
      </c>
      <c r="E81" s="76">
        <f>IFERROR('tab. Turistas alojados tip'!G82/'tab. Turistas alojados tip'!G95-1,"-")</f>
        <v>0.13767409470752079</v>
      </c>
    </row>
    <row r="82" spans="2:5" ht="15" hidden="1" customHeight="1" outlineLevel="1" x14ac:dyDescent="0.25">
      <c r="B82" s="55" t="s">
        <v>90</v>
      </c>
      <c r="C82" s="76">
        <f>IFERROR('tab. Turistas alojados tip'!C83/'tab. Turistas alojados tip'!C96-1,"-")</f>
        <v>0.17227241667299364</v>
      </c>
      <c r="D82" s="76" t="str">
        <f>IFERROR('tab. Turistas alojados tip'!E83/'tab. Turistas alojados tip'!E96-1,"-")</f>
        <v>-</v>
      </c>
      <c r="E82" s="76">
        <f>IFERROR('tab. Turistas alojados tip'!G83/'tab. Turistas alojados tip'!G96-1,"-")</f>
        <v>0.17227241667299364</v>
      </c>
    </row>
    <row r="83" spans="2:5" ht="15" hidden="1" customHeight="1" outlineLevel="1" x14ac:dyDescent="0.25">
      <c r="B83" s="55" t="s">
        <v>91</v>
      </c>
      <c r="C83" s="76">
        <f>IFERROR('tab. Turistas alojados tip'!C84/'tab. Turistas alojados tip'!C97-1,"-")</f>
        <v>0.18409615645796551</v>
      </c>
      <c r="D83" s="76" t="str">
        <f>IFERROR('tab. Turistas alojados tip'!E84/'tab. Turistas alojados tip'!E97-1,"-")</f>
        <v>-</v>
      </c>
      <c r="E83" s="76">
        <f>IFERROR('tab. Turistas alojados tip'!G84/'tab. Turistas alojados tip'!G97-1,"-")</f>
        <v>0.18409615645796551</v>
      </c>
    </row>
    <row r="84" spans="2:5" ht="15" hidden="1" customHeight="1" outlineLevel="1" x14ac:dyDescent="0.25">
      <c r="B84" s="55" t="s">
        <v>92</v>
      </c>
      <c r="C84" s="76">
        <f>IFERROR('tab. Turistas alojados tip'!C85/'tab. Turistas alojados tip'!C98-1,"-")</f>
        <v>0.13561838368190027</v>
      </c>
      <c r="D84" s="76" t="str">
        <f>IFERROR('tab. Turistas alojados tip'!E85/'tab. Turistas alojados tip'!E98-1,"-")</f>
        <v>-</v>
      </c>
      <c r="E84" s="76">
        <f>IFERROR('tab. Turistas alojados tip'!G85/'tab. Turistas alojados tip'!G98-1,"-")</f>
        <v>0.13561838368190027</v>
      </c>
    </row>
    <row r="85" spans="2:5" ht="15" hidden="1" customHeight="1" outlineLevel="1" x14ac:dyDescent="0.25">
      <c r="B85" s="55" t="s">
        <v>93</v>
      </c>
      <c r="C85" s="76">
        <f>IFERROR('tab. Turistas alojados tip'!C86/'tab. Turistas alojados tip'!C99-1,"-")</f>
        <v>-0.12916973587288227</v>
      </c>
      <c r="D85" s="76" t="str">
        <f>IFERROR('tab. Turistas alojados tip'!E86/'tab. Turistas alojados tip'!E99-1,"-")</f>
        <v>-</v>
      </c>
      <c r="E85" s="76">
        <f>IFERROR('tab. Turistas alojados tip'!G86/'tab. Turistas alojados tip'!G99-1,"-")</f>
        <v>-0.12916973587288227</v>
      </c>
    </row>
    <row r="86" spans="2:5" ht="15" hidden="1" customHeight="1" outlineLevel="1" x14ac:dyDescent="0.25">
      <c r="B86" s="55" t="s">
        <v>94</v>
      </c>
      <c r="C86" s="76">
        <f>IFERROR('tab. Turistas alojados tip'!C87/'tab. Turistas alojados tip'!C100-1,"-")</f>
        <v>0.27151491262646177</v>
      </c>
      <c r="D86" s="76" t="str">
        <f>IFERROR('tab. Turistas alojados tip'!E87/'tab. Turistas alojados tip'!E100-1,"-")</f>
        <v>-</v>
      </c>
      <c r="E86" s="76">
        <f>IFERROR('tab. Turistas alojados tip'!G87/'tab. Turistas alojados tip'!G100-1,"-")</f>
        <v>0.27151491262646177</v>
      </c>
    </row>
    <row r="87" spans="2:5" ht="15" hidden="1" customHeight="1" outlineLevel="1" x14ac:dyDescent="0.25">
      <c r="B87" s="55" t="s">
        <v>95</v>
      </c>
      <c r="C87" s="76">
        <f>IFERROR('tab. Turistas alojados tip'!C88/'tab. Turistas alojados tip'!C101-1,"-")</f>
        <v>0.17060729303095057</v>
      </c>
      <c r="D87" s="76" t="str">
        <f>IFERROR('tab. Turistas alojados tip'!E88/'tab. Turistas alojados tip'!E101-1,"-")</f>
        <v>-</v>
      </c>
      <c r="E87" s="76">
        <f>IFERROR('tab. Turistas alojados tip'!G88/'tab. Turistas alojados tip'!G101-1,"-")</f>
        <v>0.17060729303095057</v>
      </c>
    </row>
    <row r="88" spans="2:5" ht="15" customHeight="1" collapsed="1" x14ac:dyDescent="0.25">
      <c r="B88" s="70">
        <v>2008</v>
      </c>
      <c r="C88" s="79">
        <f>IFERROR('tab. Turistas alojados tip'!C89/'tab. Turistas alojados tip'!C102-1,"-")</f>
        <v>8.7948166498788449E-2</v>
      </c>
      <c r="D88" s="79" t="str">
        <f>IFERROR('tab. Turistas alojados tip'!E89/'tab. Turistas alojados tip'!E102-1,"-")</f>
        <v>-</v>
      </c>
      <c r="E88" s="79">
        <f>IFERROR('tab. Turistas alojados tip'!G89/'tab. Turistas alojados tip'!G102-1,"-")</f>
        <v>8.7948166498788449E-2</v>
      </c>
    </row>
    <row r="89" spans="2:5" ht="15" hidden="1" customHeight="1" outlineLevel="1" x14ac:dyDescent="0.25">
      <c r="B89" s="55" t="s">
        <v>84</v>
      </c>
      <c r="C89" s="76">
        <f>IFERROR('tab. Turistas alojados tip'!C90/'tab. Turistas alojados tip'!C103-1,"-")</f>
        <v>3.8623804147601692E-3</v>
      </c>
      <c r="D89" s="76" t="str">
        <f>IFERROR('tab. Turistas alojados tip'!E90/'tab. Turistas alojados tip'!E103-1,"-")</f>
        <v>-</v>
      </c>
      <c r="E89" s="76">
        <f>IFERROR('tab. Turistas alojados tip'!G90/'tab. Turistas alojados tip'!G103-1,"-")</f>
        <v>3.8623804147601692E-3</v>
      </c>
    </row>
    <row r="90" spans="2:5" ht="15" hidden="1" customHeight="1" outlineLevel="1" x14ac:dyDescent="0.25">
      <c r="B90" s="55" t="s">
        <v>85</v>
      </c>
      <c r="C90" s="76">
        <f>IFERROR('tab. Turistas alojados tip'!C91/'tab. Turistas alojados tip'!C104-1,"-")</f>
        <v>4.5447006137004475E-2</v>
      </c>
      <c r="D90" s="76" t="str">
        <f>IFERROR('tab. Turistas alojados tip'!E91/'tab. Turistas alojados tip'!E104-1,"-")</f>
        <v>-</v>
      </c>
      <c r="E90" s="76">
        <f>IFERROR('tab. Turistas alojados tip'!G91/'tab. Turistas alojados tip'!G104-1,"-")</f>
        <v>4.5447006137004475E-2</v>
      </c>
    </row>
    <row r="91" spans="2:5" ht="15" hidden="1" customHeight="1" outlineLevel="1" x14ac:dyDescent="0.25">
      <c r="B91" s="55" t="s">
        <v>86</v>
      </c>
      <c r="C91" s="76">
        <f>IFERROR('tab. Turistas alojados tip'!C92/'tab. Turistas alojados tip'!C105-1,"-")</f>
        <v>0.10266353060835298</v>
      </c>
      <c r="D91" s="76" t="str">
        <f>IFERROR('tab. Turistas alojados tip'!E92/'tab. Turistas alojados tip'!E105-1,"-")</f>
        <v>-</v>
      </c>
      <c r="E91" s="76">
        <f>IFERROR('tab. Turistas alojados tip'!G92/'tab. Turistas alojados tip'!G105-1,"-")</f>
        <v>0.10266353060835298</v>
      </c>
    </row>
    <row r="92" spans="2:5" ht="15" hidden="1" customHeight="1" outlineLevel="1" x14ac:dyDescent="0.25">
      <c r="B92" s="55" t="s">
        <v>87</v>
      </c>
      <c r="C92" s="76">
        <f>IFERROR('tab. Turistas alojados tip'!C93/'tab. Turistas alojados tip'!C106-1,"-")</f>
        <v>-2.3467333194473361E-2</v>
      </c>
      <c r="D92" s="76" t="str">
        <f>IFERROR('tab. Turistas alojados tip'!E93/'tab. Turistas alojados tip'!E106-1,"-")</f>
        <v>-</v>
      </c>
      <c r="E92" s="76">
        <f>IFERROR('tab. Turistas alojados tip'!G93/'tab. Turistas alojados tip'!G106-1,"-")</f>
        <v>-2.3467333194473361E-2</v>
      </c>
    </row>
    <row r="93" spans="2:5" ht="15" hidden="1" customHeight="1" outlineLevel="1" x14ac:dyDescent="0.25">
      <c r="B93" s="55" t="s">
        <v>88</v>
      </c>
      <c r="C93" s="76">
        <f>IFERROR('tab. Turistas alojados tip'!C94/'tab. Turistas alojados tip'!C107-1,"-")</f>
        <v>-0.1125456326239872</v>
      </c>
      <c r="D93" s="76" t="str">
        <f>IFERROR('tab. Turistas alojados tip'!E94/'tab. Turistas alojados tip'!E107-1,"-")</f>
        <v>-</v>
      </c>
      <c r="E93" s="76">
        <f>IFERROR('tab. Turistas alojados tip'!G94/'tab. Turistas alojados tip'!G107-1,"-")</f>
        <v>-0.1125456326239872</v>
      </c>
    </row>
    <row r="94" spans="2:5" ht="15" hidden="1" customHeight="1" outlineLevel="1" x14ac:dyDescent="0.25">
      <c r="B94" s="55" t="s">
        <v>89</v>
      </c>
      <c r="C94" s="76">
        <f>IFERROR('tab. Turistas alojados tip'!C95/'tab. Turistas alojados tip'!C108-1,"-")</f>
        <v>-2.6968423905678329E-2</v>
      </c>
      <c r="D94" s="76" t="str">
        <f>IFERROR('tab. Turistas alojados tip'!E95/'tab. Turistas alojados tip'!E108-1,"-")</f>
        <v>-</v>
      </c>
      <c r="E94" s="76">
        <f>IFERROR('tab. Turistas alojados tip'!G95/'tab. Turistas alojados tip'!G108-1,"-")</f>
        <v>-2.6968423905678329E-2</v>
      </c>
    </row>
    <row r="95" spans="2:5" ht="15" hidden="1" customHeight="1" outlineLevel="1" x14ac:dyDescent="0.25">
      <c r="B95" s="55" t="s">
        <v>90</v>
      </c>
      <c r="C95" s="76">
        <f>IFERROR('tab. Turistas alojados tip'!C96/'tab. Turistas alojados tip'!C109-1,"-")</f>
        <v>-0.1635867149298279</v>
      </c>
      <c r="D95" s="76" t="str">
        <f>IFERROR('tab. Turistas alojados tip'!E96/'tab. Turistas alojados tip'!E109-1,"-")</f>
        <v>-</v>
      </c>
      <c r="E95" s="76">
        <f>IFERROR('tab. Turistas alojados tip'!G96/'tab. Turistas alojados tip'!G109-1,"-")</f>
        <v>-0.1635867149298279</v>
      </c>
    </row>
    <row r="96" spans="2:5" ht="15" hidden="1" customHeight="1" outlineLevel="1" x14ac:dyDescent="0.25">
      <c r="B96" s="55" t="s">
        <v>91</v>
      </c>
      <c r="C96" s="76">
        <f>IFERROR('tab. Turistas alojados tip'!C97/'tab. Turistas alojados tip'!C110-1,"-")</f>
        <v>-1.6948003525184552E-3</v>
      </c>
      <c r="D96" s="76" t="str">
        <f>IFERROR('tab. Turistas alojados tip'!E97/'tab. Turistas alojados tip'!E110-1,"-")</f>
        <v>-</v>
      </c>
      <c r="E96" s="76">
        <f>IFERROR('tab. Turistas alojados tip'!G97/'tab. Turistas alojados tip'!G110-1,"-")</f>
        <v>-1.6948003525184552E-3</v>
      </c>
    </row>
    <row r="97" spans="2:5" ht="15" hidden="1" customHeight="1" outlineLevel="1" x14ac:dyDescent="0.25">
      <c r="B97" s="55" t="s">
        <v>92</v>
      </c>
      <c r="C97" s="76">
        <f>IFERROR('tab. Turistas alojados tip'!C98/'tab. Turistas alojados tip'!C111-1,"-")</f>
        <v>0.11863672467326158</v>
      </c>
      <c r="D97" s="76" t="str">
        <f>IFERROR('tab. Turistas alojados tip'!E98/'tab. Turistas alojados tip'!E111-1,"-")</f>
        <v>-</v>
      </c>
      <c r="E97" s="76">
        <f>IFERROR('tab. Turistas alojados tip'!G98/'tab. Turistas alojados tip'!G111-1,"-")</f>
        <v>0.11863672467326158</v>
      </c>
    </row>
    <row r="98" spans="2:5" ht="15" hidden="1" customHeight="1" outlineLevel="1" x14ac:dyDescent="0.25">
      <c r="B98" s="55" t="s">
        <v>93</v>
      </c>
      <c r="C98" s="76">
        <f>IFERROR('tab. Turistas alojados tip'!C99/'tab. Turistas alojados tip'!C112-1,"-")</f>
        <v>9.0481381605370448E-2</v>
      </c>
      <c r="D98" s="76" t="str">
        <f>IFERROR('tab. Turistas alojados tip'!E99/'tab. Turistas alojados tip'!E112-1,"-")</f>
        <v>-</v>
      </c>
      <c r="E98" s="76">
        <f>IFERROR('tab. Turistas alojados tip'!G99/'tab. Turistas alojados tip'!G112-1,"-")</f>
        <v>9.0481381605370448E-2</v>
      </c>
    </row>
    <row r="99" spans="2:5" ht="15" hidden="1" customHeight="1" outlineLevel="1" x14ac:dyDescent="0.25">
      <c r="B99" s="55" t="s">
        <v>94</v>
      </c>
      <c r="C99" s="76">
        <f>IFERROR('tab. Turistas alojados tip'!C100/'tab. Turistas alojados tip'!C113-1,"-")</f>
        <v>-2.9951567677797608E-2</v>
      </c>
      <c r="D99" s="76" t="str">
        <f>IFERROR('tab. Turistas alojados tip'!E100/'tab. Turistas alojados tip'!E113-1,"-")</f>
        <v>-</v>
      </c>
      <c r="E99" s="76">
        <f>IFERROR('tab. Turistas alojados tip'!G100/'tab. Turistas alojados tip'!G113-1,"-")</f>
        <v>-2.9951567677797608E-2</v>
      </c>
    </row>
    <row r="100" spans="2:5" ht="15" hidden="1" customHeight="1" outlineLevel="1" x14ac:dyDescent="0.25">
      <c r="B100" s="55" t="s">
        <v>95</v>
      </c>
      <c r="C100" s="76">
        <f>IFERROR('tab. Turistas alojados tip'!C101/'tab. Turistas alojados tip'!C114-1,"-")</f>
        <v>1.6893312771624869E-2</v>
      </c>
      <c r="D100" s="76" t="str">
        <f>IFERROR('tab. Turistas alojados tip'!E101/'tab. Turistas alojados tip'!E114-1,"-")</f>
        <v>-</v>
      </c>
      <c r="E100" s="76">
        <f>IFERROR('tab. Turistas alojados tip'!G101/'tab. Turistas alojados tip'!G114-1,"-")</f>
        <v>1.6893312771624869E-2</v>
      </c>
    </row>
    <row r="101" spans="2:5" ht="15" customHeight="1" collapsed="1" x14ac:dyDescent="0.25">
      <c r="B101" s="70">
        <v>2007</v>
      </c>
      <c r="C101" s="79">
        <f>IFERROR('tab. Turistas alojados tip'!C102/'tab. Turistas alojados tip'!C115-1,"-")</f>
        <v>4.8803707330951074E-3</v>
      </c>
      <c r="D101" s="79" t="str">
        <f>IFERROR('tab. Turistas alojados tip'!E102/'tab. Turistas alojados tip'!E115-1,"-")</f>
        <v>-</v>
      </c>
      <c r="E101" s="79">
        <f>IFERROR('tab. Turistas alojados tip'!G102/'tab. Turistas alojados tip'!G115-1,"-")</f>
        <v>4.8803707330951074E-3</v>
      </c>
    </row>
    <row r="102" spans="2:5" ht="27" customHeight="1" x14ac:dyDescent="0.25">
      <c r="B102" s="365" t="s">
        <v>102</v>
      </c>
      <c r="C102" s="365"/>
      <c r="D102" s="365"/>
      <c r="E102" s="365"/>
    </row>
  </sheetData>
  <mergeCells count="2">
    <mergeCell ref="B5:E5"/>
    <mergeCell ref="B102:E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L11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10" width="10.7109375" style="109" customWidth="1"/>
    <col min="11" max="12" width="11.7109375" style="109" customWidth="1"/>
    <col min="13" max="13" width="11.42578125" style="109"/>
    <col min="14" max="14" width="14.28515625" style="109" customWidth="1"/>
    <col min="15" max="16384" width="11.42578125" style="109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18" customHeight="1" x14ac:dyDescent="0.25">
      <c r="B5" s="369" t="s">
        <v>293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</row>
    <row r="6" spans="2:12" ht="30" customHeight="1" x14ac:dyDescent="0.25">
      <c r="B6" s="154"/>
      <c r="C6" s="130" t="s">
        <v>168</v>
      </c>
      <c r="D6" s="130" t="s">
        <v>83</v>
      </c>
      <c r="E6" s="132" t="s">
        <v>163</v>
      </c>
      <c r="F6" s="132" t="s">
        <v>83</v>
      </c>
      <c r="G6" s="130" t="s">
        <v>162</v>
      </c>
      <c r="H6" s="130" t="s">
        <v>83</v>
      </c>
      <c r="I6" s="132" t="s">
        <v>265</v>
      </c>
      <c r="J6" s="132" t="s">
        <v>83</v>
      </c>
      <c r="K6" s="130" t="s">
        <v>79</v>
      </c>
      <c r="L6" s="130" t="s">
        <v>83</v>
      </c>
    </row>
    <row r="7" spans="2:12" x14ac:dyDescent="0.25">
      <c r="B7" s="113" t="s">
        <v>93</v>
      </c>
      <c r="C7" s="325">
        <v>2.2320406865861413</v>
      </c>
      <c r="D7" s="326">
        <f t="shared" ref="D7:D9" si="0">C7-C20</f>
        <v>-4.4005617955265475E-2</v>
      </c>
      <c r="E7" s="327">
        <v>2.2119815668202767</v>
      </c>
      <c r="F7" s="328">
        <f t="shared" ref="F7:F9" si="1">E7-E20</f>
        <v>0.26258964842090449</v>
      </c>
      <c r="G7" s="325">
        <v>2.2928320688483752</v>
      </c>
      <c r="H7" s="326">
        <f t="shared" ref="H7:H9" si="2">G7-G20</f>
        <v>0.22976124341325566</v>
      </c>
      <c r="I7" s="327">
        <v>2.7795689801459358</v>
      </c>
      <c r="J7" s="328">
        <f t="shared" ref="J7:J9" si="3">I7-I20</f>
        <v>0.55842373708002446</v>
      </c>
      <c r="K7" s="325">
        <v>2.4188881582275279</v>
      </c>
      <c r="L7" s="326">
        <f t="shared" ref="L7:L9" si="4">K7-K20</f>
        <v>0.29343237675543099</v>
      </c>
    </row>
    <row r="8" spans="2:12" x14ac:dyDescent="0.25">
      <c r="B8" s="113" t="s">
        <v>94</v>
      </c>
      <c r="C8" s="325">
        <v>2.3311938379999999</v>
      </c>
      <c r="D8" s="326">
        <f t="shared" si="0"/>
        <v>-2.5233540964941792E-2</v>
      </c>
      <c r="E8" s="327">
        <v>2.3375430540000002</v>
      </c>
      <c r="F8" s="328">
        <f t="shared" si="1"/>
        <v>0.17057823587239129</v>
      </c>
      <c r="G8" s="325">
        <v>2.3007935650000002</v>
      </c>
      <c r="H8" s="326">
        <f t="shared" si="2"/>
        <v>-5.4511390527318682E-2</v>
      </c>
      <c r="I8" s="327">
        <v>2.6652210175145954</v>
      </c>
      <c r="J8" s="328">
        <f t="shared" si="3"/>
        <v>0.40373463995535008</v>
      </c>
      <c r="K8" s="325">
        <v>2.417424392</v>
      </c>
      <c r="L8" s="326">
        <f t="shared" si="4"/>
        <v>0.1332181870853324</v>
      </c>
    </row>
    <row r="9" spans="2:12" x14ac:dyDescent="0.25">
      <c r="B9" s="113" t="s">
        <v>95</v>
      </c>
      <c r="C9" s="325">
        <v>2.4143968871595329</v>
      </c>
      <c r="D9" s="326">
        <f t="shared" si="0"/>
        <v>2.666103810292908E-2</v>
      </c>
      <c r="E9" s="327">
        <v>3.0020456870098875</v>
      </c>
      <c r="F9" s="328">
        <f t="shared" si="1"/>
        <v>1.0756543046041425</v>
      </c>
      <c r="G9" s="325">
        <v>2.8664997364259399</v>
      </c>
      <c r="H9" s="326">
        <f t="shared" si="2"/>
        <v>0.5425274813083627</v>
      </c>
      <c r="I9" s="327">
        <v>2.7151946674746301</v>
      </c>
      <c r="J9" s="328">
        <f t="shared" si="3"/>
        <v>0.63935330233005772</v>
      </c>
      <c r="K9" s="325">
        <v>2.7969352764680671</v>
      </c>
      <c r="L9" s="326">
        <f t="shared" si="4"/>
        <v>0.6431076115239498</v>
      </c>
    </row>
    <row r="10" spans="2:12" ht="30" customHeight="1" x14ac:dyDescent="0.25">
      <c r="B10" s="62" t="str">
        <f>actualizaciones!$A$2</f>
        <v xml:space="preserve">I trimestre 2014 </v>
      </c>
      <c r="C10" s="315">
        <v>2.3252728439974319</v>
      </c>
      <c r="D10" s="315">
        <v>-1.4271669460125036E-2</v>
      </c>
      <c r="E10" s="315">
        <v>2.4905450500556174</v>
      </c>
      <c r="F10" s="315">
        <v>0.47053423339796474</v>
      </c>
      <c r="G10" s="315">
        <v>2.4656101178858614</v>
      </c>
      <c r="H10" s="315">
        <v>0.21474948490418466</v>
      </c>
      <c r="I10" s="315">
        <v>2.7195088971821084</v>
      </c>
      <c r="J10" s="315">
        <v>0.53315896475670055</v>
      </c>
      <c r="K10" s="315">
        <v>2.5386490310044487</v>
      </c>
      <c r="L10" s="315">
        <v>0.34945225512924338</v>
      </c>
    </row>
    <row r="11" spans="2:12" outlineLevel="1" x14ac:dyDescent="0.25">
      <c r="B11" s="113" t="s">
        <v>84</v>
      </c>
      <c r="C11" s="325">
        <v>2.0717884130982367</v>
      </c>
      <c r="D11" s="326">
        <f>C11-C24</f>
        <v>-0.34191021703874958</v>
      </c>
      <c r="E11" s="327">
        <v>2.4854454572184652</v>
      </c>
      <c r="F11" s="328">
        <f>E11-E24</f>
        <v>0.41111648268302137</v>
      </c>
      <c r="G11" s="325">
        <v>2.7057174887892375</v>
      </c>
      <c r="H11" s="326">
        <f t="shared" ref="H11:H74" si="5">G11-G24</f>
        <v>0.24674312981487834</v>
      </c>
      <c r="I11" s="327">
        <v>2.6015364545586315</v>
      </c>
      <c r="J11" s="328">
        <f t="shared" ref="J11:J22" si="6">I11-I24</f>
        <v>0.18065143947314688</v>
      </c>
      <c r="K11" s="325">
        <v>2.5756412952060557</v>
      </c>
      <c r="L11" s="326">
        <f t="shared" ref="L11:L74" si="7">K11-K24</f>
        <v>0.21059222214171536</v>
      </c>
    </row>
    <row r="12" spans="2:12" outlineLevel="1" x14ac:dyDescent="0.25">
      <c r="B12" s="113" t="s">
        <v>85</v>
      </c>
      <c r="C12" s="325">
        <v>2.0099999999999998</v>
      </c>
      <c r="D12" s="326">
        <f t="shared" ref="D12:D23" si="8">C12-C25</f>
        <v>-0.46503201024327812</v>
      </c>
      <c r="E12" s="327">
        <v>2.1800000000000002</v>
      </c>
      <c r="F12" s="328">
        <f t="shared" ref="F12:F23" si="9">E12-E25</f>
        <v>8.5588337382853208E-2</v>
      </c>
      <c r="G12" s="325">
        <v>2.35</v>
      </c>
      <c r="H12" s="326">
        <f t="shared" si="5"/>
        <v>0.24103637193730032</v>
      </c>
      <c r="I12" s="327">
        <v>2.2778922958000516</v>
      </c>
      <c r="J12" s="328">
        <f t="shared" si="6"/>
        <v>0.28798844964620551</v>
      </c>
      <c r="K12" s="325">
        <v>2.27</v>
      </c>
      <c r="L12" s="326">
        <f t="shared" si="7"/>
        <v>0.19132580586414116</v>
      </c>
    </row>
    <row r="13" spans="2:12" outlineLevel="1" x14ac:dyDescent="0.25">
      <c r="B13" s="113" t="s">
        <v>86</v>
      </c>
      <c r="C13" s="325">
        <v>2.2999999999999998</v>
      </c>
      <c r="D13" s="326">
        <f t="shared" si="8"/>
        <v>-0.97809798270893378</v>
      </c>
      <c r="E13" s="327">
        <v>2.23</v>
      </c>
      <c r="F13" s="328">
        <f t="shared" si="9"/>
        <v>-3.8612046389824073E-2</v>
      </c>
      <c r="G13" s="325">
        <v>2.12</v>
      </c>
      <c r="H13" s="326">
        <f t="shared" si="5"/>
        <v>1.0605576274196338E-2</v>
      </c>
      <c r="I13" s="327">
        <v>2.4262076835298592</v>
      </c>
      <c r="J13" s="328">
        <f t="shared" si="6"/>
        <v>0.19445190318303851</v>
      </c>
      <c r="K13" s="325">
        <v>2.27</v>
      </c>
      <c r="L13" s="326">
        <f t="shared" si="7"/>
        <v>2.8910141736617767E-2</v>
      </c>
    </row>
    <row r="14" spans="2:12" outlineLevel="1" x14ac:dyDescent="0.25">
      <c r="B14" s="113" t="s">
        <v>87</v>
      </c>
      <c r="C14" s="325">
        <v>2.7045666356011182</v>
      </c>
      <c r="D14" s="326">
        <f t="shared" si="8"/>
        <v>-0.35159278468873678</v>
      </c>
      <c r="E14" s="327">
        <v>2.1587107303141573</v>
      </c>
      <c r="F14" s="328">
        <f t="shared" si="9"/>
        <v>-4.7222201758069904E-2</v>
      </c>
      <c r="G14" s="325">
        <v>2.0956072351421189</v>
      </c>
      <c r="H14" s="326">
        <f t="shared" si="5"/>
        <v>-0.27639712215635592</v>
      </c>
      <c r="I14" s="327">
        <v>2.3680738786279685</v>
      </c>
      <c r="J14" s="328">
        <f t="shared" si="6"/>
        <v>0.33766972586564004</v>
      </c>
      <c r="K14" s="325">
        <v>2.2616595019871846</v>
      </c>
      <c r="L14" s="326">
        <f t="shared" si="7"/>
        <v>4.464677593226174E-2</v>
      </c>
    </row>
    <row r="15" spans="2:12" outlineLevel="1" x14ac:dyDescent="0.25">
      <c r="B15" s="113" t="s">
        <v>88</v>
      </c>
      <c r="C15" s="325">
        <v>2.3891112890312249</v>
      </c>
      <c r="D15" s="326">
        <f t="shared" si="8"/>
        <v>-1.0105365982927186</v>
      </c>
      <c r="E15" s="327">
        <v>2.109032602886157</v>
      </c>
      <c r="F15" s="328">
        <f t="shared" si="9"/>
        <v>-0.37307883406398945</v>
      </c>
      <c r="G15" s="325">
        <v>2.0061427663630589</v>
      </c>
      <c r="H15" s="326">
        <f t="shared" si="5"/>
        <v>-0.77659435211413186</v>
      </c>
      <c r="I15" s="327">
        <v>3.0512882839086046</v>
      </c>
      <c r="J15" s="328">
        <f t="shared" si="6"/>
        <v>0.48166522404164214</v>
      </c>
      <c r="K15" s="325">
        <v>2.4219155165202846</v>
      </c>
      <c r="L15" s="326">
        <f t="shared" si="7"/>
        <v>-0.24654836954278769</v>
      </c>
    </row>
    <row r="16" spans="2:12" outlineLevel="1" x14ac:dyDescent="0.25">
      <c r="B16" s="113" t="s">
        <v>89</v>
      </c>
      <c r="C16" s="325">
        <v>2.6726006191950464</v>
      </c>
      <c r="D16" s="326">
        <f t="shared" si="8"/>
        <v>-2.3317377755988797</v>
      </c>
      <c r="E16" s="327">
        <v>2.0755897929706308</v>
      </c>
      <c r="F16" s="328">
        <f t="shared" si="9"/>
        <v>-0.14804485863012262</v>
      </c>
      <c r="G16" s="325">
        <v>2.0229479258605472</v>
      </c>
      <c r="H16" s="326">
        <f t="shared" si="5"/>
        <v>-0.47666932343774304</v>
      </c>
      <c r="I16" s="327">
        <v>2.4799346286544397</v>
      </c>
      <c r="J16" s="328">
        <f t="shared" si="6"/>
        <v>0.40349543688928513</v>
      </c>
      <c r="K16" s="325">
        <v>2.2813991646778042</v>
      </c>
      <c r="L16" s="326">
        <f t="shared" si="7"/>
        <v>-7.7664665109429709E-2</v>
      </c>
    </row>
    <row r="17" spans="2:12" outlineLevel="1" x14ac:dyDescent="0.25">
      <c r="B17" s="113" t="s">
        <v>90</v>
      </c>
      <c r="C17" s="325">
        <v>2.3980929678188319</v>
      </c>
      <c r="D17" s="326">
        <f t="shared" si="8"/>
        <v>-1.5255830446422274</v>
      </c>
      <c r="E17" s="327">
        <v>2.0321703670140461</v>
      </c>
      <c r="F17" s="328">
        <f t="shared" si="9"/>
        <v>-0.34089806565703551</v>
      </c>
      <c r="G17" s="325">
        <v>1.846408611053612</v>
      </c>
      <c r="H17" s="326">
        <f t="shared" si="5"/>
        <v>-0.41520928911850508</v>
      </c>
      <c r="I17" s="327">
        <v>2.0017626321974147</v>
      </c>
      <c r="J17" s="328">
        <f t="shared" si="6"/>
        <v>0.38228488544096861</v>
      </c>
      <c r="K17" s="325">
        <v>1.9747361934837866</v>
      </c>
      <c r="L17" s="326">
        <f t="shared" si="7"/>
        <v>-9.7016958084668259E-2</v>
      </c>
    </row>
    <row r="18" spans="2:12" outlineLevel="1" x14ac:dyDescent="0.25">
      <c r="B18" s="113" t="s">
        <v>91</v>
      </c>
      <c r="C18" s="325">
        <v>2.7209908735332462</v>
      </c>
      <c r="D18" s="326">
        <f t="shared" si="8"/>
        <v>-0.26990442236963696</v>
      </c>
      <c r="E18" s="327">
        <v>2.0245291283399038</v>
      </c>
      <c r="F18" s="328">
        <f t="shared" si="9"/>
        <v>-0.28967528237861639</v>
      </c>
      <c r="G18" s="325">
        <v>2.019699812382739</v>
      </c>
      <c r="H18" s="326">
        <f t="shared" si="5"/>
        <v>-0.68025087795256667</v>
      </c>
      <c r="I18" s="327">
        <v>2.4590352220520675</v>
      </c>
      <c r="J18" s="328">
        <f t="shared" si="6"/>
        <v>0.52978695925990071</v>
      </c>
      <c r="K18" s="325">
        <v>2.2465305471367043</v>
      </c>
      <c r="L18" s="326">
        <f t="shared" si="7"/>
        <v>-8.1003989812348909E-2</v>
      </c>
    </row>
    <row r="19" spans="2:12" outlineLevel="1" x14ac:dyDescent="0.25">
      <c r="B19" s="113" t="s">
        <v>92</v>
      </c>
      <c r="C19" s="325">
        <v>2.4211087420042645</v>
      </c>
      <c r="D19" s="326">
        <f t="shared" si="8"/>
        <v>-0.80754979458110121</v>
      </c>
      <c r="E19" s="327">
        <v>2.0047805302042589</v>
      </c>
      <c r="F19" s="328">
        <f t="shared" si="9"/>
        <v>-1.9696656107528021E-2</v>
      </c>
      <c r="G19" s="325">
        <v>2.0802887770728504</v>
      </c>
      <c r="H19" s="326">
        <f t="shared" si="5"/>
        <v>-7.2463088598791359E-2</v>
      </c>
      <c r="I19" s="327">
        <v>2.2506728871343982</v>
      </c>
      <c r="J19" s="328">
        <f t="shared" si="6"/>
        <v>0.18275719626788778</v>
      </c>
      <c r="K19" s="325">
        <v>2.1621460061271764</v>
      </c>
      <c r="L19" s="326">
        <f t="shared" si="7"/>
        <v>2.6179510351308277E-2</v>
      </c>
    </row>
    <row r="20" spans="2:12" outlineLevel="1" x14ac:dyDescent="0.25">
      <c r="B20" s="113" t="s">
        <v>93</v>
      </c>
      <c r="C20" s="325">
        <v>2.2760463045414068</v>
      </c>
      <c r="D20" s="326">
        <f t="shared" si="8"/>
        <v>-6.8109539614437331E-2</v>
      </c>
      <c r="E20" s="327">
        <v>1.9493919183993722</v>
      </c>
      <c r="F20" s="328">
        <f t="shared" si="9"/>
        <v>-0.15264220233553583</v>
      </c>
      <c r="G20" s="325">
        <v>2.0630708254351195</v>
      </c>
      <c r="H20" s="326">
        <f t="shared" si="5"/>
        <v>-0.12202620861834079</v>
      </c>
      <c r="I20" s="327">
        <v>2.2211452430659113</v>
      </c>
      <c r="J20" s="328">
        <f t="shared" si="6"/>
        <v>0.39670295402614419</v>
      </c>
      <c r="K20" s="325">
        <v>2.1254557814720969</v>
      </c>
      <c r="L20" s="326">
        <f t="shared" si="7"/>
        <v>7.8209505060597095E-2</v>
      </c>
    </row>
    <row r="21" spans="2:12" outlineLevel="1" x14ac:dyDescent="0.25">
      <c r="B21" s="113" t="s">
        <v>94</v>
      </c>
      <c r="C21" s="325">
        <v>2.3564273789649417</v>
      </c>
      <c r="D21" s="326">
        <f t="shared" si="8"/>
        <v>-1.2141395691653356</v>
      </c>
      <c r="E21" s="327">
        <v>2.1669648181276089</v>
      </c>
      <c r="F21" s="328">
        <f t="shared" si="9"/>
        <v>-7.5078877038398328E-2</v>
      </c>
      <c r="G21" s="325">
        <v>2.3553049555273189</v>
      </c>
      <c r="H21" s="326">
        <f t="shared" si="5"/>
        <v>3.5822037706450871E-2</v>
      </c>
      <c r="I21" s="327">
        <v>2.2614863775592453</v>
      </c>
      <c r="J21" s="328">
        <f t="shared" si="6"/>
        <v>8.7899178855578963E-2</v>
      </c>
      <c r="K21" s="325">
        <v>2.2842062049146676</v>
      </c>
      <c r="L21" s="326">
        <f t="shared" si="7"/>
        <v>-2.7903105258480387E-2</v>
      </c>
    </row>
    <row r="22" spans="2:12" outlineLevel="1" x14ac:dyDescent="0.25">
      <c r="B22" s="113" t="s">
        <v>95</v>
      </c>
      <c r="C22" s="325">
        <v>2.3877358490566039</v>
      </c>
      <c r="D22" s="326">
        <f t="shared" si="8"/>
        <v>-2.0305395692188144</v>
      </c>
      <c r="E22" s="327">
        <v>1.926391382405745</v>
      </c>
      <c r="F22" s="328">
        <f t="shared" si="9"/>
        <v>-0.13326989550033641</v>
      </c>
      <c r="G22" s="325">
        <v>2.3239722551175772</v>
      </c>
      <c r="H22" s="326">
        <f t="shared" si="5"/>
        <v>3.3175835562837541E-2</v>
      </c>
      <c r="I22" s="327">
        <v>2.0758413651445724</v>
      </c>
      <c r="J22" s="328">
        <f t="shared" si="6"/>
        <v>0.18709677639998357</v>
      </c>
      <c r="K22" s="325">
        <v>2.1538276649441173</v>
      </c>
      <c r="L22" s="326">
        <f t="shared" si="7"/>
        <v>-4.2961632714745512E-2</v>
      </c>
    </row>
    <row r="23" spans="2:12" x14ac:dyDescent="0.25">
      <c r="B23" s="67">
        <v>2013</v>
      </c>
      <c r="C23" s="316">
        <v>2.3604408269106103</v>
      </c>
      <c r="D23" s="317">
        <f t="shared" si="8"/>
        <v>-0.92826467869352802</v>
      </c>
      <c r="E23" s="316">
        <v>2.1241846384320091</v>
      </c>
      <c r="F23" s="317">
        <f t="shared" si="9"/>
        <v>-6.0841528937535028E-2</v>
      </c>
      <c r="G23" s="329">
        <v>2.2016569555717407</v>
      </c>
      <c r="H23" s="317">
        <f t="shared" si="5"/>
        <v>-0.12047380518954487</v>
      </c>
      <c r="I23" s="316">
        <v>2.3550390732207602</v>
      </c>
      <c r="J23" s="317">
        <f>I23-I36</f>
        <v>0.29217776721337962</v>
      </c>
      <c r="K23" s="329">
        <v>2.2587693378328373</v>
      </c>
      <c r="L23" s="317">
        <f t="shared" si="7"/>
        <v>1.9569866911299361E-2</v>
      </c>
    </row>
    <row r="24" spans="2:12" hidden="1" outlineLevel="1" x14ac:dyDescent="0.25">
      <c r="B24" s="113" t="s">
        <v>84</v>
      </c>
      <c r="C24" s="325">
        <v>2.4136986301369863</v>
      </c>
      <c r="D24" s="326">
        <f>C24-C37</f>
        <v>-1.5323107595343752</v>
      </c>
      <c r="E24" s="327">
        <v>2.0743289745354438</v>
      </c>
      <c r="F24" s="328">
        <f>E24-E37</f>
        <v>-0.18517351302674534</v>
      </c>
      <c r="G24" s="325">
        <v>2.4589743589743591</v>
      </c>
      <c r="H24" s="326">
        <f t="shared" si="5"/>
        <v>0.25726007326007361</v>
      </c>
      <c r="I24" s="327">
        <v>2.4208850150854846</v>
      </c>
      <c r="J24" s="328">
        <f t="shared" ref="J24:J35" si="10">I24-I37</f>
        <v>0.35223512950196056</v>
      </c>
      <c r="K24" s="325">
        <v>2.3650490730643403</v>
      </c>
      <c r="L24" s="326">
        <f t="shared" si="7"/>
        <v>5.3212469654883687E-2</v>
      </c>
    </row>
    <row r="25" spans="2:12" hidden="1" outlineLevel="1" x14ac:dyDescent="0.25">
      <c r="B25" s="113" t="s">
        <v>85</v>
      </c>
      <c r="C25" s="325">
        <v>2.4750320102432779</v>
      </c>
      <c r="D25" s="326">
        <f t="shared" ref="D25:D36" si="11">C25-C38</f>
        <v>-0.92496798975672201</v>
      </c>
      <c r="E25" s="327">
        <v>2.094411662617147</v>
      </c>
      <c r="F25" s="328">
        <f t="shared" ref="F25:F36" si="12">E25-E38</f>
        <v>0.21441166261714706</v>
      </c>
      <c r="G25" s="325">
        <v>2.1089636280626998</v>
      </c>
      <c r="H25" s="326">
        <f t="shared" si="5"/>
        <v>-9.1036371937300409E-2</v>
      </c>
      <c r="I25" s="327">
        <v>1.9899038461538461</v>
      </c>
      <c r="J25" s="328">
        <f t="shared" si="10"/>
        <v>0.35462320468763764</v>
      </c>
      <c r="K25" s="325">
        <v>2.0786741941358589</v>
      </c>
      <c r="L25" s="326">
        <f t="shared" si="7"/>
        <v>9.8674194135858873E-2</v>
      </c>
    </row>
    <row r="26" spans="2:12" hidden="1" outlineLevel="1" x14ac:dyDescent="0.25">
      <c r="B26" s="113" t="s">
        <v>86</v>
      </c>
      <c r="C26" s="325">
        <v>3.2780979827089336</v>
      </c>
      <c r="D26" s="326">
        <f t="shared" si="11"/>
        <v>0.20809798270893376</v>
      </c>
      <c r="E26" s="327">
        <v>2.2686120463898241</v>
      </c>
      <c r="F26" s="328">
        <f t="shared" si="12"/>
        <v>0.12861204638982393</v>
      </c>
      <c r="G26" s="325">
        <v>2.1093944237258038</v>
      </c>
      <c r="H26" s="326">
        <f t="shared" si="5"/>
        <v>6.9394423725803733E-2</v>
      </c>
      <c r="I26" s="327">
        <v>2.2317557803468207</v>
      </c>
      <c r="J26" s="328">
        <f t="shared" si="10"/>
        <v>0.49175578034682066</v>
      </c>
      <c r="K26" s="325">
        <v>2.2410898582633823</v>
      </c>
      <c r="L26" s="326">
        <f t="shared" si="7"/>
        <v>0.19108985826338243</v>
      </c>
    </row>
    <row r="27" spans="2:12" hidden="1" outlineLevel="1" x14ac:dyDescent="0.25">
      <c r="B27" s="113" t="s">
        <v>87</v>
      </c>
      <c r="C27" s="325">
        <v>3.056159420289855</v>
      </c>
      <c r="D27" s="326">
        <f t="shared" si="11"/>
        <v>0.79205685618729094</v>
      </c>
      <c r="E27" s="327">
        <v>2.2059329320722272</v>
      </c>
      <c r="F27" s="328">
        <f t="shared" si="12"/>
        <v>0.13508653708790108</v>
      </c>
      <c r="G27" s="325">
        <v>2.3720043572984748</v>
      </c>
      <c r="H27" s="326">
        <f t="shared" si="5"/>
        <v>0.17852551062641897</v>
      </c>
      <c r="I27" s="327">
        <v>2.0304041527623284</v>
      </c>
      <c r="J27" s="328">
        <f t="shared" si="10"/>
        <v>0.26560862317126932</v>
      </c>
      <c r="K27" s="325">
        <v>2.2170127260549228</v>
      </c>
      <c r="L27" s="326">
        <f t="shared" si="7"/>
        <v>0.1915075417667218</v>
      </c>
    </row>
    <row r="28" spans="2:12" hidden="1" outlineLevel="1" x14ac:dyDescent="0.25">
      <c r="B28" s="113" t="s">
        <v>88</v>
      </c>
      <c r="C28" s="325">
        <v>3.3996478873239435</v>
      </c>
      <c r="D28" s="326">
        <f t="shared" si="11"/>
        <v>0.99964788732394361</v>
      </c>
      <c r="E28" s="327">
        <v>2.4821114369501465</v>
      </c>
      <c r="F28" s="328">
        <f t="shared" si="12"/>
        <v>0.28211143695014629</v>
      </c>
      <c r="G28" s="325">
        <v>2.7827371184771907</v>
      </c>
      <c r="H28" s="326">
        <f t="shared" si="5"/>
        <v>0.2127371184771909</v>
      </c>
      <c r="I28" s="327">
        <v>2.5696230598669625</v>
      </c>
      <c r="J28" s="328">
        <f t="shared" si="10"/>
        <v>0.58962305986696251</v>
      </c>
      <c r="K28" s="325">
        <v>2.6684638860630723</v>
      </c>
      <c r="L28" s="326">
        <f t="shared" si="7"/>
        <v>0.43846388606307229</v>
      </c>
    </row>
    <row r="29" spans="2:12" hidden="1" outlineLevel="1" x14ac:dyDescent="0.25">
      <c r="B29" s="113" t="s">
        <v>89</v>
      </c>
      <c r="C29" s="325">
        <v>5.0043383947939262</v>
      </c>
      <c r="D29" s="326">
        <f t="shared" si="11"/>
        <v>2.4084834725141335</v>
      </c>
      <c r="E29" s="327">
        <v>2.2236346516007535</v>
      </c>
      <c r="F29" s="328">
        <f t="shared" si="12"/>
        <v>0.15940796919225297</v>
      </c>
      <c r="G29" s="325">
        <v>2.4996172492982902</v>
      </c>
      <c r="H29" s="326">
        <f t="shared" si="5"/>
        <v>0.18760997216063124</v>
      </c>
      <c r="I29" s="327">
        <v>2.0764391917651546</v>
      </c>
      <c r="J29" s="328">
        <f t="shared" si="10"/>
        <v>0.56424406981393505</v>
      </c>
      <c r="K29" s="325">
        <v>2.3590638297872339</v>
      </c>
      <c r="L29" s="326">
        <f t="shared" si="7"/>
        <v>0.36396579057154765</v>
      </c>
    </row>
    <row r="30" spans="2:12" hidden="1" outlineLevel="1" x14ac:dyDescent="0.25">
      <c r="B30" s="113" t="s">
        <v>90</v>
      </c>
      <c r="C30" s="325">
        <v>3.9236760124610592</v>
      </c>
      <c r="D30" s="326">
        <f t="shared" si="11"/>
        <v>1.0336760124610591</v>
      </c>
      <c r="E30" s="327">
        <v>2.3730684326710816</v>
      </c>
      <c r="F30" s="328">
        <f t="shared" si="12"/>
        <v>0.40306843267108161</v>
      </c>
      <c r="G30" s="325">
        <v>2.2616179001721171</v>
      </c>
      <c r="H30" s="326">
        <f t="shared" si="5"/>
        <v>-8.3820998278829606E-3</v>
      </c>
      <c r="I30" s="327">
        <v>1.6194777467564461</v>
      </c>
      <c r="J30" s="328">
        <f t="shared" si="10"/>
        <v>-0.25052225324355404</v>
      </c>
      <c r="K30" s="325">
        <v>2.0717531515684549</v>
      </c>
      <c r="L30" s="326">
        <f t="shared" si="7"/>
        <v>-1.8246848431545004E-2</v>
      </c>
    </row>
    <row r="31" spans="2:12" hidden="1" outlineLevel="1" x14ac:dyDescent="0.25">
      <c r="B31" s="113" t="s">
        <v>91</v>
      </c>
      <c r="C31" s="325">
        <v>2.9908952959028832</v>
      </c>
      <c r="D31" s="326">
        <f t="shared" si="11"/>
        <v>0.14241044741803455</v>
      </c>
      <c r="E31" s="327">
        <v>2.3142044107185202</v>
      </c>
      <c r="F31" s="328">
        <f t="shared" si="12"/>
        <v>0.13932867642118651</v>
      </c>
      <c r="G31" s="325">
        <v>2.6999506903353057</v>
      </c>
      <c r="H31" s="326">
        <f t="shared" si="5"/>
        <v>0.76528338078853619</v>
      </c>
      <c r="I31" s="327">
        <v>1.9292482627921668</v>
      </c>
      <c r="J31" s="328">
        <f t="shared" si="10"/>
        <v>0.11859586727738591</v>
      </c>
      <c r="K31" s="325">
        <v>2.3275345369490532</v>
      </c>
      <c r="L31" s="326">
        <f t="shared" si="7"/>
        <v>0.30321473150749689</v>
      </c>
    </row>
    <row r="32" spans="2:12" hidden="1" outlineLevel="1" x14ac:dyDescent="0.25">
      <c r="B32" s="113" t="s">
        <v>92</v>
      </c>
      <c r="C32" s="325">
        <v>3.2286585365853657</v>
      </c>
      <c r="D32" s="326">
        <f t="shared" si="11"/>
        <v>0.93116221847049108</v>
      </c>
      <c r="E32" s="327">
        <v>2.024477186311787</v>
      </c>
      <c r="F32" s="328">
        <f t="shared" si="12"/>
        <v>-0.13662389672070407</v>
      </c>
      <c r="G32" s="325">
        <v>2.1527518656716418</v>
      </c>
      <c r="H32" s="326">
        <f t="shared" si="5"/>
        <v>0.11851898211342071</v>
      </c>
      <c r="I32" s="327">
        <v>2.0679156908665104</v>
      </c>
      <c r="J32" s="328">
        <f t="shared" si="10"/>
        <v>-7.2682353986853521E-2</v>
      </c>
      <c r="K32" s="325">
        <v>2.1359664957758682</v>
      </c>
      <c r="L32" s="326">
        <f t="shared" si="7"/>
        <v>1.3498065945036775E-2</v>
      </c>
    </row>
    <row r="33" spans="2:12" hidden="1" outlineLevel="1" x14ac:dyDescent="0.25">
      <c r="B33" s="113" t="s">
        <v>93</v>
      </c>
      <c r="C33" s="325">
        <v>2.3441558441558441</v>
      </c>
      <c r="D33" s="326">
        <f t="shared" si="11"/>
        <v>-0.33558964895126087</v>
      </c>
      <c r="E33" s="327">
        <v>2.102034120734908</v>
      </c>
      <c r="F33" s="328">
        <f t="shared" si="12"/>
        <v>-5.077486802913711E-2</v>
      </c>
      <c r="G33" s="325">
        <v>2.1850970340534603</v>
      </c>
      <c r="H33" s="326">
        <f t="shared" si="5"/>
        <v>-0.21087612030895597</v>
      </c>
      <c r="I33" s="327">
        <v>1.8244422890397671</v>
      </c>
      <c r="J33" s="328">
        <f t="shared" si="10"/>
        <v>4.5215670334731062E-2</v>
      </c>
      <c r="K33" s="325">
        <v>2.0472462764114998</v>
      </c>
      <c r="L33" s="326">
        <f t="shared" si="7"/>
        <v>-0.10522487261007551</v>
      </c>
    </row>
    <row r="34" spans="2:12" hidden="1" outlineLevel="1" x14ac:dyDescent="0.25">
      <c r="B34" s="113" t="s">
        <v>94</v>
      </c>
      <c r="C34" s="325">
        <v>3.5705669481302773</v>
      </c>
      <c r="D34" s="326">
        <f t="shared" si="11"/>
        <v>-0.18943305186972248</v>
      </c>
      <c r="E34" s="327">
        <v>2.2420436951660072</v>
      </c>
      <c r="F34" s="328">
        <f t="shared" si="12"/>
        <v>-0.17795630483399272</v>
      </c>
      <c r="G34" s="325">
        <v>2.319482917820868</v>
      </c>
      <c r="H34" s="326">
        <f t="shared" si="5"/>
        <v>3.9482917820868213E-2</v>
      </c>
      <c r="I34" s="327">
        <v>2.1735871987036663</v>
      </c>
      <c r="J34" s="328">
        <f t="shared" si="10"/>
        <v>0.22358719870366639</v>
      </c>
      <c r="K34" s="325">
        <v>2.312109310173148</v>
      </c>
      <c r="L34" s="326">
        <f t="shared" si="7"/>
        <v>-7.8906898268518155E-3</v>
      </c>
    </row>
    <row r="35" spans="2:12" hidden="1" outlineLevel="1" x14ac:dyDescent="0.25">
      <c r="B35" s="113" t="s">
        <v>95</v>
      </c>
      <c r="C35" s="325">
        <v>4.4182754182754183</v>
      </c>
      <c r="D35" s="326">
        <f t="shared" si="11"/>
        <v>0.47827541827541831</v>
      </c>
      <c r="E35" s="327">
        <v>2.0596612779060814</v>
      </c>
      <c r="F35" s="328">
        <f t="shared" si="12"/>
        <v>-9.0338722093918467E-2</v>
      </c>
      <c r="G35" s="325">
        <v>2.2907964195547397</v>
      </c>
      <c r="H35" s="326">
        <f t="shared" si="5"/>
        <v>-0.65920358044526051</v>
      </c>
      <c r="I35" s="327">
        <v>1.8887445887445888</v>
      </c>
      <c r="J35" s="328">
        <f t="shared" si="10"/>
        <v>0.33874458874458879</v>
      </c>
      <c r="K35" s="325">
        <v>2.1967892976588628</v>
      </c>
      <c r="L35" s="326">
        <f t="shared" si="7"/>
        <v>-8.3210702341137033E-2</v>
      </c>
    </row>
    <row r="36" spans="2:12" collapsed="1" x14ac:dyDescent="0.25">
      <c r="B36" s="70">
        <v>2012</v>
      </c>
      <c r="C36" s="330">
        <v>3.2887055056041383</v>
      </c>
      <c r="D36" s="331">
        <f t="shared" si="11"/>
        <v>0.26538220379846322</v>
      </c>
      <c r="E36" s="330">
        <v>2.1850261673695441</v>
      </c>
      <c r="F36" s="331">
        <f t="shared" si="12"/>
        <v>5.2265812610469364E-2</v>
      </c>
      <c r="G36" s="331">
        <v>2.3221307607612856</v>
      </c>
      <c r="H36" s="331">
        <f t="shared" si="5"/>
        <v>5.1935465599279418E-2</v>
      </c>
      <c r="I36" s="330">
        <v>2.0628613060073806</v>
      </c>
      <c r="J36" s="331">
        <f>I36-I49</f>
        <v>0.2613576123412531</v>
      </c>
      <c r="K36" s="331">
        <v>2.2391994709215379</v>
      </c>
      <c r="L36" s="331">
        <f t="shared" si="7"/>
        <v>0.1108169460350692</v>
      </c>
    </row>
    <row r="37" spans="2:12" ht="15" hidden="1" customHeight="1" outlineLevel="1" x14ac:dyDescent="0.25">
      <c r="B37" s="113" t="s">
        <v>84</v>
      </c>
      <c r="C37" s="325">
        <v>3.9460093896713615</v>
      </c>
      <c r="D37" s="326">
        <f>C37-C50</f>
        <v>1.1160093896713614</v>
      </c>
      <c r="E37" s="327">
        <v>2.2595024875621892</v>
      </c>
      <c r="F37" s="328">
        <f>E37-E50</f>
        <v>0.11950248756218906</v>
      </c>
      <c r="G37" s="325">
        <v>2.2017142857142855</v>
      </c>
      <c r="H37" s="326">
        <f t="shared" si="5"/>
        <v>0.14171428571428546</v>
      </c>
      <c r="I37" s="327">
        <v>2.068649885583524</v>
      </c>
      <c r="J37" s="328">
        <f t="shared" ref="J37:J48" si="13">I37-I50</f>
        <v>6.8649885583524028E-2</v>
      </c>
      <c r="K37" s="325">
        <v>2.3118366034094566</v>
      </c>
      <c r="L37" s="326">
        <f t="shared" si="7"/>
        <v>0.19183660340945652</v>
      </c>
    </row>
    <row r="38" spans="2:12" ht="15" hidden="1" customHeight="1" outlineLevel="1" x14ac:dyDescent="0.25">
      <c r="B38" s="113" t="s">
        <v>85</v>
      </c>
      <c r="C38" s="325">
        <v>3.4</v>
      </c>
      <c r="D38" s="326">
        <f t="shared" ref="D38:D49" si="14">C38-C51</f>
        <v>-0.30000000000000027</v>
      </c>
      <c r="E38" s="327">
        <v>1.88</v>
      </c>
      <c r="F38" s="328">
        <f t="shared" ref="F38:F49" si="15">E38-E51</f>
        <v>-4.0000000000000036E-2</v>
      </c>
      <c r="G38" s="325">
        <v>2.2000000000000002</v>
      </c>
      <c r="H38" s="326">
        <f t="shared" si="5"/>
        <v>0.25000000000000022</v>
      </c>
      <c r="I38" s="327">
        <v>1.6352806414662084</v>
      </c>
      <c r="J38" s="328">
        <f t="shared" si="13"/>
        <v>-0.32471935853379152</v>
      </c>
      <c r="K38" s="325">
        <v>1.98</v>
      </c>
      <c r="L38" s="326">
        <f t="shared" si="7"/>
        <v>-4.0000000000000036E-2</v>
      </c>
    </row>
    <row r="39" spans="2:12" ht="15" hidden="1" customHeight="1" outlineLevel="1" x14ac:dyDescent="0.25">
      <c r="B39" s="113" t="s">
        <v>86</v>
      </c>
      <c r="C39" s="325">
        <v>3.07</v>
      </c>
      <c r="D39" s="326">
        <f t="shared" si="14"/>
        <v>-0.51000000000000023</v>
      </c>
      <c r="E39" s="327">
        <v>2.14</v>
      </c>
      <c r="F39" s="328">
        <f t="shared" si="15"/>
        <v>5.0000000000000266E-2</v>
      </c>
      <c r="G39" s="325">
        <v>2.04</v>
      </c>
      <c r="H39" s="326">
        <f t="shared" si="5"/>
        <v>-0.10999999999999988</v>
      </c>
      <c r="I39" s="327">
        <v>1.74</v>
      </c>
      <c r="J39" s="328">
        <f t="shared" si="13"/>
        <v>0.14999999999999991</v>
      </c>
      <c r="K39" s="325">
        <v>2.0499999999999998</v>
      </c>
      <c r="L39" s="326">
        <f t="shared" si="7"/>
        <v>2.9999999999999805E-2</v>
      </c>
    </row>
    <row r="40" spans="2:12" ht="15" hidden="1" customHeight="1" outlineLevel="1" x14ac:dyDescent="0.25">
      <c r="B40" s="113" t="s">
        <v>87</v>
      </c>
      <c r="C40" s="325">
        <v>2.2641025641025641</v>
      </c>
      <c r="D40" s="326">
        <f t="shared" si="14"/>
        <v>-2.563879087273583</v>
      </c>
      <c r="E40" s="327">
        <v>2.0708463949843261</v>
      </c>
      <c r="F40" s="328">
        <f t="shared" si="15"/>
        <v>-2.8106195974880066E-2</v>
      </c>
      <c r="G40" s="325">
        <v>2.1934788466720558</v>
      </c>
      <c r="H40" s="326">
        <f t="shared" si="5"/>
        <v>-0.24377859187904383</v>
      </c>
      <c r="I40" s="327">
        <v>1.7647955295910591</v>
      </c>
      <c r="J40" s="328">
        <f t="shared" si="13"/>
        <v>0.14903795383348339</v>
      </c>
      <c r="K40" s="325">
        <v>2.025505184288201</v>
      </c>
      <c r="L40" s="326">
        <f t="shared" si="7"/>
        <v>-0.13478555786941193</v>
      </c>
    </row>
    <row r="41" spans="2:12" ht="15" hidden="1" customHeight="1" outlineLevel="1" x14ac:dyDescent="0.25">
      <c r="B41" s="113" t="s">
        <v>88</v>
      </c>
      <c r="C41" s="325">
        <v>2.4</v>
      </c>
      <c r="D41" s="326">
        <f t="shared" si="14"/>
        <v>-2.3382716049382721</v>
      </c>
      <c r="E41" s="327">
        <v>2.2000000000000002</v>
      </c>
      <c r="F41" s="328">
        <f t="shared" si="15"/>
        <v>0.24077471967380237</v>
      </c>
      <c r="G41" s="325">
        <v>2.57</v>
      </c>
      <c r="H41" s="326">
        <f t="shared" si="5"/>
        <v>0.30775322283609574</v>
      </c>
      <c r="I41" s="327">
        <v>1.98</v>
      </c>
      <c r="J41" s="328">
        <f t="shared" si="13"/>
        <v>-0.37999999999999989</v>
      </c>
      <c r="K41" s="325">
        <v>2.23</v>
      </c>
      <c r="L41" s="326">
        <f t="shared" si="7"/>
        <v>-8.0000000000000071E-2</v>
      </c>
    </row>
    <row r="42" spans="2:12" ht="15" hidden="1" customHeight="1" outlineLevel="1" x14ac:dyDescent="0.25">
      <c r="B42" s="113" t="s">
        <v>89</v>
      </c>
      <c r="C42" s="325">
        <v>2.5958549222797926</v>
      </c>
      <c r="D42" s="326">
        <f t="shared" si="14"/>
        <v>-1.8065119416255331</v>
      </c>
      <c r="E42" s="327">
        <v>2.0642266824085005</v>
      </c>
      <c r="F42" s="328">
        <f t="shared" si="15"/>
        <v>3.9994096812279167E-3</v>
      </c>
      <c r="G42" s="325">
        <v>2.312007277137659</v>
      </c>
      <c r="H42" s="326">
        <f t="shared" si="5"/>
        <v>0.15541563726627627</v>
      </c>
      <c r="I42" s="327">
        <v>1.5121951219512195</v>
      </c>
      <c r="J42" s="328">
        <f t="shared" si="13"/>
        <v>-0.42780487804878042</v>
      </c>
      <c r="K42" s="325">
        <v>1.9950980392156863</v>
      </c>
      <c r="L42" s="326">
        <f t="shared" si="7"/>
        <v>-0.16490196078431385</v>
      </c>
    </row>
    <row r="43" spans="2:12" ht="15" hidden="1" customHeight="1" outlineLevel="1" x14ac:dyDescent="0.25">
      <c r="B43" s="113" t="s">
        <v>90</v>
      </c>
      <c r="C43" s="325">
        <v>2.89</v>
      </c>
      <c r="D43" s="326">
        <f t="shared" si="14"/>
        <v>-1.5993617021276596</v>
      </c>
      <c r="E43" s="327">
        <v>1.97</v>
      </c>
      <c r="F43" s="328">
        <f t="shared" si="15"/>
        <v>-0.12088790491726864</v>
      </c>
      <c r="G43" s="325">
        <v>2.27</v>
      </c>
      <c r="H43" s="326">
        <f t="shared" si="5"/>
        <v>0.20825373854317419</v>
      </c>
      <c r="I43" s="327">
        <v>1.87</v>
      </c>
      <c r="J43" s="328">
        <f t="shared" si="13"/>
        <v>0.18384120171673834</v>
      </c>
      <c r="K43" s="325">
        <v>2.09</v>
      </c>
      <c r="L43" s="326">
        <f t="shared" si="7"/>
        <v>2.9835988014508708E-2</v>
      </c>
    </row>
    <row r="44" spans="2:12" ht="15" hidden="1" customHeight="1" outlineLevel="1" x14ac:dyDescent="0.25">
      <c r="B44" s="113" t="s">
        <v>91</v>
      </c>
      <c r="C44" s="325">
        <v>2.8484848484848486</v>
      </c>
      <c r="D44" s="326">
        <f t="shared" si="14"/>
        <v>-1.0708699902248289</v>
      </c>
      <c r="E44" s="327">
        <v>2.1748757342973337</v>
      </c>
      <c r="F44" s="328">
        <f t="shared" si="15"/>
        <v>0.14825140601203834</v>
      </c>
      <c r="G44" s="325">
        <v>1.9346673095467695</v>
      </c>
      <c r="H44" s="326">
        <f t="shared" si="5"/>
        <v>-0.10226376977702789</v>
      </c>
      <c r="I44" s="327">
        <v>1.8106523955147809</v>
      </c>
      <c r="J44" s="328">
        <f t="shared" si="13"/>
        <v>2.0371065591507254E-2</v>
      </c>
      <c r="K44" s="325">
        <v>2.0243198054415563</v>
      </c>
      <c r="L44" s="326">
        <f t="shared" si="7"/>
        <v>-1.6141224622117534E-2</v>
      </c>
    </row>
    <row r="45" spans="2:12" ht="15" hidden="1" customHeight="1" outlineLevel="1" x14ac:dyDescent="0.25">
      <c r="B45" s="113" t="s">
        <v>92</v>
      </c>
      <c r="C45" s="325">
        <v>2.2974963181148746</v>
      </c>
      <c r="D45" s="326">
        <f t="shared" si="14"/>
        <v>-1.3540949718851252</v>
      </c>
      <c r="E45" s="327">
        <v>2.161101083032491</v>
      </c>
      <c r="F45" s="328">
        <f t="shared" si="15"/>
        <v>3.924178703249126E-2</v>
      </c>
      <c r="G45" s="325">
        <v>2.0342328835582211</v>
      </c>
      <c r="H45" s="326">
        <f t="shared" si="5"/>
        <v>-0.36476235744177909</v>
      </c>
      <c r="I45" s="327">
        <v>2.1405980448533639</v>
      </c>
      <c r="J45" s="328">
        <f t="shared" si="13"/>
        <v>0.28696253985336395</v>
      </c>
      <c r="K45" s="325">
        <v>2.1224684298308314</v>
      </c>
      <c r="L45" s="326">
        <f t="shared" si="7"/>
        <v>-6.4907513169168762E-2</v>
      </c>
    </row>
    <row r="46" spans="2:12" ht="15" hidden="1" customHeight="1" outlineLevel="1" x14ac:dyDescent="0.25">
      <c r="B46" s="113" t="s">
        <v>93</v>
      </c>
      <c r="C46" s="325">
        <v>2.679745493107105</v>
      </c>
      <c r="D46" s="326">
        <f t="shared" si="14"/>
        <v>-0.47428579449818997</v>
      </c>
      <c r="E46" s="327">
        <v>2.1528089887640451</v>
      </c>
      <c r="F46" s="328">
        <f t="shared" si="15"/>
        <v>0.25653063597831505</v>
      </c>
      <c r="G46" s="325">
        <v>2.3959731543624163</v>
      </c>
      <c r="H46" s="326">
        <f t="shared" si="5"/>
        <v>0.32136454379490154</v>
      </c>
      <c r="I46" s="327">
        <v>1.7792266187050361</v>
      </c>
      <c r="J46" s="328">
        <f t="shared" si="13"/>
        <v>6.784609465341318E-2</v>
      </c>
      <c r="K46" s="325">
        <v>2.1524711490215753</v>
      </c>
      <c r="L46" s="326">
        <f t="shared" si="7"/>
        <v>0.1993354278743269</v>
      </c>
    </row>
    <row r="47" spans="2:12" ht="15" hidden="1" customHeight="1" outlineLevel="1" x14ac:dyDescent="0.25">
      <c r="B47" s="113" t="s">
        <v>94</v>
      </c>
      <c r="C47" s="325">
        <v>3.76</v>
      </c>
      <c r="D47" s="326">
        <f t="shared" si="14"/>
        <v>0.48999999999999977</v>
      </c>
      <c r="E47" s="327">
        <v>2.42</v>
      </c>
      <c r="F47" s="328">
        <f t="shared" si="15"/>
        <v>0.22999999999999998</v>
      </c>
      <c r="G47" s="325">
        <v>2.2799999999999998</v>
      </c>
      <c r="H47" s="326">
        <f t="shared" si="5"/>
        <v>0.21999999999999975</v>
      </c>
      <c r="I47" s="327">
        <v>1.95</v>
      </c>
      <c r="J47" s="328">
        <f t="shared" si="13"/>
        <v>0.27352410182343379</v>
      </c>
      <c r="K47" s="325">
        <v>2.3199999999999998</v>
      </c>
      <c r="L47" s="326">
        <f t="shared" si="7"/>
        <v>0.25</v>
      </c>
    </row>
    <row r="48" spans="2:12" ht="15" hidden="1" customHeight="1" outlineLevel="1" x14ac:dyDescent="0.25">
      <c r="B48" s="113" t="s">
        <v>95</v>
      </c>
      <c r="C48" s="325">
        <v>3.94</v>
      </c>
      <c r="D48" s="326">
        <f t="shared" si="14"/>
        <v>0.21999999999999975</v>
      </c>
      <c r="E48" s="327">
        <v>2.15</v>
      </c>
      <c r="F48" s="328">
        <f t="shared" si="15"/>
        <v>4.9999999999999822E-2</v>
      </c>
      <c r="G48" s="325">
        <v>2.95</v>
      </c>
      <c r="H48" s="326">
        <f t="shared" si="5"/>
        <v>0.85000000000000009</v>
      </c>
      <c r="I48" s="327">
        <v>1.55</v>
      </c>
      <c r="J48" s="328">
        <f t="shared" si="13"/>
        <v>-0.51970935513169825</v>
      </c>
      <c r="K48" s="325">
        <v>2.2799999999999998</v>
      </c>
      <c r="L48" s="326">
        <f t="shared" si="7"/>
        <v>0.10999999999999988</v>
      </c>
    </row>
    <row r="49" spans="2:12" collapsed="1" x14ac:dyDescent="0.25">
      <c r="B49" s="70">
        <v>2011</v>
      </c>
      <c r="C49" s="330">
        <v>3.0233233018056751</v>
      </c>
      <c r="D49" s="331">
        <f t="shared" si="14"/>
        <v>-0.66702691235406286</v>
      </c>
      <c r="E49" s="330">
        <v>2.1327603547590748</v>
      </c>
      <c r="F49" s="331">
        <f t="shared" si="15"/>
        <v>7.3078683047327786E-2</v>
      </c>
      <c r="G49" s="331">
        <v>2.2701952951620061</v>
      </c>
      <c r="H49" s="331">
        <f t="shared" si="5"/>
        <v>0.13713794547194569</v>
      </c>
      <c r="I49" s="330">
        <v>1.8015036936661275</v>
      </c>
      <c r="J49" s="331">
        <f>I49-I62</f>
        <v>-4.5405803006251189E-2</v>
      </c>
      <c r="K49" s="331">
        <v>2.1283825248864687</v>
      </c>
      <c r="L49" s="331">
        <f t="shared" si="7"/>
        <v>3.2349283105254756E-2</v>
      </c>
    </row>
    <row r="50" spans="2:12" ht="15" hidden="1" customHeight="1" outlineLevel="1" x14ac:dyDescent="0.25">
      <c r="B50" s="113" t="s">
        <v>84</v>
      </c>
      <c r="C50" s="325">
        <v>2.83</v>
      </c>
      <c r="D50" s="326">
        <f>C50-C63</f>
        <v>-0.6510606060606059</v>
      </c>
      <c r="E50" s="327">
        <v>2.14</v>
      </c>
      <c r="F50" s="328">
        <f>E50-E63</f>
        <v>3.7839311936228359E-2</v>
      </c>
      <c r="G50" s="325">
        <v>2.06</v>
      </c>
      <c r="H50" s="326">
        <f t="shared" si="5"/>
        <v>-0.22564036222509687</v>
      </c>
      <c r="I50" s="327">
        <v>2</v>
      </c>
      <c r="J50" s="328">
        <f t="shared" ref="J50:J61" si="16">I50-I63</f>
        <v>-1.9497542326597488</v>
      </c>
      <c r="K50" s="325">
        <v>2.12</v>
      </c>
      <c r="L50" s="326">
        <f t="shared" si="7"/>
        <v>-0.63683937031942506</v>
      </c>
    </row>
    <row r="51" spans="2:12" ht="15" hidden="1" customHeight="1" outlineLevel="1" x14ac:dyDescent="0.25">
      <c r="B51" s="113" t="s">
        <v>85</v>
      </c>
      <c r="C51" s="325">
        <v>3.7</v>
      </c>
      <c r="D51" s="326">
        <f t="shared" ref="D51:F100" si="17">C51-C64</f>
        <v>0.2611979166666667</v>
      </c>
      <c r="E51" s="327">
        <v>1.92</v>
      </c>
      <c r="F51" s="328">
        <f t="shared" si="17"/>
        <v>-8.7585899152164082E-2</v>
      </c>
      <c r="G51" s="325">
        <v>1.95</v>
      </c>
      <c r="H51" s="326">
        <f t="shared" si="5"/>
        <v>5.4142559592686768E-2</v>
      </c>
      <c r="I51" s="327">
        <v>1.96</v>
      </c>
      <c r="J51" s="328">
        <f t="shared" si="16"/>
        <v>0.17837519800859925</v>
      </c>
      <c r="K51" s="325">
        <v>2.02</v>
      </c>
      <c r="L51" s="326">
        <f t="shared" si="7"/>
        <v>3.972837741243751E-2</v>
      </c>
    </row>
    <row r="52" spans="2:12" ht="15" hidden="1" customHeight="1" outlineLevel="1" x14ac:dyDescent="0.25">
      <c r="B52" s="113" t="s">
        <v>86</v>
      </c>
      <c r="C52" s="325">
        <v>3.58</v>
      </c>
      <c r="D52" s="326">
        <f t="shared" si="17"/>
        <v>-0.61085173501577295</v>
      </c>
      <c r="E52" s="327">
        <v>2.09</v>
      </c>
      <c r="F52" s="328">
        <f t="shared" si="17"/>
        <v>-0.11148679825685726</v>
      </c>
      <c r="G52" s="325">
        <v>2.15</v>
      </c>
      <c r="H52" s="326">
        <f t="shared" si="5"/>
        <v>1.3986013986011514E-3</v>
      </c>
      <c r="I52" s="327">
        <v>1.59</v>
      </c>
      <c r="J52" s="328">
        <f t="shared" si="16"/>
        <v>-0.54629976580796247</v>
      </c>
      <c r="K52" s="325">
        <v>2.02</v>
      </c>
      <c r="L52" s="326">
        <f t="shared" si="7"/>
        <v>-0.24169099851666775</v>
      </c>
    </row>
    <row r="53" spans="2:12" ht="15" hidden="1" customHeight="1" outlineLevel="1" x14ac:dyDescent="0.25">
      <c r="B53" s="113" t="s">
        <v>87</v>
      </c>
      <c r="C53" s="325">
        <v>4.8279816513761471</v>
      </c>
      <c r="D53" s="326">
        <f t="shared" si="17"/>
        <v>0.84798165137614712</v>
      </c>
      <c r="E53" s="327">
        <v>2.0989525909592062</v>
      </c>
      <c r="F53" s="328">
        <f t="shared" si="17"/>
        <v>-4.1047409040793958E-2</v>
      </c>
      <c r="G53" s="325">
        <v>2.4372574385510997</v>
      </c>
      <c r="H53" s="326">
        <f t="shared" si="5"/>
        <v>7.7257438551099789E-2</v>
      </c>
      <c r="I53" s="327">
        <v>1.6157575757575757</v>
      </c>
      <c r="J53" s="328">
        <f t="shared" si="16"/>
        <v>-0.54483019648068209</v>
      </c>
      <c r="K53" s="325">
        <v>2.160290742157613</v>
      </c>
      <c r="L53" s="326">
        <f t="shared" si="7"/>
        <v>-0.16970925784238711</v>
      </c>
    </row>
    <row r="54" spans="2:12" ht="15" hidden="1" customHeight="1" outlineLevel="1" x14ac:dyDescent="0.25">
      <c r="B54" s="113" t="s">
        <v>88</v>
      </c>
      <c r="C54" s="325">
        <v>4.738271604938272</v>
      </c>
      <c r="D54" s="326">
        <f t="shared" si="17"/>
        <v>0.3882716049382724</v>
      </c>
      <c r="E54" s="327">
        <v>1.9592252803261978</v>
      </c>
      <c r="F54" s="328">
        <f t="shared" si="17"/>
        <v>-0.50077471967380216</v>
      </c>
      <c r="G54" s="325">
        <v>2.2622467771639041</v>
      </c>
      <c r="H54" s="326">
        <f t="shared" si="5"/>
        <v>-0.25775322283609592</v>
      </c>
      <c r="I54" s="327">
        <v>2.36</v>
      </c>
      <c r="J54" s="328">
        <f t="shared" si="16"/>
        <v>-0.51326813365933166</v>
      </c>
      <c r="K54" s="325">
        <v>2.31</v>
      </c>
      <c r="L54" s="326">
        <f t="shared" si="7"/>
        <v>-0.43999999999999995</v>
      </c>
    </row>
    <row r="55" spans="2:12" ht="15" hidden="1" customHeight="1" outlineLevel="1" x14ac:dyDescent="0.25">
      <c r="B55" s="113" t="s">
        <v>89</v>
      </c>
      <c r="C55" s="325">
        <v>4.4023668639053257</v>
      </c>
      <c r="D55" s="326">
        <f t="shared" si="17"/>
        <v>1.0523668639053256</v>
      </c>
      <c r="E55" s="327">
        <v>2.0602272727272726</v>
      </c>
      <c r="F55" s="328">
        <f t="shared" si="17"/>
        <v>-0.31977272727272732</v>
      </c>
      <c r="G55" s="325">
        <v>2.1565916398713827</v>
      </c>
      <c r="H55" s="326">
        <f t="shared" si="5"/>
        <v>-6.3408360128617502E-2</v>
      </c>
      <c r="I55" s="327">
        <v>1.94</v>
      </c>
      <c r="J55" s="328">
        <f t="shared" si="16"/>
        <v>-0.12715063520871128</v>
      </c>
      <c r="K55" s="325">
        <v>2.16</v>
      </c>
      <c r="L55" s="326">
        <f t="shared" si="7"/>
        <v>-0.12999999999999989</v>
      </c>
    </row>
    <row r="56" spans="2:12" ht="15" hidden="1" customHeight="1" outlineLevel="1" x14ac:dyDescent="0.25">
      <c r="B56" s="113" t="s">
        <v>90</v>
      </c>
      <c r="C56" s="325">
        <v>4.4893617021276597</v>
      </c>
      <c r="D56" s="326">
        <f t="shared" si="17"/>
        <v>1.1229020747984673</v>
      </c>
      <c r="E56" s="327">
        <v>2.0908879049172686</v>
      </c>
      <c r="F56" s="328">
        <f t="shared" si="17"/>
        <v>-0.11846274443338078</v>
      </c>
      <c r="G56" s="325">
        <v>2.0617462614568258</v>
      </c>
      <c r="H56" s="326">
        <f t="shared" si="5"/>
        <v>-5.5815841373907826E-2</v>
      </c>
      <c r="I56" s="327">
        <v>1.6861587982832618</v>
      </c>
      <c r="J56" s="328">
        <f t="shared" si="16"/>
        <v>-0.37621979010439222</v>
      </c>
      <c r="K56" s="325">
        <v>2.0601640119854912</v>
      </c>
      <c r="L56" s="326">
        <f t="shared" si="7"/>
        <v>-0.14391441938705807</v>
      </c>
    </row>
    <row r="57" spans="2:12" ht="15" hidden="1" customHeight="1" outlineLevel="1" x14ac:dyDescent="0.25">
      <c r="B57" s="113" t="s">
        <v>91</v>
      </c>
      <c r="C57" s="325">
        <v>3.9193548387096775</v>
      </c>
      <c r="D57" s="326">
        <f t="shared" si="17"/>
        <v>0.95935483870967753</v>
      </c>
      <c r="E57" s="327">
        <v>2.0266243282852954</v>
      </c>
      <c r="F57" s="328">
        <f t="shared" si="17"/>
        <v>-0.35337567171470452</v>
      </c>
      <c r="G57" s="325">
        <v>2.0369310793237974</v>
      </c>
      <c r="H57" s="326">
        <f t="shared" si="5"/>
        <v>-0.10306892067620277</v>
      </c>
      <c r="I57" s="327">
        <v>1.7902813299232736</v>
      </c>
      <c r="J57" s="328">
        <f t="shared" si="16"/>
        <v>-0.24983653045750631</v>
      </c>
      <c r="K57" s="325">
        <v>2.0404610300636739</v>
      </c>
      <c r="L57" s="326">
        <f t="shared" si="7"/>
        <v>-0.19953896993632636</v>
      </c>
    </row>
    <row r="58" spans="2:12" ht="15" hidden="1" customHeight="1" outlineLevel="1" x14ac:dyDescent="0.25">
      <c r="B58" s="113" t="s">
        <v>92</v>
      </c>
      <c r="C58" s="325">
        <v>3.6515912899999998</v>
      </c>
      <c r="D58" s="326">
        <f t="shared" si="17"/>
        <v>1.0015912899999999</v>
      </c>
      <c r="E58" s="327">
        <v>2.1218592959999998</v>
      </c>
      <c r="F58" s="328">
        <f t="shared" si="17"/>
        <v>-0.18814070400000027</v>
      </c>
      <c r="G58" s="325">
        <v>2.3989952410000002</v>
      </c>
      <c r="H58" s="326">
        <f t="shared" si="5"/>
        <v>0.22899524100000024</v>
      </c>
      <c r="I58" s="327">
        <v>1.853635505</v>
      </c>
      <c r="J58" s="328">
        <f t="shared" si="16"/>
        <v>-0.39723384423000518</v>
      </c>
      <c r="K58" s="325">
        <v>2.1873759430000002</v>
      </c>
      <c r="L58" s="326">
        <f t="shared" si="7"/>
        <v>-9.2624056999999649E-2</v>
      </c>
    </row>
    <row r="59" spans="2:12" ht="15" hidden="1" customHeight="1" outlineLevel="1" x14ac:dyDescent="0.25">
      <c r="B59" s="113" t="s">
        <v>93</v>
      </c>
      <c r="C59" s="325">
        <v>3.1540312876052949</v>
      </c>
      <c r="D59" s="326">
        <f t="shared" si="17"/>
        <v>0.2440312876052948</v>
      </c>
      <c r="E59" s="327">
        <v>1.8962783527857301</v>
      </c>
      <c r="F59" s="328">
        <f t="shared" si="17"/>
        <v>-0.86372164721426969</v>
      </c>
      <c r="G59" s="325">
        <v>2.0746086105675148</v>
      </c>
      <c r="H59" s="326">
        <f t="shared" si="5"/>
        <v>-4.539138943248533E-2</v>
      </c>
      <c r="I59" s="327">
        <v>1.7113805240516229</v>
      </c>
      <c r="J59" s="328">
        <f t="shared" si="16"/>
        <v>-0.26641947594837712</v>
      </c>
      <c r="K59" s="325">
        <v>1.9531357211472484</v>
      </c>
      <c r="L59" s="326">
        <f t="shared" si="7"/>
        <v>-0.38686427885275143</v>
      </c>
    </row>
    <row r="60" spans="2:12" ht="15" hidden="1" customHeight="1" outlineLevel="1" x14ac:dyDescent="0.25">
      <c r="B60" s="113" t="s">
        <v>94</v>
      </c>
      <c r="C60" s="325">
        <v>3.27</v>
      </c>
      <c r="D60" s="326">
        <f t="shared" si="17"/>
        <v>0.70000000000000018</v>
      </c>
      <c r="E60" s="327">
        <v>2.19</v>
      </c>
      <c r="F60" s="328">
        <f t="shared" si="17"/>
        <v>-0.39999999999999991</v>
      </c>
      <c r="G60" s="325">
        <v>2.06</v>
      </c>
      <c r="H60" s="326">
        <f t="shared" si="5"/>
        <v>-0.29999999999999982</v>
      </c>
      <c r="I60" s="327">
        <v>1.6764758981765662</v>
      </c>
      <c r="J60" s="328">
        <f t="shared" si="16"/>
        <v>-1.0857459013288551</v>
      </c>
      <c r="K60" s="325">
        <v>2.0699999999999998</v>
      </c>
      <c r="L60" s="326">
        <f t="shared" si="7"/>
        <v>-0.52</v>
      </c>
    </row>
    <row r="61" spans="2:12" ht="15" hidden="1" customHeight="1" outlineLevel="1" x14ac:dyDescent="0.25">
      <c r="B61" s="113" t="s">
        <v>95</v>
      </c>
      <c r="C61" s="325">
        <v>3.72</v>
      </c>
      <c r="D61" s="326">
        <f t="shared" si="17"/>
        <v>1.0500000000000003</v>
      </c>
      <c r="E61" s="327">
        <v>2.1</v>
      </c>
      <c r="F61" s="328">
        <f t="shared" si="17"/>
        <v>-0.73999999999999977</v>
      </c>
      <c r="G61" s="325">
        <v>2.1</v>
      </c>
      <c r="H61" s="326">
        <f t="shared" si="5"/>
        <v>0.10000000000000009</v>
      </c>
      <c r="I61" s="327">
        <v>2.0697093551316983</v>
      </c>
      <c r="J61" s="328">
        <f t="shared" si="16"/>
        <v>-0.28668009720095888</v>
      </c>
      <c r="K61" s="325">
        <v>2.17</v>
      </c>
      <c r="L61" s="326">
        <f t="shared" si="7"/>
        <v>-0.26000000000000023</v>
      </c>
    </row>
    <row r="62" spans="2:12" ht="15" customHeight="1" collapsed="1" x14ac:dyDescent="0.25">
      <c r="B62" s="70">
        <v>2010</v>
      </c>
      <c r="C62" s="330">
        <v>3.690350214159738</v>
      </c>
      <c r="D62" s="331">
        <f t="shared" si="17"/>
        <v>0.49329252929717526</v>
      </c>
      <c r="E62" s="330">
        <v>2.059681671711747</v>
      </c>
      <c r="F62" s="331">
        <f t="shared" si="17"/>
        <v>-0.31188781849556735</v>
      </c>
      <c r="G62" s="331">
        <v>2.1330573496900604</v>
      </c>
      <c r="H62" s="331">
        <f t="shared" si="5"/>
        <v>-4.8754696117305762E-2</v>
      </c>
      <c r="I62" s="330">
        <v>1.8469094966723787</v>
      </c>
      <c r="J62" s="331">
        <f>I62-I75</f>
        <v>-0.48622014792362767</v>
      </c>
      <c r="K62" s="331">
        <v>2.096033241781214</v>
      </c>
      <c r="L62" s="331">
        <f t="shared" si="7"/>
        <v>-0.26351797507665609</v>
      </c>
    </row>
    <row r="63" spans="2:12" ht="15" hidden="1" customHeight="1" outlineLevel="1" x14ac:dyDescent="0.25">
      <c r="B63" s="113" t="s">
        <v>84</v>
      </c>
      <c r="C63" s="325">
        <v>3.481060606060606</v>
      </c>
      <c r="D63" s="326">
        <f t="shared" si="17"/>
        <v>0.80106060606060581</v>
      </c>
      <c r="E63" s="327">
        <v>2.1021606880637718</v>
      </c>
      <c r="F63" s="328">
        <f t="shared" si="17"/>
        <v>-0.53783931193622836</v>
      </c>
      <c r="G63" s="325">
        <v>2.2856403622250969</v>
      </c>
      <c r="H63" s="326">
        <f t="shared" si="5"/>
        <v>0.29564036222509693</v>
      </c>
      <c r="I63" s="327">
        <v>3.9497542326597488</v>
      </c>
      <c r="J63" s="328">
        <f t="shared" ref="J63:J100" si="18">I63-I76</f>
        <v>1.7462476578319466</v>
      </c>
      <c r="K63" s="325">
        <v>2.7568393703194252</v>
      </c>
      <c r="L63" s="326">
        <f t="shared" si="7"/>
        <v>0.38683937031942506</v>
      </c>
    </row>
    <row r="64" spans="2:12" ht="15" hidden="1" customHeight="1" outlineLevel="1" x14ac:dyDescent="0.25">
      <c r="B64" s="113" t="s">
        <v>85</v>
      </c>
      <c r="C64" s="325">
        <v>3.4388020833333335</v>
      </c>
      <c r="D64" s="326">
        <f t="shared" si="17"/>
        <v>0.49880208333333353</v>
      </c>
      <c r="E64" s="327">
        <v>2.007585899152164</v>
      </c>
      <c r="F64" s="328">
        <f t="shared" si="17"/>
        <v>-0.59241410084783608</v>
      </c>
      <c r="G64" s="325">
        <v>1.8958574404073132</v>
      </c>
      <c r="H64" s="326">
        <f t="shared" si="5"/>
        <v>-0.32414255959268701</v>
      </c>
      <c r="I64" s="327">
        <v>1.7816248019914007</v>
      </c>
      <c r="J64" s="328">
        <f t="shared" si="18"/>
        <v>-0.30651679092895323</v>
      </c>
      <c r="K64" s="325">
        <v>1.9802716225875625</v>
      </c>
      <c r="L64" s="326">
        <f t="shared" si="7"/>
        <v>-0.39972837741243739</v>
      </c>
    </row>
    <row r="65" spans="2:12" ht="15" hidden="1" customHeight="1" outlineLevel="1" x14ac:dyDescent="0.25">
      <c r="B65" s="113" t="s">
        <v>86</v>
      </c>
      <c r="C65" s="325">
        <v>4.190851735015773</v>
      </c>
      <c r="D65" s="326">
        <f t="shared" si="17"/>
        <v>1.420851735015773</v>
      </c>
      <c r="E65" s="327">
        <v>2.2014867982568571</v>
      </c>
      <c r="F65" s="328">
        <f t="shared" si="17"/>
        <v>-0.27851320174314287</v>
      </c>
      <c r="G65" s="325">
        <v>2.1486013986013988</v>
      </c>
      <c r="H65" s="326">
        <f t="shared" si="5"/>
        <v>-0.13139860139860104</v>
      </c>
      <c r="I65" s="327">
        <v>2.1362997658079625</v>
      </c>
      <c r="J65" s="328">
        <f t="shared" si="18"/>
        <v>0.18299451036024239</v>
      </c>
      <c r="K65" s="325">
        <v>2.2616909985166678</v>
      </c>
      <c r="L65" s="326">
        <f t="shared" si="7"/>
        <v>-3.830900148333205E-2</v>
      </c>
    </row>
    <row r="66" spans="2:12" ht="15" hidden="1" customHeight="1" outlineLevel="1" x14ac:dyDescent="0.25">
      <c r="B66" s="113" t="s">
        <v>87</v>
      </c>
      <c r="C66" s="325">
        <v>3.98</v>
      </c>
      <c r="D66" s="326">
        <f t="shared" si="17"/>
        <v>1.0699999999999998</v>
      </c>
      <c r="E66" s="327">
        <v>2.14</v>
      </c>
      <c r="F66" s="328">
        <f t="shared" si="17"/>
        <v>-6.0000000000000053E-2</v>
      </c>
      <c r="G66" s="325">
        <v>2.36</v>
      </c>
      <c r="H66" s="326">
        <f t="shared" si="5"/>
        <v>0.10999999999999988</v>
      </c>
      <c r="I66" s="327">
        <v>2.1605877722382578</v>
      </c>
      <c r="J66" s="328">
        <f t="shared" si="18"/>
        <v>4.0740101987361665E-2</v>
      </c>
      <c r="K66" s="325">
        <v>2.33</v>
      </c>
      <c r="L66" s="326">
        <f t="shared" si="7"/>
        <v>7.0000000000000284E-2</v>
      </c>
    </row>
    <row r="67" spans="2:12" ht="15" hidden="1" customHeight="1" outlineLevel="1" x14ac:dyDescent="0.25">
      <c r="B67" s="113" t="s">
        <v>88</v>
      </c>
      <c r="C67" s="325">
        <v>4.3499999999999996</v>
      </c>
      <c r="D67" s="326">
        <f t="shared" si="17"/>
        <v>0.86999999999999966</v>
      </c>
      <c r="E67" s="327">
        <v>2.46</v>
      </c>
      <c r="F67" s="328">
        <f t="shared" si="17"/>
        <v>-0.27</v>
      </c>
      <c r="G67" s="325">
        <v>2.52</v>
      </c>
      <c r="H67" s="326">
        <f t="shared" si="5"/>
        <v>-0.29999999999999982</v>
      </c>
      <c r="I67" s="327">
        <v>2.8732681336593315</v>
      </c>
      <c r="J67" s="328">
        <f t="shared" si="18"/>
        <v>0.80966068250076706</v>
      </c>
      <c r="K67" s="325">
        <v>2.75</v>
      </c>
      <c r="L67" s="326">
        <f t="shared" si="7"/>
        <v>0.16000000000000014</v>
      </c>
    </row>
    <row r="68" spans="2:12" ht="15" hidden="1" customHeight="1" outlineLevel="1" x14ac:dyDescent="0.25">
      <c r="B68" s="113" t="s">
        <v>89</v>
      </c>
      <c r="C68" s="325">
        <v>3.35</v>
      </c>
      <c r="D68" s="326">
        <f t="shared" si="17"/>
        <v>-1.0500000000000003</v>
      </c>
      <c r="E68" s="327">
        <v>2.38</v>
      </c>
      <c r="F68" s="328">
        <f t="shared" si="17"/>
        <v>-0.36000000000000032</v>
      </c>
      <c r="G68" s="325">
        <v>2.2200000000000002</v>
      </c>
      <c r="H68" s="326">
        <f t="shared" si="5"/>
        <v>-9.9999999999999645E-2</v>
      </c>
      <c r="I68" s="327">
        <v>2.0671506352087112</v>
      </c>
      <c r="J68" s="328">
        <f t="shared" si="18"/>
        <v>-0.15258832420484136</v>
      </c>
      <c r="K68" s="325">
        <v>2.29</v>
      </c>
      <c r="L68" s="326">
        <f t="shared" si="7"/>
        <v>-0.29999999999999982</v>
      </c>
    </row>
    <row r="69" spans="2:12" ht="15" hidden="1" customHeight="1" outlineLevel="1" x14ac:dyDescent="0.25">
      <c r="B69" s="113" t="s">
        <v>90</v>
      </c>
      <c r="C69" s="325">
        <v>3.3664596273291925</v>
      </c>
      <c r="D69" s="326">
        <f t="shared" si="17"/>
        <v>-0.5635403726708077</v>
      </c>
      <c r="E69" s="327">
        <v>2.2093506493506494</v>
      </c>
      <c r="F69" s="328">
        <f t="shared" si="17"/>
        <v>-0.2606493506493508</v>
      </c>
      <c r="G69" s="325">
        <v>2.1175621028307337</v>
      </c>
      <c r="H69" s="326">
        <f t="shared" si="5"/>
        <v>-0.54243789716926649</v>
      </c>
      <c r="I69" s="327">
        <v>2.062378588387654</v>
      </c>
      <c r="J69" s="328">
        <f t="shared" si="18"/>
        <v>-0.15999710222008101</v>
      </c>
      <c r="K69" s="325">
        <v>2.2040784313725492</v>
      </c>
      <c r="L69" s="326">
        <f t="shared" si="7"/>
        <v>-0.32592156862745059</v>
      </c>
    </row>
    <row r="70" spans="2:12" ht="15" hidden="1" customHeight="1" outlineLevel="1" x14ac:dyDescent="0.25">
      <c r="B70" s="113" t="s">
        <v>91</v>
      </c>
      <c r="C70" s="325">
        <v>2.96</v>
      </c>
      <c r="D70" s="326">
        <f t="shared" si="17"/>
        <v>-0.20000000000000018</v>
      </c>
      <c r="E70" s="327">
        <v>2.38</v>
      </c>
      <c r="F70" s="328">
        <f t="shared" si="17"/>
        <v>-0.2200000000000002</v>
      </c>
      <c r="G70" s="325">
        <v>2.14</v>
      </c>
      <c r="H70" s="326">
        <f t="shared" si="5"/>
        <v>-0.23999999999999977</v>
      </c>
      <c r="I70" s="327">
        <v>2.0401178603807799</v>
      </c>
      <c r="J70" s="328">
        <f t="shared" si="18"/>
        <v>-0.93471521614721187</v>
      </c>
      <c r="K70" s="325">
        <v>2.2400000000000002</v>
      </c>
      <c r="L70" s="326">
        <f t="shared" si="7"/>
        <v>-0.48</v>
      </c>
    </row>
    <row r="71" spans="2:12" ht="15" hidden="1" customHeight="1" outlineLevel="1" x14ac:dyDescent="0.25">
      <c r="B71" s="113" t="s">
        <v>92</v>
      </c>
      <c r="C71" s="325">
        <v>2.65</v>
      </c>
      <c r="D71" s="326">
        <f t="shared" si="17"/>
        <v>-0.62000000000000011</v>
      </c>
      <c r="E71" s="327">
        <v>2.31</v>
      </c>
      <c r="F71" s="328">
        <f t="shared" si="17"/>
        <v>-0.10000000000000009</v>
      </c>
      <c r="G71" s="325">
        <v>2.17</v>
      </c>
      <c r="H71" s="326">
        <f t="shared" si="5"/>
        <v>-6.0000000000000053E-2</v>
      </c>
      <c r="I71" s="327">
        <v>2.2508693492300051</v>
      </c>
      <c r="J71" s="328">
        <f t="shared" si="18"/>
        <v>-5.3288994695907199E-2</v>
      </c>
      <c r="K71" s="325">
        <v>2.2799999999999998</v>
      </c>
      <c r="L71" s="326">
        <f t="shared" si="7"/>
        <v>-0.12000000000000011</v>
      </c>
    </row>
    <row r="72" spans="2:12" ht="15" hidden="1" customHeight="1" outlineLevel="1" x14ac:dyDescent="0.25">
      <c r="B72" s="113" t="s">
        <v>93</v>
      </c>
      <c r="C72" s="325">
        <v>2.91</v>
      </c>
      <c r="D72" s="326">
        <f t="shared" si="17"/>
        <v>-0.48</v>
      </c>
      <c r="E72" s="327">
        <v>2.76</v>
      </c>
      <c r="F72" s="328">
        <f t="shared" si="17"/>
        <v>0.2799999999999998</v>
      </c>
      <c r="G72" s="325">
        <v>2.12</v>
      </c>
      <c r="H72" s="326">
        <f t="shared" si="5"/>
        <v>-0.2799999999999998</v>
      </c>
      <c r="I72" s="327">
        <v>1.9778</v>
      </c>
      <c r="J72" s="328">
        <f t="shared" si="18"/>
        <v>-1.7220568799836433</v>
      </c>
      <c r="K72" s="325">
        <v>2.34</v>
      </c>
      <c r="L72" s="326">
        <f t="shared" si="7"/>
        <v>-0.56000000000000005</v>
      </c>
    </row>
    <row r="73" spans="2:12" ht="15" hidden="1" customHeight="1" outlineLevel="1" x14ac:dyDescent="0.25">
      <c r="B73" s="113" t="s">
        <v>94</v>
      </c>
      <c r="C73" s="325">
        <v>2.57</v>
      </c>
      <c r="D73" s="326">
        <f t="shared" si="17"/>
        <v>-0.93000000000000016</v>
      </c>
      <c r="E73" s="327">
        <v>2.59</v>
      </c>
      <c r="F73" s="328">
        <f t="shared" si="17"/>
        <v>-3.0000000000000249E-2</v>
      </c>
      <c r="G73" s="325">
        <v>2.36</v>
      </c>
      <c r="H73" s="326">
        <f t="shared" si="5"/>
        <v>-0.10000000000000009</v>
      </c>
      <c r="I73" s="327">
        <v>2.7622217995054212</v>
      </c>
      <c r="J73" s="328">
        <f t="shared" si="18"/>
        <v>0.62140646736314409</v>
      </c>
      <c r="K73" s="325">
        <v>2.59</v>
      </c>
      <c r="L73" s="326">
        <f t="shared" si="7"/>
        <v>8.0000000000000071E-2</v>
      </c>
    </row>
    <row r="74" spans="2:12" ht="15" hidden="1" customHeight="1" outlineLevel="1" x14ac:dyDescent="0.25">
      <c r="B74" s="113" t="s">
        <v>95</v>
      </c>
      <c r="C74" s="325">
        <v>2.67</v>
      </c>
      <c r="D74" s="326">
        <f t="shared" si="17"/>
        <v>-0.62451591062965495</v>
      </c>
      <c r="E74" s="327">
        <v>2.84</v>
      </c>
      <c r="F74" s="328">
        <f t="shared" si="17"/>
        <v>-4.8316704216285977E-2</v>
      </c>
      <c r="G74" s="325">
        <v>2</v>
      </c>
      <c r="H74" s="326">
        <f t="shared" si="5"/>
        <v>1.5010351966873614E-2</v>
      </c>
      <c r="I74" s="327">
        <v>2.3563894523326572</v>
      </c>
      <c r="J74" s="328">
        <f t="shared" si="18"/>
        <v>4.5720574499600097E-2</v>
      </c>
      <c r="K74" s="325">
        <v>2.4300000000000002</v>
      </c>
      <c r="L74" s="326">
        <f t="shared" si="7"/>
        <v>-0.10350606524555417</v>
      </c>
    </row>
    <row r="75" spans="2:12" collapsed="1" x14ac:dyDescent="0.25">
      <c r="B75" s="70">
        <v>2009</v>
      </c>
      <c r="C75" s="330">
        <v>3.1970576848625627</v>
      </c>
      <c r="D75" s="331">
        <f>C75-C88</f>
        <v>-6.3404490350130072E-2</v>
      </c>
      <c r="E75" s="330">
        <v>2.3715694902073143</v>
      </c>
      <c r="F75" s="331">
        <f>E75-E88</f>
        <v>-0.19696318210556862</v>
      </c>
      <c r="G75" s="331">
        <v>2.1818120458073662</v>
      </c>
      <c r="H75" s="331">
        <f>G75-G88</f>
        <v>-0.13980754392520822</v>
      </c>
      <c r="I75" s="330">
        <v>2.3331296445960064</v>
      </c>
      <c r="J75" s="331">
        <f>I75-I88</f>
        <v>-2.4566554733659096E-2</v>
      </c>
      <c r="K75" s="331">
        <v>2.3595512168578701</v>
      </c>
      <c r="L75" s="331">
        <f>K75-K88</f>
        <v>-0.14495288187197408</v>
      </c>
    </row>
    <row r="76" spans="2:12" ht="15" hidden="1" customHeight="1" outlineLevel="1" x14ac:dyDescent="0.25">
      <c r="B76" s="113" t="s">
        <v>84</v>
      </c>
      <c r="C76" s="325">
        <v>2.68</v>
      </c>
      <c r="D76" s="326">
        <f t="shared" si="17"/>
        <v>-0.18999999999999995</v>
      </c>
      <c r="E76" s="327">
        <v>2.64</v>
      </c>
      <c r="F76" s="328">
        <f t="shared" si="17"/>
        <v>8.0000000000000071E-2</v>
      </c>
      <c r="G76" s="325">
        <v>1.99</v>
      </c>
      <c r="H76" s="326">
        <f t="shared" ref="H76:H100" si="19">G76-G89</f>
        <v>-0.34000000000000008</v>
      </c>
      <c r="I76" s="327">
        <v>2.2035065748278022</v>
      </c>
      <c r="J76" s="328">
        <f t="shared" si="18"/>
        <v>-0.11255198896490048</v>
      </c>
      <c r="K76" s="325">
        <v>2.37</v>
      </c>
      <c r="L76" s="326">
        <f t="shared" ref="L76:L100" si="20">K76-K89</f>
        <v>-0.10000000000000009</v>
      </c>
    </row>
    <row r="77" spans="2:12" ht="15" hidden="1" customHeight="1" outlineLevel="1" x14ac:dyDescent="0.25">
      <c r="B77" s="113" t="s">
        <v>85</v>
      </c>
      <c r="C77" s="325">
        <v>2.94</v>
      </c>
      <c r="D77" s="326">
        <f t="shared" si="17"/>
        <v>0.10999999999999988</v>
      </c>
      <c r="E77" s="327">
        <v>2.6</v>
      </c>
      <c r="F77" s="328">
        <f t="shared" si="17"/>
        <v>0.10999999999999988</v>
      </c>
      <c r="G77" s="325">
        <v>2.2200000000000002</v>
      </c>
      <c r="H77" s="326">
        <f t="shared" si="19"/>
        <v>0.18000000000000016</v>
      </c>
      <c r="I77" s="327">
        <v>2.088141592920354</v>
      </c>
      <c r="J77" s="328">
        <f t="shared" si="18"/>
        <v>2.1944710579973936E-2</v>
      </c>
      <c r="K77" s="325">
        <v>2.38</v>
      </c>
      <c r="L77" s="326">
        <f t="shared" si="20"/>
        <v>8.9999999999999858E-2</v>
      </c>
    </row>
    <row r="78" spans="2:12" ht="15" hidden="1" customHeight="1" outlineLevel="1" x14ac:dyDescent="0.25">
      <c r="B78" s="113" t="s">
        <v>86</v>
      </c>
      <c r="C78" s="325">
        <v>2.77</v>
      </c>
      <c r="D78" s="326">
        <f t="shared" si="17"/>
        <v>-0.33999999999999986</v>
      </c>
      <c r="E78" s="327">
        <v>2.48</v>
      </c>
      <c r="F78" s="328">
        <f t="shared" si="17"/>
        <v>-6.0000000000000053E-2</v>
      </c>
      <c r="G78" s="325">
        <v>2.2799999999999998</v>
      </c>
      <c r="H78" s="326">
        <f t="shared" si="19"/>
        <v>9.9999999999999645E-2</v>
      </c>
      <c r="I78" s="327">
        <v>1.9533052554477202</v>
      </c>
      <c r="J78" s="328">
        <f t="shared" si="18"/>
        <v>-0.68196386636531114</v>
      </c>
      <c r="K78" s="325">
        <v>2.2999999999999998</v>
      </c>
      <c r="L78" s="326">
        <f t="shared" si="20"/>
        <v>-0.2200000000000002</v>
      </c>
    </row>
    <row r="79" spans="2:12" ht="15" hidden="1" customHeight="1" outlineLevel="1" x14ac:dyDescent="0.25">
      <c r="B79" s="113" t="s">
        <v>87</v>
      </c>
      <c r="C79" s="325">
        <v>2.91</v>
      </c>
      <c r="D79" s="326">
        <f t="shared" si="17"/>
        <v>0.12000000000000011</v>
      </c>
      <c r="E79" s="327">
        <v>2.2000000000000002</v>
      </c>
      <c r="F79" s="328">
        <f t="shared" si="17"/>
        <v>-0.4099999999999997</v>
      </c>
      <c r="G79" s="325">
        <v>2.25</v>
      </c>
      <c r="H79" s="326">
        <f t="shared" si="19"/>
        <v>-0.10999999999999988</v>
      </c>
      <c r="I79" s="327">
        <v>2.1198476702508962</v>
      </c>
      <c r="J79" s="328">
        <f t="shared" si="18"/>
        <v>-0.75410442555748691</v>
      </c>
      <c r="K79" s="325">
        <v>2.2599999999999998</v>
      </c>
      <c r="L79" s="326">
        <f t="shared" si="20"/>
        <v>-0.36000000000000032</v>
      </c>
    </row>
    <row r="80" spans="2:12" ht="15" hidden="1" customHeight="1" outlineLevel="1" x14ac:dyDescent="0.25">
      <c r="B80" s="113" t="s">
        <v>88</v>
      </c>
      <c r="C80" s="325">
        <v>3.48</v>
      </c>
      <c r="D80" s="326">
        <f t="shared" si="17"/>
        <v>0.62000000000000011</v>
      </c>
      <c r="E80" s="327">
        <v>2.73</v>
      </c>
      <c r="F80" s="328">
        <f t="shared" si="17"/>
        <v>-0.12000000000000011</v>
      </c>
      <c r="G80" s="325">
        <v>2.82</v>
      </c>
      <c r="H80" s="326">
        <f t="shared" si="19"/>
        <v>-6.0000000000000053E-2</v>
      </c>
      <c r="I80" s="327">
        <v>2.0636074511585645</v>
      </c>
      <c r="J80" s="328">
        <f t="shared" si="18"/>
        <v>-0.23859901062236544</v>
      </c>
      <c r="K80" s="325">
        <v>2.59</v>
      </c>
      <c r="L80" s="326">
        <f t="shared" si="20"/>
        <v>-0.13000000000000034</v>
      </c>
    </row>
    <row r="81" spans="2:12" ht="15" hidden="1" customHeight="1" outlineLevel="1" x14ac:dyDescent="0.25">
      <c r="B81" s="113" t="s">
        <v>89</v>
      </c>
      <c r="C81" s="325">
        <v>4.4000000000000004</v>
      </c>
      <c r="D81" s="326">
        <f t="shared" si="17"/>
        <v>1.0000000000000004</v>
      </c>
      <c r="E81" s="327">
        <v>2.74</v>
      </c>
      <c r="F81" s="328">
        <f t="shared" si="17"/>
        <v>0.17000000000000037</v>
      </c>
      <c r="G81" s="325">
        <v>2.3199999999999998</v>
      </c>
      <c r="H81" s="326">
        <f t="shared" si="19"/>
        <v>0.16999999999999993</v>
      </c>
      <c r="I81" s="327">
        <v>2.2197389594135526</v>
      </c>
      <c r="J81" s="328">
        <f t="shared" si="18"/>
        <v>-1.6235480776234845</v>
      </c>
      <c r="K81" s="325">
        <v>2.59</v>
      </c>
      <c r="L81" s="326">
        <f t="shared" si="20"/>
        <v>-0.33000000000000007</v>
      </c>
    </row>
    <row r="82" spans="2:12" ht="15" hidden="1" customHeight="1" outlineLevel="1" x14ac:dyDescent="0.25">
      <c r="B82" s="113" t="s">
        <v>90</v>
      </c>
      <c r="C82" s="325">
        <v>3.93</v>
      </c>
      <c r="D82" s="326">
        <f t="shared" si="17"/>
        <v>0.65000000000000036</v>
      </c>
      <c r="E82" s="327">
        <v>2.4700000000000002</v>
      </c>
      <c r="F82" s="328">
        <f t="shared" si="17"/>
        <v>-0.45999999999999996</v>
      </c>
      <c r="G82" s="325">
        <v>2.66</v>
      </c>
      <c r="H82" s="326">
        <f t="shared" si="19"/>
        <v>0.60000000000000009</v>
      </c>
      <c r="I82" s="327">
        <v>2.222375690607735</v>
      </c>
      <c r="J82" s="328">
        <f t="shared" si="18"/>
        <v>-2.0129536507096306</v>
      </c>
      <c r="K82" s="325">
        <v>2.5299999999999998</v>
      </c>
      <c r="L82" s="326">
        <f t="shared" si="20"/>
        <v>-0.68000000000000016</v>
      </c>
    </row>
    <row r="83" spans="2:12" ht="15" hidden="1" customHeight="1" outlineLevel="1" x14ac:dyDescent="0.25">
      <c r="B83" s="113" t="s">
        <v>91</v>
      </c>
      <c r="C83" s="325">
        <v>3.16</v>
      </c>
      <c r="D83" s="326">
        <f t="shared" si="17"/>
        <v>-2.0000000000000018E-2</v>
      </c>
      <c r="E83" s="327">
        <v>2.6</v>
      </c>
      <c r="F83" s="328">
        <f t="shared" si="17"/>
        <v>-0.12999999999999989</v>
      </c>
      <c r="G83" s="325">
        <v>2.38</v>
      </c>
      <c r="H83" s="326">
        <f t="shared" si="19"/>
        <v>0.12000000000000011</v>
      </c>
      <c r="I83" s="327">
        <v>2.9748330765279918</v>
      </c>
      <c r="J83" s="328">
        <f t="shared" si="18"/>
        <v>-0.76169386957979279</v>
      </c>
      <c r="K83" s="325">
        <v>2.72</v>
      </c>
      <c r="L83" s="326">
        <f t="shared" si="20"/>
        <v>-0.25999999999999979</v>
      </c>
    </row>
    <row r="84" spans="2:12" ht="15" hidden="1" customHeight="1" outlineLevel="1" x14ac:dyDescent="0.25">
      <c r="B84" s="113" t="s">
        <v>92</v>
      </c>
      <c r="C84" s="325">
        <v>3.27</v>
      </c>
      <c r="D84" s="326">
        <f t="shared" si="17"/>
        <v>6.0000000000000053E-2</v>
      </c>
      <c r="E84" s="327">
        <v>2.41</v>
      </c>
      <c r="F84" s="328">
        <f t="shared" si="17"/>
        <v>-0.38999999999999968</v>
      </c>
      <c r="G84" s="325">
        <v>2.23</v>
      </c>
      <c r="H84" s="326">
        <f t="shared" si="19"/>
        <v>-6.999999999999984E-2</v>
      </c>
      <c r="I84" s="327">
        <v>2.3041583439259123</v>
      </c>
      <c r="J84" s="328">
        <f t="shared" si="18"/>
        <v>-1.0015984998744099</v>
      </c>
      <c r="K84" s="325">
        <v>2.4</v>
      </c>
      <c r="L84" s="326">
        <f t="shared" si="20"/>
        <v>-0.4700000000000002</v>
      </c>
    </row>
    <row r="85" spans="2:12" ht="15" hidden="1" customHeight="1" outlineLevel="1" x14ac:dyDescent="0.25">
      <c r="B85" s="113" t="s">
        <v>93</v>
      </c>
      <c r="C85" s="325">
        <v>3.39</v>
      </c>
      <c r="D85" s="326">
        <f t="shared" si="17"/>
        <v>0.30000000000000027</v>
      </c>
      <c r="E85" s="327">
        <v>2.48</v>
      </c>
      <c r="F85" s="328">
        <f t="shared" si="17"/>
        <v>-4.0000000000000036E-2</v>
      </c>
      <c r="G85" s="325">
        <v>2.4</v>
      </c>
      <c r="H85" s="326">
        <f t="shared" si="19"/>
        <v>0.17999999999999972</v>
      </c>
      <c r="I85" s="327">
        <v>3.6998568799836433</v>
      </c>
      <c r="J85" s="328">
        <f t="shared" si="18"/>
        <v>0.85238501705738745</v>
      </c>
      <c r="K85" s="325">
        <v>2.9</v>
      </c>
      <c r="L85" s="326">
        <f t="shared" si="20"/>
        <v>0.29000000000000004</v>
      </c>
    </row>
    <row r="86" spans="2:12" ht="15" hidden="1" customHeight="1" outlineLevel="1" x14ac:dyDescent="0.25">
      <c r="B86" s="113" t="s">
        <v>94</v>
      </c>
      <c r="C86" s="325">
        <v>3.5</v>
      </c>
      <c r="D86" s="326">
        <f t="shared" si="17"/>
        <v>0.24000000000000021</v>
      </c>
      <c r="E86" s="327">
        <v>2.62</v>
      </c>
      <c r="F86" s="328">
        <f t="shared" si="17"/>
        <v>-0.16999999999999993</v>
      </c>
      <c r="G86" s="325">
        <v>2.46</v>
      </c>
      <c r="H86" s="326">
        <f t="shared" si="19"/>
        <v>0.20999999999999996</v>
      </c>
      <c r="I86" s="327">
        <v>2.1408153321422771</v>
      </c>
      <c r="J86" s="328">
        <f t="shared" si="18"/>
        <v>-0.43325114303211754</v>
      </c>
      <c r="K86" s="325">
        <v>2.5099999999999998</v>
      </c>
      <c r="L86" s="326">
        <f t="shared" si="20"/>
        <v>-0.13000000000000034</v>
      </c>
    </row>
    <row r="87" spans="2:12" ht="15" hidden="1" customHeight="1" outlineLevel="1" x14ac:dyDescent="0.25">
      <c r="B87" s="113" t="s">
        <v>95</v>
      </c>
      <c r="C87" s="325">
        <v>3.2945159106296549</v>
      </c>
      <c r="D87" s="326">
        <f t="shared" si="17"/>
        <v>5.4515910629654663E-2</v>
      </c>
      <c r="E87" s="327">
        <v>2.8883167042162858</v>
      </c>
      <c r="F87" s="328">
        <f t="shared" si="17"/>
        <v>0.32831670421628578</v>
      </c>
      <c r="G87" s="325">
        <v>1.9849896480331264</v>
      </c>
      <c r="H87" s="326">
        <f t="shared" si="19"/>
        <v>-0.17501035196687376</v>
      </c>
      <c r="I87" s="327">
        <v>2.3106688778330571</v>
      </c>
      <c r="J87" s="328">
        <f t="shared" si="18"/>
        <v>-0.65220537366394904</v>
      </c>
      <c r="K87" s="325">
        <v>2.5335060652455543</v>
      </c>
      <c r="L87" s="326">
        <f t="shared" si="20"/>
        <v>-0.14649393475444583</v>
      </c>
    </row>
    <row r="88" spans="2:12" collapsed="1" x14ac:dyDescent="0.25">
      <c r="B88" s="70">
        <v>2008</v>
      </c>
      <c r="C88" s="330">
        <v>3.2604621752126928</v>
      </c>
      <c r="D88" s="331">
        <f>C88-C101</f>
        <v>0.16319590949372076</v>
      </c>
      <c r="E88" s="330">
        <v>2.568532672312883</v>
      </c>
      <c r="F88" s="331">
        <f>E88-E101</f>
        <v>-6.3238293784491528E-2</v>
      </c>
      <c r="G88" s="331">
        <v>2.3216195897325744</v>
      </c>
      <c r="H88" s="331">
        <f>G88-G101</f>
        <v>7.6199325560636133E-2</v>
      </c>
      <c r="I88" s="330">
        <v>2.3576961993296655</v>
      </c>
      <c r="J88" s="331">
        <f>I88-I101</f>
        <v>-0.65515560731998868</v>
      </c>
      <c r="K88" s="331">
        <v>2.5045040987298441</v>
      </c>
      <c r="L88" s="331">
        <f>K88-K101</f>
        <v>-0.18374352602174149</v>
      </c>
    </row>
    <row r="89" spans="2:12" ht="15" hidden="1" customHeight="1" outlineLevel="1" x14ac:dyDescent="0.25">
      <c r="B89" s="113" t="s">
        <v>84</v>
      </c>
      <c r="C89" s="325">
        <v>2.87</v>
      </c>
      <c r="D89" s="326">
        <f t="shared" si="17"/>
        <v>-0.58000000000000007</v>
      </c>
      <c r="E89" s="327">
        <v>2.56</v>
      </c>
      <c r="F89" s="328">
        <f t="shared" si="17"/>
        <v>-9.9999999999997868E-3</v>
      </c>
      <c r="G89" s="325">
        <v>2.33</v>
      </c>
      <c r="H89" s="326">
        <f t="shared" si="19"/>
        <v>0.18999999999999995</v>
      </c>
      <c r="I89" s="327">
        <v>2.3160585637927027</v>
      </c>
      <c r="J89" s="328">
        <f t="shared" si="18"/>
        <v>-0.77060686302522541</v>
      </c>
      <c r="K89" s="325">
        <v>2.4700000000000002</v>
      </c>
      <c r="L89" s="326">
        <f t="shared" si="20"/>
        <v>-0.25</v>
      </c>
    </row>
    <row r="90" spans="2:12" ht="15" hidden="1" customHeight="1" outlineLevel="1" x14ac:dyDescent="0.25">
      <c r="B90" s="113" t="s">
        <v>85</v>
      </c>
      <c r="C90" s="325">
        <v>2.83</v>
      </c>
      <c r="D90" s="326">
        <f t="shared" si="17"/>
        <v>-0.67999999999999972</v>
      </c>
      <c r="E90" s="327">
        <v>2.4900000000000002</v>
      </c>
      <c r="F90" s="328">
        <f t="shared" si="17"/>
        <v>4.0000000000000036E-2</v>
      </c>
      <c r="G90" s="325">
        <v>2.04</v>
      </c>
      <c r="H90" s="326">
        <f t="shared" si="19"/>
        <v>-0.20999999999999996</v>
      </c>
      <c r="I90" s="327">
        <v>2.06619688234038</v>
      </c>
      <c r="J90" s="328">
        <f t="shared" si="18"/>
        <v>-0.4887525801977235</v>
      </c>
      <c r="K90" s="325">
        <v>2.29</v>
      </c>
      <c r="L90" s="326">
        <f t="shared" si="20"/>
        <v>-0.23999999999999977</v>
      </c>
    </row>
    <row r="91" spans="2:12" ht="15" hidden="1" customHeight="1" outlineLevel="1" x14ac:dyDescent="0.25">
      <c r="B91" s="113" t="s">
        <v>86</v>
      </c>
      <c r="C91" s="325">
        <v>3.11</v>
      </c>
      <c r="D91" s="326">
        <f t="shared" si="17"/>
        <v>0.13999999999999968</v>
      </c>
      <c r="E91" s="327">
        <v>2.54</v>
      </c>
      <c r="F91" s="328">
        <f t="shared" si="17"/>
        <v>4.0000000000000036E-2</v>
      </c>
      <c r="G91" s="325">
        <v>2.1800000000000002</v>
      </c>
      <c r="H91" s="326">
        <f t="shared" si="19"/>
        <v>2.0000000000000018E-2</v>
      </c>
      <c r="I91" s="327">
        <v>2.6352691218130313</v>
      </c>
      <c r="J91" s="328">
        <f t="shared" si="18"/>
        <v>-0.12076157994135484</v>
      </c>
      <c r="K91" s="325">
        <v>2.52</v>
      </c>
      <c r="L91" s="326">
        <f t="shared" si="20"/>
        <v>-6.0000000000000053E-2</v>
      </c>
    </row>
    <row r="92" spans="2:12" ht="15" hidden="1" customHeight="1" outlineLevel="1" x14ac:dyDescent="0.25">
      <c r="B92" s="113" t="s">
        <v>87</v>
      </c>
      <c r="C92" s="325">
        <v>2.79</v>
      </c>
      <c r="D92" s="326">
        <f t="shared" si="17"/>
        <v>-1.17</v>
      </c>
      <c r="E92" s="327">
        <v>2.61</v>
      </c>
      <c r="F92" s="328">
        <f t="shared" si="17"/>
        <v>-0.14000000000000012</v>
      </c>
      <c r="G92" s="325">
        <v>2.36</v>
      </c>
      <c r="H92" s="326">
        <f t="shared" si="19"/>
        <v>0.20999999999999996</v>
      </c>
      <c r="I92" s="327">
        <v>2.8739520958083831</v>
      </c>
      <c r="J92" s="328">
        <f t="shared" si="18"/>
        <v>0.41632833343214548</v>
      </c>
      <c r="K92" s="325">
        <v>2.62</v>
      </c>
      <c r="L92" s="326">
        <f t="shared" si="20"/>
        <v>-2.9999999999999805E-2</v>
      </c>
    </row>
    <row r="93" spans="2:12" ht="15" hidden="1" customHeight="1" outlineLevel="1" x14ac:dyDescent="0.25">
      <c r="B93" s="113" t="s">
        <v>88</v>
      </c>
      <c r="C93" s="325">
        <v>2.86</v>
      </c>
      <c r="D93" s="326">
        <f t="shared" si="17"/>
        <v>-1.0300000000000002</v>
      </c>
      <c r="E93" s="327">
        <v>2.85</v>
      </c>
      <c r="F93" s="328">
        <f t="shared" si="17"/>
        <v>0.14999999999999991</v>
      </c>
      <c r="G93" s="325">
        <v>2.88</v>
      </c>
      <c r="H93" s="326">
        <f t="shared" si="19"/>
        <v>0.10999999999999988</v>
      </c>
      <c r="I93" s="327">
        <v>2.3022064617809299</v>
      </c>
      <c r="J93" s="328">
        <f t="shared" si="18"/>
        <v>-0.6427370328583053</v>
      </c>
      <c r="K93" s="325">
        <v>2.72</v>
      </c>
      <c r="L93" s="326">
        <f t="shared" si="20"/>
        <v>-0.20999999999999996</v>
      </c>
    </row>
    <row r="94" spans="2:12" ht="15" hidden="1" customHeight="1" outlineLevel="1" x14ac:dyDescent="0.25">
      <c r="B94" s="113" t="s">
        <v>89</v>
      </c>
      <c r="C94" s="325">
        <v>3.4</v>
      </c>
      <c r="D94" s="326">
        <f t="shared" si="17"/>
        <v>0.96</v>
      </c>
      <c r="E94" s="327">
        <v>2.57</v>
      </c>
      <c r="F94" s="328">
        <f t="shared" si="17"/>
        <v>2.0000000000000018E-2</v>
      </c>
      <c r="G94" s="325">
        <v>2.15</v>
      </c>
      <c r="H94" s="326">
        <f t="shared" si="19"/>
        <v>-0.12000000000000011</v>
      </c>
      <c r="I94" s="327">
        <v>3.8432870370370371</v>
      </c>
      <c r="J94" s="328">
        <f t="shared" si="18"/>
        <v>1.3303169988307229</v>
      </c>
      <c r="K94" s="325">
        <v>2.92</v>
      </c>
      <c r="L94" s="326">
        <f t="shared" si="20"/>
        <v>0.44999999999999973</v>
      </c>
    </row>
    <row r="95" spans="2:12" ht="15" hidden="1" customHeight="1" outlineLevel="1" x14ac:dyDescent="0.25">
      <c r="B95" s="113" t="s">
        <v>90</v>
      </c>
      <c r="C95" s="325">
        <v>3.28</v>
      </c>
      <c r="D95" s="326">
        <f t="shared" si="17"/>
        <v>0.84999999999999964</v>
      </c>
      <c r="E95" s="327">
        <v>2.93</v>
      </c>
      <c r="F95" s="328">
        <f t="shared" si="17"/>
        <v>0.13000000000000034</v>
      </c>
      <c r="G95" s="325">
        <v>2.06</v>
      </c>
      <c r="H95" s="326">
        <f t="shared" si="19"/>
        <v>-2.9999999999999805E-2</v>
      </c>
      <c r="I95" s="327">
        <v>4.2353293413173656</v>
      </c>
      <c r="J95" s="328">
        <f t="shared" si="18"/>
        <v>2.4555936584979823</v>
      </c>
      <c r="K95" s="325">
        <v>3.21</v>
      </c>
      <c r="L95" s="326">
        <f t="shared" si="20"/>
        <v>0.98</v>
      </c>
    </row>
    <row r="96" spans="2:12" ht="15" hidden="1" customHeight="1" outlineLevel="1" x14ac:dyDescent="0.25">
      <c r="B96" s="113" t="s">
        <v>91</v>
      </c>
      <c r="C96" s="325">
        <v>3.18</v>
      </c>
      <c r="D96" s="326">
        <f t="shared" si="17"/>
        <v>0.11000000000000032</v>
      </c>
      <c r="E96" s="327">
        <v>2.73</v>
      </c>
      <c r="F96" s="328">
        <f t="shared" si="17"/>
        <v>0.12999999999999989</v>
      </c>
      <c r="G96" s="325">
        <v>2.2599999999999998</v>
      </c>
      <c r="H96" s="326">
        <f t="shared" si="19"/>
        <v>-6.0000000000000053E-2</v>
      </c>
      <c r="I96" s="327">
        <v>3.7365269461077846</v>
      </c>
      <c r="J96" s="328">
        <f t="shared" si="18"/>
        <v>1.7560887614442477</v>
      </c>
      <c r="K96" s="325">
        <v>2.98</v>
      </c>
      <c r="L96" s="326">
        <f t="shared" si="20"/>
        <v>0.64000000000000012</v>
      </c>
    </row>
    <row r="97" spans="2:12" ht="15" hidden="1" customHeight="1" outlineLevel="1" x14ac:dyDescent="0.25">
      <c r="B97" s="113" t="s">
        <v>92</v>
      </c>
      <c r="C97" s="325">
        <v>3.21</v>
      </c>
      <c r="D97" s="326">
        <f t="shared" si="17"/>
        <v>-0.35999999999999988</v>
      </c>
      <c r="E97" s="327">
        <v>2.8</v>
      </c>
      <c r="F97" s="328">
        <f t="shared" si="17"/>
        <v>-3.0000000000000249E-2</v>
      </c>
      <c r="G97" s="325">
        <v>2.2999999999999998</v>
      </c>
      <c r="H97" s="326">
        <f t="shared" si="19"/>
        <v>6.999999999999984E-2</v>
      </c>
      <c r="I97" s="327">
        <v>3.3057568438003222</v>
      </c>
      <c r="J97" s="328">
        <f t="shared" si="18"/>
        <v>0.52531403937227772</v>
      </c>
      <c r="K97" s="325">
        <v>2.87</v>
      </c>
      <c r="L97" s="326">
        <f t="shared" si="20"/>
        <v>0.18000000000000016</v>
      </c>
    </row>
    <row r="98" spans="2:12" ht="15" hidden="1" customHeight="1" outlineLevel="1" x14ac:dyDescent="0.25">
      <c r="B98" s="113" t="s">
        <v>93</v>
      </c>
      <c r="C98" s="325">
        <v>3.09</v>
      </c>
      <c r="D98" s="326">
        <f t="shared" si="17"/>
        <v>-0.53000000000000025</v>
      </c>
      <c r="E98" s="327">
        <v>2.52</v>
      </c>
      <c r="F98" s="328">
        <f t="shared" si="17"/>
        <v>-0.25999999999999979</v>
      </c>
      <c r="G98" s="325">
        <v>2.2200000000000002</v>
      </c>
      <c r="H98" s="326">
        <f t="shared" si="19"/>
        <v>0.12000000000000011</v>
      </c>
      <c r="I98" s="327">
        <v>2.8474718629262559</v>
      </c>
      <c r="J98" s="328">
        <f t="shared" si="18"/>
        <v>0.46475379693474972</v>
      </c>
      <c r="K98" s="325">
        <v>2.61</v>
      </c>
      <c r="L98" s="326">
        <f t="shared" si="20"/>
        <v>8.9999999999999858E-2</v>
      </c>
    </row>
    <row r="99" spans="2:12" ht="15" hidden="1" customHeight="1" outlineLevel="1" x14ac:dyDescent="0.25">
      <c r="B99" s="113" t="s">
        <v>94</v>
      </c>
      <c r="C99" s="325">
        <v>3.26</v>
      </c>
      <c r="D99" s="326">
        <f t="shared" si="17"/>
        <v>-3.0000000000000249E-2</v>
      </c>
      <c r="E99" s="327">
        <v>2.79</v>
      </c>
      <c r="F99" s="328">
        <f t="shared" si="17"/>
        <v>-0.18000000000000016</v>
      </c>
      <c r="G99" s="325">
        <v>2.25</v>
      </c>
      <c r="H99" s="326">
        <f t="shared" si="19"/>
        <v>-0.27</v>
      </c>
      <c r="I99" s="327">
        <v>2.5740664751743947</v>
      </c>
      <c r="J99" s="328">
        <f t="shared" si="18"/>
        <v>-2.8423600610520516E-2</v>
      </c>
      <c r="K99" s="325">
        <v>2.64</v>
      </c>
      <c r="L99" s="326">
        <f t="shared" si="20"/>
        <v>-0.10999999999999988</v>
      </c>
    </row>
    <row r="100" spans="2:12" ht="15" hidden="1" customHeight="1" outlineLevel="1" x14ac:dyDescent="0.25">
      <c r="B100" s="113" t="s">
        <v>95</v>
      </c>
      <c r="C100" s="325">
        <v>3.24</v>
      </c>
      <c r="D100" s="326">
        <f t="shared" si="17"/>
        <v>0.5900000000000003</v>
      </c>
      <c r="E100" s="327">
        <v>2.56</v>
      </c>
      <c r="F100" s="328">
        <f t="shared" si="17"/>
        <v>-0.29999999999999982</v>
      </c>
      <c r="G100" s="325">
        <v>2.16</v>
      </c>
      <c r="H100" s="326">
        <f t="shared" si="19"/>
        <v>-9.9999999999999645E-2</v>
      </c>
      <c r="I100" s="327">
        <v>2.9628742514970061</v>
      </c>
      <c r="J100" s="328">
        <f t="shared" si="18"/>
        <v>1.0337690202305954</v>
      </c>
      <c r="K100" s="325">
        <v>2.68</v>
      </c>
      <c r="L100" s="326">
        <f t="shared" si="20"/>
        <v>0.31000000000000005</v>
      </c>
    </row>
    <row r="101" spans="2:12" collapsed="1" x14ac:dyDescent="0.25">
      <c r="B101" s="70">
        <v>2007</v>
      </c>
      <c r="C101" s="330">
        <v>3.097266265718972</v>
      </c>
      <c r="D101" s="331">
        <f>C101-C114</f>
        <v>-0.12941810202082227</v>
      </c>
      <c r="E101" s="330">
        <v>2.6317709660973745</v>
      </c>
      <c r="F101" s="331">
        <f>E101-E114</f>
        <v>-5.4941810323197338E-2</v>
      </c>
      <c r="G101" s="331">
        <v>2.2454202641719383</v>
      </c>
      <c r="H101" s="331">
        <f>G101-G114</f>
        <v>-7.4030163016596262E-3</v>
      </c>
      <c r="I101" s="330">
        <v>3.0128518066496541</v>
      </c>
      <c r="J101" s="331">
        <f>I101-I114</f>
        <v>0.54327075600198382</v>
      </c>
      <c r="K101" s="331">
        <v>2.6882476247515856</v>
      </c>
      <c r="L101" s="331">
        <f>K101-K114</f>
        <v>0.13125616540036855</v>
      </c>
    </row>
    <row r="102" spans="2:12" ht="15" hidden="1" customHeight="1" outlineLevel="1" x14ac:dyDescent="0.25">
      <c r="B102" s="113" t="s">
        <v>84</v>
      </c>
      <c r="C102" s="325">
        <v>3.45</v>
      </c>
      <c r="D102" s="325"/>
      <c r="E102" s="327">
        <v>2.57</v>
      </c>
      <c r="F102" s="327"/>
      <c r="G102" s="325">
        <v>2.14</v>
      </c>
      <c r="H102" s="325"/>
      <c r="I102" s="327">
        <v>3.0866654268179281</v>
      </c>
      <c r="J102" s="327"/>
      <c r="K102" s="325">
        <v>2.72</v>
      </c>
      <c r="L102" s="325"/>
    </row>
    <row r="103" spans="2:12" ht="15" hidden="1" customHeight="1" outlineLevel="1" x14ac:dyDescent="0.25">
      <c r="B103" s="113" t="s">
        <v>85</v>
      </c>
      <c r="C103" s="325">
        <v>3.51</v>
      </c>
      <c r="D103" s="325"/>
      <c r="E103" s="327">
        <v>2.4500000000000002</v>
      </c>
      <c r="F103" s="327"/>
      <c r="G103" s="325">
        <v>2.25</v>
      </c>
      <c r="H103" s="325"/>
      <c r="I103" s="327">
        <v>2.5549494625381035</v>
      </c>
      <c r="J103" s="327"/>
      <c r="K103" s="325">
        <v>2.5299999999999998</v>
      </c>
      <c r="L103" s="325"/>
    </row>
    <row r="104" spans="2:12" ht="15" hidden="1" customHeight="1" outlineLevel="1" x14ac:dyDescent="0.25">
      <c r="B104" s="113" t="s">
        <v>86</v>
      </c>
      <c r="C104" s="325">
        <v>2.97</v>
      </c>
      <c r="D104" s="325"/>
      <c r="E104" s="327">
        <v>2.5</v>
      </c>
      <c r="F104" s="327"/>
      <c r="G104" s="325">
        <v>2.16</v>
      </c>
      <c r="H104" s="325"/>
      <c r="I104" s="327">
        <v>2.7560307017543861</v>
      </c>
      <c r="J104" s="327"/>
      <c r="K104" s="325">
        <v>2.58</v>
      </c>
      <c r="L104" s="325"/>
    </row>
    <row r="105" spans="2:12" ht="15" hidden="1" customHeight="1" outlineLevel="1" x14ac:dyDescent="0.25">
      <c r="B105" s="113" t="s">
        <v>87</v>
      </c>
      <c r="C105" s="325">
        <v>3.96</v>
      </c>
      <c r="D105" s="325"/>
      <c r="E105" s="327">
        <v>2.75</v>
      </c>
      <c r="F105" s="327"/>
      <c r="G105" s="325">
        <v>2.15</v>
      </c>
      <c r="H105" s="325"/>
      <c r="I105" s="327">
        <v>2.4576237623762376</v>
      </c>
      <c r="J105" s="327"/>
      <c r="K105" s="325">
        <v>2.65</v>
      </c>
      <c r="L105" s="325"/>
    </row>
    <row r="106" spans="2:12" ht="15" hidden="1" customHeight="1" outlineLevel="1" x14ac:dyDescent="0.25">
      <c r="B106" s="113" t="s">
        <v>88</v>
      </c>
      <c r="C106" s="325">
        <v>3.89</v>
      </c>
      <c r="D106" s="325"/>
      <c r="E106" s="327">
        <v>2.7</v>
      </c>
      <c r="F106" s="327"/>
      <c r="G106" s="325">
        <v>2.77</v>
      </c>
      <c r="H106" s="325"/>
      <c r="I106" s="327">
        <v>2.9449434946392352</v>
      </c>
      <c r="J106" s="327"/>
      <c r="K106" s="325">
        <v>2.93</v>
      </c>
      <c r="L106" s="325"/>
    </row>
    <row r="107" spans="2:12" ht="15" hidden="1" customHeight="1" outlineLevel="1" x14ac:dyDescent="0.25">
      <c r="B107" s="113" t="s">
        <v>89</v>
      </c>
      <c r="C107" s="325">
        <v>2.44</v>
      </c>
      <c r="D107" s="325"/>
      <c r="E107" s="327">
        <v>2.5499999999999998</v>
      </c>
      <c r="F107" s="327"/>
      <c r="G107" s="325">
        <v>2.27</v>
      </c>
      <c r="H107" s="325"/>
      <c r="I107" s="327">
        <v>2.5129700382063143</v>
      </c>
      <c r="J107" s="327"/>
      <c r="K107" s="325">
        <v>2.4700000000000002</v>
      </c>
      <c r="L107" s="325"/>
    </row>
    <row r="108" spans="2:12" ht="15" hidden="1" customHeight="1" outlineLevel="1" x14ac:dyDescent="0.25">
      <c r="B108" s="113" t="s">
        <v>90</v>
      </c>
      <c r="C108" s="325">
        <v>2.4300000000000002</v>
      </c>
      <c r="D108" s="325"/>
      <c r="E108" s="327">
        <v>2.8</v>
      </c>
      <c r="F108" s="327"/>
      <c r="G108" s="325">
        <v>2.09</v>
      </c>
      <c r="H108" s="325"/>
      <c r="I108" s="327">
        <v>1.7797356828193833</v>
      </c>
      <c r="J108" s="327"/>
      <c r="K108" s="325">
        <v>2.23</v>
      </c>
      <c r="L108" s="325"/>
    </row>
    <row r="109" spans="2:12" ht="15" hidden="1" customHeight="1" outlineLevel="1" x14ac:dyDescent="0.25">
      <c r="B109" s="113" t="s">
        <v>91</v>
      </c>
      <c r="C109" s="325">
        <v>3.07</v>
      </c>
      <c r="D109" s="325"/>
      <c r="E109" s="327">
        <v>2.6</v>
      </c>
      <c r="F109" s="327"/>
      <c r="G109" s="325">
        <v>2.3199999999999998</v>
      </c>
      <c r="H109" s="325"/>
      <c r="I109" s="327">
        <v>1.9804381846635368</v>
      </c>
      <c r="J109" s="327"/>
      <c r="K109" s="325">
        <v>2.34</v>
      </c>
      <c r="L109" s="325"/>
    </row>
    <row r="110" spans="2:12" ht="15" hidden="1" customHeight="1" outlineLevel="1" x14ac:dyDescent="0.25">
      <c r="B110" s="113" t="s">
        <v>92</v>
      </c>
      <c r="C110" s="325">
        <v>3.57</v>
      </c>
      <c r="D110" s="325"/>
      <c r="E110" s="327">
        <v>2.83</v>
      </c>
      <c r="F110" s="327"/>
      <c r="G110" s="325">
        <v>2.23</v>
      </c>
      <c r="H110" s="325"/>
      <c r="I110" s="327">
        <v>2.7804428044280445</v>
      </c>
      <c r="J110" s="327"/>
      <c r="K110" s="325">
        <v>2.69</v>
      </c>
      <c r="L110" s="325"/>
    </row>
    <row r="111" spans="2:12" ht="15" hidden="1" customHeight="1" outlineLevel="1" x14ac:dyDescent="0.25">
      <c r="B111" s="113" t="s">
        <v>93</v>
      </c>
      <c r="C111" s="325">
        <v>3.62</v>
      </c>
      <c r="D111" s="325"/>
      <c r="E111" s="327">
        <v>2.78</v>
      </c>
      <c r="F111" s="327"/>
      <c r="G111" s="325">
        <v>2.1</v>
      </c>
      <c r="H111" s="325"/>
      <c r="I111" s="327">
        <v>2.3827180659915062</v>
      </c>
      <c r="J111" s="327"/>
      <c r="K111" s="325">
        <v>2.52</v>
      </c>
      <c r="L111" s="325"/>
    </row>
    <row r="112" spans="2:12" ht="15" hidden="1" customHeight="1" outlineLevel="1" x14ac:dyDescent="0.25">
      <c r="B112" s="113" t="s">
        <v>94</v>
      </c>
      <c r="C112" s="325">
        <v>3.29</v>
      </c>
      <c r="D112" s="325"/>
      <c r="E112" s="327">
        <v>2.97</v>
      </c>
      <c r="F112" s="327"/>
      <c r="G112" s="325">
        <v>2.52</v>
      </c>
      <c r="H112" s="325"/>
      <c r="I112" s="327">
        <v>2.6024900757849152</v>
      </c>
      <c r="J112" s="327"/>
      <c r="K112" s="325">
        <v>2.75</v>
      </c>
      <c r="L112" s="325"/>
    </row>
    <row r="113" spans="2:12" ht="15" hidden="1" customHeight="1" outlineLevel="1" x14ac:dyDescent="0.25">
      <c r="B113" s="113" t="s">
        <v>95</v>
      </c>
      <c r="C113" s="325">
        <v>2.65</v>
      </c>
      <c r="D113" s="325"/>
      <c r="E113" s="327">
        <v>2.86</v>
      </c>
      <c r="F113" s="327"/>
      <c r="G113" s="325">
        <v>2.2599999999999998</v>
      </c>
      <c r="H113" s="325"/>
      <c r="I113" s="327">
        <v>1.9291052312664108</v>
      </c>
      <c r="J113" s="327"/>
      <c r="K113" s="325">
        <v>2.37</v>
      </c>
      <c r="L113" s="325"/>
    </row>
    <row r="114" spans="2:12" collapsed="1" x14ac:dyDescent="0.25">
      <c r="B114" s="70">
        <v>2006</v>
      </c>
      <c r="C114" s="330">
        <v>3.2266843677397943</v>
      </c>
      <c r="D114" s="331"/>
      <c r="E114" s="330">
        <v>2.6867127764205718</v>
      </c>
      <c r="F114" s="331"/>
      <c r="G114" s="331">
        <v>2.2528232804735979</v>
      </c>
      <c r="H114" s="331"/>
      <c r="I114" s="330">
        <v>2.4695810506476703</v>
      </c>
      <c r="J114" s="331"/>
      <c r="K114" s="331">
        <v>2.5569914593512171</v>
      </c>
      <c r="L114" s="331"/>
    </row>
    <row r="115" spans="2:12" ht="15" customHeight="1" x14ac:dyDescent="0.25">
      <c r="B115" s="373" t="s">
        <v>77</v>
      </c>
      <c r="C115" s="373"/>
      <c r="D115" s="373"/>
      <c r="E115" s="373"/>
      <c r="F115" s="373"/>
      <c r="G115" s="373"/>
      <c r="H115" s="373"/>
      <c r="I115" s="373"/>
      <c r="J115" s="373"/>
      <c r="K115" s="373"/>
      <c r="L115" s="373"/>
    </row>
    <row r="117" spans="2:12" ht="30" customHeight="1" x14ac:dyDescent="0.25"/>
    <row r="119" spans="2:12" ht="30" customHeight="1" x14ac:dyDescent="0.25"/>
  </sheetData>
  <mergeCells count="2">
    <mergeCell ref="B5:L5"/>
    <mergeCell ref="B115:L1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G10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9" customWidth="1"/>
    <col min="2" max="2" width="13" style="109" customWidth="1"/>
    <col min="3" max="6" width="10.7109375" style="109" customWidth="1"/>
    <col min="7" max="7" width="11.7109375" style="109" customWidth="1"/>
    <col min="8" max="8" width="11.42578125" style="109"/>
    <col min="9" max="9" width="14.28515625" style="109" customWidth="1"/>
    <col min="10" max="16384" width="11.42578125" style="109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69" t="s">
        <v>294</v>
      </c>
      <c r="C5" s="369"/>
      <c r="D5" s="369"/>
      <c r="E5" s="369"/>
      <c r="F5" s="369"/>
      <c r="G5" s="369"/>
    </row>
    <row r="6" spans="2:7" ht="15" customHeight="1" x14ac:dyDescent="0.25">
      <c r="B6" s="154"/>
      <c r="C6" s="132" t="s">
        <v>164</v>
      </c>
      <c r="D6" s="132" t="s">
        <v>163</v>
      </c>
      <c r="E6" s="132" t="s">
        <v>162</v>
      </c>
      <c r="F6" s="132" t="s">
        <v>265</v>
      </c>
      <c r="G6" s="132" t="s">
        <v>79</v>
      </c>
    </row>
    <row r="7" spans="2:7" x14ac:dyDescent="0.25">
      <c r="B7" s="113" t="s">
        <v>93</v>
      </c>
      <c r="C7" s="327">
        <f>IFERROR('tablas evol EM CAT'!C7-'tablas evol EM CAT'!C20,"-")</f>
        <v>-4.4005617955265475E-2</v>
      </c>
      <c r="D7" s="327">
        <f>IFERROR('tablas evol EM CAT'!E7-'tablas evol EM CAT'!E20,"-")</f>
        <v>0.26258964842090449</v>
      </c>
      <c r="E7" s="327">
        <f>IFERROR('tablas evol EM CAT'!G7-'tablas evol EM CAT'!G20,"-")</f>
        <v>0.22976124341325566</v>
      </c>
      <c r="F7" s="327">
        <f>IFERROR('tablas evol EM CAT'!I7-'tablas evol EM CAT'!I20,"-")</f>
        <v>0.55842373708002446</v>
      </c>
      <c r="G7" s="325">
        <f>IFERROR('tablas evol EM CAT'!K7-'tablas evol EM CAT'!K20,"-")</f>
        <v>0.29343237675543099</v>
      </c>
    </row>
    <row r="8" spans="2:7" x14ac:dyDescent="0.25">
      <c r="B8" s="113" t="s">
        <v>94</v>
      </c>
      <c r="C8" s="327">
        <f>IFERROR('tablas evol EM CAT'!C8-'tablas evol EM CAT'!C21,"-")</f>
        <v>-2.5233540964941792E-2</v>
      </c>
      <c r="D8" s="327">
        <f>IFERROR('tablas evol EM CAT'!E8-'tablas evol EM CAT'!E21,"-")</f>
        <v>0.17057823587239129</v>
      </c>
      <c r="E8" s="327">
        <f>IFERROR('tablas evol EM CAT'!G8-'tablas evol EM CAT'!G21,"-")</f>
        <v>-5.4511390527318682E-2</v>
      </c>
      <c r="F8" s="327">
        <f>IFERROR('tablas evol EM CAT'!I8-'tablas evol EM CAT'!I21,"-")</f>
        <v>0.40373463995535008</v>
      </c>
      <c r="G8" s="325">
        <f>IFERROR('tablas evol EM CAT'!K8-'tablas evol EM CAT'!K21,"-")</f>
        <v>0.1332181870853324</v>
      </c>
    </row>
    <row r="9" spans="2:7" x14ac:dyDescent="0.25">
      <c r="B9" s="113" t="s">
        <v>95</v>
      </c>
      <c r="C9" s="327">
        <f>IFERROR('tablas evol EM CAT'!C9-'tablas evol EM CAT'!C22,"-")</f>
        <v>2.666103810292908E-2</v>
      </c>
      <c r="D9" s="327">
        <f>IFERROR('tablas evol EM CAT'!E9-'tablas evol EM CAT'!E22,"-")</f>
        <v>1.0756543046041425</v>
      </c>
      <c r="E9" s="327">
        <f>IFERROR('tablas evol EM CAT'!G9-'tablas evol EM CAT'!G22,"-")</f>
        <v>0.5425274813083627</v>
      </c>
      <c r="F9" s="327">
        <f>IFERROR('tablas evol EM CAT'!I9-'tablas evol EM CAT'!I22,"-")</f>
        <v>0.63935330233005772</v>
      </c>
      <c r="G9" s="325">
        <f>IFERROR('tablas evol EM CAT'!K9-'tablas evol EM CAT'!K22,"-")</f>
        <v>0.6431076115239498</v>
      </c>
    </row>
    <row r="10" spans="2:7" ht="30" customHeight="1" x14ac:dyDescent="0.25">
      <c r="B10" s="62" t="str">
        <f>actualizaciones!$A$2</f>
        <v xml:space="preserve">I trimestre 2014 </v>
      </c>
      <c r="C10" s="315">
        <v>-1.4271669460125036E-2</v>
      </c>
      <c r="D10" s="315">
        <v>0.47053423339796474</v>
      </c>
      <c r="E10" s="315">
        <v>0.21474948490418466</v>
      </c>
      <c r="F10" s="315">
        <v>0.53315896475670055</v>
      </c>
      <c r="G10" s="315">
        <v>0.34945225512924338</v>
      </c>
    </row>
    <row r="11" spans="2:7" outlineLevel="1" x14ac:dyDescent="0.25">
      <c r="B11" s="113" t="s">
        <v>84</v>
      </c>
      <c r="C11" s="327">
        <f>IFERROR('tablas evol EM CAT'!C11-'tablas evol EM CAT'!C24,"-")</f>
        <v>-0.34191021703874958</v>
      </c>
      <c r="D11" s="327">
        <f>IFERROR('tablas evol EM CAT'!E11-'tablas evol EM CAT'!E24,"-")</f>
        <v>0.41111648268302137</v>
      </c>
      <c r="E11" s="327">
        <f>IFERROR('tablas evol EM CAT'!G11-'tablas evol EM CAT'!G24,"-")</f>
        <v>0.24674312981487834</v>
      </c>
      <c r="F11" s="327">
        <f>IFERROR('tablas evol EM CAT'!I11-'tablas evol EM CAT'!I24,"-")</f>
        <v>0.18065143947314688</v>
      </c>
      <c r="G11" s="327">
        <f>IFERROR('tablas evol EM CAT'!K11-'tablas evol EM CAT'!K24,"-")</f>
        <v>0.21059222214171536</v>
      </c>
    </row>
    <row r="12" spans="2:7" outlineLevel="1" x14ac:dyDescent="0.25">
      <c r="B12" s="113" t="s">
        <v>85</v>
      </c>
      <c r="C12" s="327">
        <f>IFERROR('tablas evol EM CAT'!C12-'tablas evol EM CAT'!C25,"-")</f>
        <v>-0.46503201024327812</v>
      </c>
      <c r="D12" s="327">
        <f>IFERROR('tablas evol EM CAT'!E12-'tablas evol EM CAT'!E25,"-")</f>
        <v>8.5588337382853208E-2</v>
      </c>
      <c r="E12" s="327">
        <f>IFERROR('tablas evol EM CAT'!G12-'tablas evol EM CAT'!G25,"-")</f>
        <v>0.24103637193730032</v>
      </c>
      <c r="F12" s="327">
        <f>IFERROR('tablas evol EM CAT'!I12-'tablas evol EM CAT'!I25,"-")</f>
        <v>0.28798844964620551</v>
      </c>
      <c r="G12" s="327">
        <f>IFERROR('tablas evol EM CAT'!K12-'tablas evol EM CAT'!K25,"-")</f>
        <v>0.19132580586414116</v>
      </c>
    </row>
    <row r="13" spans="2:7" outlineLevel="1" x14ac:dyDescent="0.25">
      <c r="B13" s="113" t="s">
        <v>86</v>
      </c>
      <c r="C13" s="327">
        <f>IFERROR('tablas evol EM CAT'!C13-'tablas evol EM CAT'!C26,"-")</f>
        <v>-0.97809798270893378</v>
      </c>
      <c r="D13" s="327">
        <f>IFERROR('tablas evol EM CAT'!E13-'tablas evol EM CAT'!E26,"-")</f>
        <v>-3.8612046389824073E-2</v>
      </c>
      <c r="E13" s="327">
        <f>IFERROR('tablas evol EM CAT'!G13-'tablas evol EM CAT'!G26,"-")</f>
        <v>1.0605576274196338E-2</v>
      </c>
      <c r="F13" s="327">
        <f>IFERROR('tablas evol EM CAT'!I13-'tablas evol EM CAT'!I26,"-")</f>
        <v>0.19445190318303851</v>
      </c>
      <c r="G13" s="327">
        <f>IFERROR('tablas evol EM CAT'!K13-'tablas evol EM CAT'!K26,"-")</f>
        <v>2.8910141736617767E-2</v>
      </c>
    </row>
    <row r="14" spans="2:7" outlineLevel="1" x14ac:dyDescent="0.25">
      <c r="B14" s="113" t="s">
        <v>87</v>
      </c>
      <c r="C14" s="327">
        <f>IFERROR('tablas evol EM CAT'!C14-'tablas evol EM CAT'!C27,"-")</f>
        <v>-0.35159278468873678</v>
      </c>
      <c r="D14" s="327">
        <f>IFERROR('tablas evol EM CAT'!E14-'tablas evol EM CAT'!E27,"-")</f>
        <v>-4.7222201758069904E-2</v>
      </c>
      <c r="E14" s="327">
        <f>IFERROR('tablas evol EM CAT'!G14-'tablas evol EM CAT'!G27,"-")</f>
        <v>-0.27639712215635592</v>
      </c>
      <c r="F14" s="327">
        <f>IFERROR('tablas evol EM CAT'!I14-'tablas evol EM CAT'!I27,"-")</f>
        <v>0.33766972586564004</v>
      </c>
      <c r="G14" s="327">
        <f>IFERROR('tablas evol EM CAT'!K14-'tablas evol EM CAT'!K27,"-")</f>
        <v>4.464677593226174E-2</v>
      </c>
    </row>
    <row r="15" spans="2:7" outlineLevel="1" x14ac:dyDescent="0.25">
      <c r="B15" s="113" t="s">
        <v>88</v>
      </c>
      <c r="C15" s="327">
        <f>IFERROR('tablas evol EM CAT'!C15-'tablas evol EM CAT'!C28,"-")</f>
        <v>-1.0105365982927186</v>
      </c>
      <c r="D15" s="327">
        <f>IFERROR('tablas evol EM CAT'!E15-'tablas evol EM CAT'!E28,"-")</f>
        <v>-0.37307883406398945</v>
      </c>
      <c r="E15" s="327">
        <f>IFERROR('tablas evol EM CAT'!G15-'tablas evol EM CAT'!G28,"-")</f>
        <v>-0.77659435211413186</v>
      </c>
      <c r="F15" s="327">
        <f>IFERROR('tablas evol EM CAT'!I15-'tablas evol EM CAT'!I28,"-")</f>
        <v>0.48166522404164214</v>
      </c>
      <c r="G15" s="327">
        <f>IFERROR('tablas evol EM CAT'!K15-'tablas evol EM CAT'!K28,"-")</f>
        <v>-0.24654836954278769</v>
      </c>
    </row>
    <row r="16" spans="2:7" outlineLevel="1" x14ac:dyDescent="0.25">
      <c r="B16" s="113" t="s">
        <v>89</v>
      </c>
      <c r="C16" s="327">
        <f>IFERROR('tablas evol EM CAT'!C16-'tablas evol EM CAT'!C29,"-")</f>
        <v>-2.3317377755988797</v>
      </c>
      <c r="D16" s="327">
        <f>IFERROR('tablas evol EM CAT'!E16-'tablas evol EM CAT'!E29,"-")</f>
        <v>-0.14804485863012262</v>
      </c>
      <c r="E16" s="327">
        <f>IFERROR('tablas evol EM CAT'!G16-'tablas evol EM CAT'!G29,"-")</f>
        <v>-0.47666932343774304</v>
      </c>
      <c r="F16" s="327">
        <f>IFERROR('tablas evol EM CAT'!I16-'tablas evol EM CAT'!I29,"-")</f>
        <v>0.40349543688928513</v>
      </c>
      <c r="G16" s="327">
        <f>IFERROR('tablas evol EM CAT'!K16-'tablas evol EM CAT'!K29,"-")</f>
        <v>-7.7664665109429709E-2</v>
      </c>
    </row>
    <row r="17" spans="2:7" outlineLevel="1" x14ac:dyDescent="0.25">
      <c r="B17" s="113" t="s">
        <v>90</v>
      </c>
      <c r="C17" s="327">
        <f>IFERROR('tablas evol EM CAT'!C17-'tablas evol EM CAT'!C30,"-")</f>
        <v>-1.5255830446422274</v>
      </c>
      <c r="D17" s="327">
        <f>IFERROR('tablas evol EM CAT'!E17-'tablas evol EM CAT'!E30,"-")</f>
        <v>-0.34089806565703551</v>
      </c>
      <c r="E17" s="327">
        <f>IFERROR('tablas evol EM CAT'!G17-'tablas evol EM CAT'!G30,"-")</f>
        <v>-0.41520928911850508</v>
      </c>
      <c r="F17" s="327">
        <f>IFERROR('tablas evol EM CAT'!I17-'tablas evol EM CAT'!I30,"-")</f>
        <v>0.38228488544096861</v>
      </c>
      <c r="G17" s="327">
        <f>IFERROR('tablas evol EM CAT'!K17-'tablas evol EM CAT'!K30,"-")</f>
        <v>-9.7016958084668259E-2</v>
      </c>
    </row>
    <row r="18" spans="2:7" outlineLevel="1" x14ac:dyDescent="0.25">
      <c r="B18" s="113" t="s">
        <v>91</v>
      </c>
      <c r="C18" s="327">
        <f>IFERROR('tablas evol EM CAT'!C18-'tablas evol EM CAT'!C31,"-")</f>
        <v>-0.26990442236963696</v>
      </c>
      <c r="D18" s="327">
        <f>IFERROR('tablas evol EM CAT'!E18-'tablas evol EM CAT'!E31,"-")</f>
        <v>-0.28967528237861639</v>
      </c>
      <c r="E18" s="327">
        <f>IFERROR('tablas evol EM CAT'!G18-'tablas evol EM CAT'!G31,"-")</f>
        <v>-0.68025087795256667</v>
      </c>
      <c r="F18" s="327">
        <f>IFERROR('tablas evol EM CAT'!I18-'tablas evol EM CAT'!I31,"-")</f>
        <v>0.52978695925990071</v>
      </c>
      <c r="G18" s="327">
        <f>IFERROR('tablas evol EM CAT'!K18-'tablas evol EM CAT'!K31,"-")</f>
        <v>-8.1003989812348909E-2</v>
      </c>
    </row>
    <row r="19" spans="2:7" outlineLevel="1" x14ac:dyDescent="0.25">
      <c r="B19" s="113" t="s">
        <v>92</v>
      </c>
      <c r="C19" s="327">
        <f>IFERROR('tablas evol EM CAT'!C19-'tablas evol EM CAT'!C32,"-")</f>
        <v>-0.80754979458110121</v>
      </c>
      <c r="D19" s="327">
        <f>IFERROR('tablas evol EM CAT'!E19-'tablas evol EM CAT'!E32,"-")</f>
        <v>-1.9696656107528021E-2</v>
      </c>
      <c r="E19" s="327">
        <f>IFERROR('tablas evol EM CAT'!G19-'tablas evol EM CAT'!G32,"-")</f>
        <v>-7.2463088598791359E-2</v>
      </c>
      <c r="F19" s="327">
        <f>IFERROR('tablas evol EM CAT'!I19-'tablas evol EM CAT'!I32,"-")</f>
        <v>0.18275719626788778</v>
      </c>
      <c r="G19" s="327">
        <f>IFERROR('tablas evol EM CAT'!K19-'tablas evol EM CAT'!K32,"-")</f>
        <v>2.6179510351308277E-2</v>
      </c>
    </row>
    <row r="20" spans="2:7" outlineLevel="1" x14ac:dyDescent="0.25">
      <c r="B20" s="113" t="s">
        <v>93</v>
      </c>
      <c r="C20" s="327">
        <f>IFERROR('tablas evol EM CAT'!C20-'tablas evol EM CAT'!C33,"-")</f>
        <v>-6.8109539614437331E-2</v>
      </c>
      <c r="D20" s="327">
        <f>IFERROR('tablas evol EM CAT'!E20-'tablas evol EM CAT'!E33,"-")</f>
        <v>-0.15264220233553583</v>
      </c>
      <c r="E20" s="327">
        <f>IFERROR('tablas evol EM CAT'!G20-'tablas evol EM CAT'!G33,"-")</f>
        <v>-0.12202620861834079</v>
      </c>
      <c r="F20" s="327">
        <f>IFERROR('tablas evol EM CAT'!I20-'tablas evol EM CAT'!I33,"-")</f>
        <v>0.39670295402614419</v>
      </c>
      <c r="G20" s="327">
        <f>IFERROR('tablas evol EM CAT'!K20-'tablas evol EM CAT'!K33,"-")</f>
        <v>7.8209505060597095E-2</v>
      </c>
    </row>
    <row r="21" spans="2:7" outlineLevel="1" x14ac:dyDescent="0.25">
      <c r="B21" s="113" t="s">
        <v>94</v>
      </c>
      <c r="C21" s="327">
        <f>IFERROR('tablas evol EM CAT'!C21-'tablas evol EM CAT'!C34,"-")</f>
        <v>-1.2141395691653356</v>
      </c>
      <c r="D21" s="327">
        <f>IFERROR('tablas evol EM CAT'!E21-'tablas evol EM CAT'!E34,"-")</f>
        <v>-7.5078877038398328E-2</v>
      </c>
      <c r="E21" s="327">
        <f>IFERROR('tablas evol EM CAT'!G21-'tablas evol EM CAT'!G34,"-")</f>
        <v>3.5822037706450871E-2</v>
      </c>
      <c r="F21" s="327">
        <f>IFERROR('tablas evol EM CAT'!I21-'tablas evol EM CAT'!I34,"-")</f>
        <v>8.7899178855578963E-2</v>
      </c>
      <c r="G21" s="327">
        <f>IFERROR('tablas evol EM CAT'!K21-'tablas evol EM CAT'!K34,"-")</f>
        <v>-2.7903105258480387E-2</v>
      </c>
    </row>
    <row r="22" spans="2:7" outlineLevel="1" x14ac:dyDescent="0.25">
      <c r="B22" s="113" t="s">
        <v>95</v>
      </c>
      <c r="C22" s="327">
        <f>IFERROR('tablas evol EM CAT'!C22-'tablas evol EM CAT'!C35,"-")</f>
        <v>-2.0305395692188144</v>
      </c>
      <c r="D22" s="327">
        <f>IFERROR('tablas evol EM CAT'!E22-'tablas evol EM CAT'!E35,"-")</f>
        <v>-0.13326989550033641</v>
      </c>
      <c r="E22" s="327">
        <f>IFERROR('tablas evol EM CAT'!G22-'tablas evol EM CAT'!G35,"-")</f>
        <v>3.3175835562837541E-2</v>
      </c>
      <c r="F22" s="327">
        <f>IFERROR('tablas evol EM CAT'!I22-'tablas evol EM CAT'!I35,"-")</f>
        <v>0.18709677639998357</v>
      </c>
      <c r="G22" s="327">
        <f>IFERROR('tablas evol EM CAT'!K22-'tablas evol EM CAT'!K35,"-")</f>
        <v>-4.2961632714745512E-2</v>
      </c>
    </row>
    <row r="23" spans="2:7" x14ac:dyDescent="0.25">
      <c r="B23" s="67">
        <v>2013</v>
      </c>
      <c r="C23" s="329">
        <f>IFERROR('tablas evol EM CAT'!C23-'tablas evol EM CAT'!C36,"-")</f>
        <v>-0.92826467869352802</v>
      </c>
      <c r="D23" s="329">
        <f>IFERROR('tablas evol EM CAT'!E23-'tablas evol EM CAT'!E36,"-")</f>
        <v>-6.0841528937535028E-2</v>
      </c>
      <c r="E23" s="329">
        <f>IFERROR('tablas evol EM CAT'!G23-'tablas evol EM CAT'!G36,"-")</f>
        <v>-0.12047380518954487</v>
      </c>
      <c r="F23" s="329">
        <f>IFERROR('tablas evol EM CAT'!I23-'tablas evol EM CAT'!I36,"-")</f>
        <v>0.29217776721337962</v>
      </c>
      <c r="G23" s="329">
        <f>IFERROR('tablas evol EM CAT'!K23-'tablas evol EM CAT'!K36,"-")</f>
        <v>1.9569866911299361E-2</v>
      </c>
    </row>
    <row r="24" spans="2:7" hidden="1" outlineLevel="1" x14ac:dyDescent="0.25">
      <c r="B24" s="113" t="s">
        <v>84</v>
      </c>
      <c r="C24" s="327">
        <f>IFERROR('tablas evol EM CAT'!C24-'tablas evol EM CAT'!C37,"-")</f>
        <v>-1.5323107595343752</v>
      </c>
      <c r="D24" s="327">
        <f>IFERROR('tablas evol EM CAT'!E24-'tablas evol EM CAT'!E37,"-")</f>
        <v>-0.18517351302674534</v>
      </c>
      <c r="E24" s="327">
        <f>IFERROR('tablas evol EM CAT'!G24-'tablas evol EM CAT'!G37,"-")</f>
        <v>0.25726007326007361</v>
      </c>
      <c r="F24" s="327">
        <f>IFERROR('tablas evol EM CAT'!I24-'tablas evol EM CAT'!I37,"-")</f>
        <v>0.35223512950196056</v>
      </c>
      <c r="G24" s="327">
        <f>IFERROR('tablas evol EM CAT'!K24-'tablas evol EM CAT'!K37,"-")</f>
        <v>5.3212469654883687E-2</v>
      </c>
    </row>
    <row r="25" spans="2:7" hidden="1" outlineLevel="1" x14ac:dyDescent="0.25">
      <c r="B25" s="113" t="s">
        <v>85</v>
      </c>
      <c r="C25" s="327">
        <f>IFERROR('tablas evol EM CAT'!C25-'tablas evol EM CAT'!C38,"-")</f>
        <v>-0.92496798975672201</v>
      </c>
      <c r="D25" s="327">
        <f>IFERROR('tablas evol EM CAT'!E25-'tablas evol EM CAT'!E38,"-")</f>
        <v>0.21441166261714706</v>
      </c>
      <c r="E25" s="327">
        <f>IFERROR('tablas evol EM CAT'!G25-'tablas evol EM CAT'!G38,"-")</f>
        <v>-9.1036371937300409E-2</v>
      </c>
      <c r="F25" s="327">
        <f>IFERROR('tablas evol EM CAT'!I25-'tablas evol EM CAT'!I38,"-")</f>
        <v>0.35462320468763764</v>
      </c>
      <c r="G25" s="327">
        <f>IFERROR('tablas evol EM CAT'!K25-'tablas evol EM CAT'!K38,"-")</f>
        <v>9.8674194135858873E-2</v>
      </c>
    </row>
    <row r="26" spans="2:7" hidden="1" outlineLevel="1" x14ac:dyDescent="0.25">
      <c r="B26" s="113" t="s">
        <v>86</v>
      </c>
      <c r="C26" s="327">
        <f>IFERROR('tablas evol EM CAT'!C26-'tablas evol EM CAT'!C39,"-")</f>
        <v>0.20809798270893376</v>
      </c>
      <c r="D26" s="327">
        <f>IFERROR('tablas evol EM CAT'!E26-'tablas evol EM CAT'!E39,"-")</f>
        <v>0.12861204638982393</v>
      </c>
      <c r="E26" s="327">
        <f>IFERROR('tablas evol EM CAT'!G26-'tablas evol EM CAT'!G39,"-")</f>
        <v>6.9394423725803733E-2</v>
      </c>
      <c r="F26" s="327">
        <f>IFERROR('tablas evol EM CAT'!I26-'tablas evol EM CAT'!I39,"-")</f>
        <v>0.49175578034682066</v>
      </c>
      <c r="G26" s="327">
        <f>IFERROR('tablas evol EM CAT'!K26-'tablas evol EM CAT'!K39,"-")</f>
        <v>0.19108985826338243</v>
      </c>
    </row>
    <row r="27" spans="2:7" hidden="1" outlineLevel="1" x14ac:dyDescent="0.25">
      <c r="B27" s="113" t="s">
        <v>87</v>
      </c>
      <c r="C27" s="327">
        <f>IFERROR('tablas evol EM CAT'!C27-'tablas evol EM CAT'!C40,"-")</f>
        <v>0.79205685618729094</v>
      </c>
      <c r="D27" s="327">
        <f>IFERROR('tablas evol EM CAT'!E27-'tablas evol EM CAT'!E40,"-")</f>
        <v>0.13508653708790108</v>
      </c>
      <c r="E27" s="327">
        <f>IFERROR('tablas evol EM CAT'!G27-'tablas evol EM CAT'!G40,"-")</f>
        <v>0.17852551062641897</v>
      </c>
      <c r="F27" s="327">
        <f>IFERROR('tablas evol EM CAT'!I27-'tablas evol EM CAT'!I40,"-")</f>
        <v>0.26560862317126932</v>
      </c>
      <c r="G27" s="327">
        <f>IFERROR('tablas evol EM CAT'!K27-'tablas evol EM CAT'!K40,"-")</f>
        <v>0.1915075417667218</v>
      </c>
    </row>
    <row r="28" spans="2:7" hidden="1" outlineLevel="1" x14ac:dyDescent="0.25">
      <c r="B28" s="113" t="s">
        <v>88</v>
      </c>
      <c r="C28" s="327">
        <f>IFERROR('tablas evol EM CAT'!C28-'tablas evol EM CAT'!C41,"-")</f>
        <v>0.99964788732394361</v>
      </c>
      <c r="D28" s="327">
        <f>IFERROR('tablas evol EM CAT'!E28-'tablas evol EM CAT'!E41,"-")</f>
        <v>0.28211143695014629</v>
      </c>
      <c r="E28" s="327">
        <f>IFERROR('tablas evol EM CAT'!G28-'tablas evol EM CAT'!G41,"-")</f>
        <v>0.2127371184771909</v>
      </c>
      <c r="F28" s="327">
        <f>IFERROR('tablas evol EM CAT'!I28-'tablas evol EM CAT'!I41,"-")</f>
        <v>0.58962305986696251</v>
      </c>
      <c r="G28" s="327">
        <f>IFERROR('tablas evol EM CAT'!K28-'tablas evol EM CAT'!K41,"-")</f>
        <v>0.43846388606307229</v>
      </c>
    </row>
    <row r="29" spans="2:7" hidden="1" outlineLevel="1" x14ac:dyDescent="0.25">
      <c r="B29" s="113" t="s">
        <v>89</v>
      </c>
      <c r="C29" s="327">
        <f>IFERROR('tablas evol EM CAT'!C29-'tablas evol EM CAT'!C42,"-")</f>
        <v>2.4084834725141335</v>
      </c>
      <c r="D29" s="327">
        <f>IFERROR('tablas evol EM CAT'!E29-'tablas evol EM CAT'!E42,"-")</f>
        <v>0.15940796919225297</v>
      </c>
      <c r="E29" s="327">
        <f>IFERROR('tablas evol EM CAT'!G29-'tablas evol EM CAT'!G42,"-")</f>
        <v>0.18760997216063124</v>
      </c>
      <c r="F29" s="327">
        <f>IFERROR('tablas evol EM CAT'!I29-'tablas evol EM CAT'!I42,"-")</f>
        <v>0.56424406981393505</v>
      </c>
      <c r="G29" s="327">
        <f>IFERROR('tablas evol EM CAT'!K29-'tablas evol EM CAT'!K42,"-")</f>
        <v>0.36396579057154765</v>
      </c>
    </row>
    <row r="30" spans="2:7" hidden="1" outlineLevel="1" x14ac:dyDescent="0.25">
      <c r="B30" s="113" t="s">
        <v>90</v>
      </c>
      <c r="C30" s="327">
        <f>IFERROR('tablas evol EM CAT'!C30-'tablas evol EM CAT'!C43,"-")</f>
        <v>1.0336760124610591</v>
      </c>
      <c r="D30" s="327">
        <f>IFERROR('tablas evol EM CAT'!E30-'tablas evol EM CAT'!E43,"-")</f>
        <v>0.40306843267108161</v>
      </c>
      <c r="E30" s="327">
        <f>IFERROR('tablas evol EM CAT'!G30-'tablas evol EM CAT'!G43,"-")</f>
        <v>-8.3820998278829606E-3</v>
      </c>
      <c r="F30" s="327">
        <f>IFERROR('tablas evol EM CAT'!I30-'tablas evol EM CAT'!I43,"-")</f>
        <v>-0.25052225324355404</v>
      </c>
      <c r="G30" s="327">
        <f>IFERROR('tablas evol EM CAT'!K30-'tablas evol EM CAT'!K43,"-")</f>
        <v>-1.8246848431545004E-2</v>
      </c>
    </row>
    <row r="31" spans="2:7" hidden="1" outlineLevel="1" x14ac:dyDescent="0.25">
      <c r="B31" s="113" t="s">
        <v>91</v>
      </c>
      <c r="C31" s="327">
        <f>IFERROR('tablas evol EM CAT'!C31-'tablas evol EM CAT'!C44,"-")</f>
        <v>0.14241044741803455</v>
      </c>
      <c r="D31" s="327">
        <f>IFERROR('tablas evol EM CAT'!E31-'tablas evol EM CAT'!E44,"-")</f>
        <v>0.13932867642118651</v>
      </c>
      <c r="E31" s="327">
        <f>IFERROR('tablas evol EM CAT'!G31-'tablas evol EM CAT'!G44,"-")</f>
        <v>0.76528338078853619</v>
      </c>
      <c r="F31" s="327">
        <f>IFERROR('tablas evol EM CAT'!I31-'tablas evol EM CAT'!I44,"-")</f>
        <v>0.11859586727738591</v>
      </c>
      <c r="G31" s="327">
        <f>IFERROR('tablas evol EM CAT'!K31-'tablas evol EM CAT'!K44,"-")</f>
        <v>0.30321473150749689</v>
      </c>
    </row>
    <row r="32" spans="2:7" hidden="1" outlineLevel="1" x14ac:dyDescent="0.25">
      <c r="B32" s="113" t="s">
        <v>92</v>
      </c>
      <c r="C32" s="327">
        <f>IFERROR('tablas evol EM CAT'!C32-'tablas evol EM CAT'!C45,"-")</f>
        <v>0.93116221847049108</v>
      </c>
      <c r="D32" s="327">
        <f>IFERROR('tablas evol EM CAT'!E32-'tablas evol EM CAT'!E45,"-")</f>
        <v>-0.13662389672070407</v>
      </c>
      <c r="E32" s="327">
        <f>IFERROR('tablas evol EM CAT'!G32-'tablas evol EM CAT'!G45,"-")</f>
        <v>0.11851898211342071</v>
      </c>
      <c r="F32" s="327">
        <f>IFERROR('tablas evol EM CAT'!I32-'tablas evol EM CAT'!I45,"-")</f>
        <v>-7.2682353986853521E-2</v>
      </c>
      <c r="G32" s="327">
        <f>IFERROR('tablas evol EM CAT'!K32-'tablas evol EM CAT'!K45,"-")</f>
        <v>1.3498065945036775E-2</v>
      </c>
    </row>
    <row r="33" spans="2:7" hidden="1" outlineLevel="1" x14ac:dyDescent="0.25">
      <c r="B33" s="113" t="s">
        <v>93</v>
      </c>
      <c r="C33" s="327">
        <f>IFERROR('tablas evol EM CAT'!C33-'tablas evol EM CAT'!C46,"-")</f>
        <v>-0.33558964895126087</v>
      </c>
      <c r="D33" s="327">
        <f>IFERROR('tablas evol EM CAT'!E33-'tablas evol EM CAT'!E46,"-")</f>
        <v>-5.077486802913711E-2</v>
      </c>
      <c r="E33" s="327">
        <f>IFERROR('tablas evol EM CAT'!G33-'tablas evol EM CAT'!G46,"-")</f>
        <v>-0.21087612030895597</v>
      </c>
      <c r="F33" s="327">
        <f>IFERROR('tablas evol EM CAT'!I33-'tablas evol EM CAT'!I46,"-")</f>
        <v>4.5215670334731062E-2</v>
      </c>
      <c r="G33" s="327">
        <f>IFERROR('tablas evol EM CAT'!K33-'tablas evol EM CAT'!K46,"-")</f>
        <v>-0.10522487261007551</v>
      </c>
    </row>
    <row r="34" spans="2:7" hidden="1" outlineLevel="1" x14ac:dyDescent="0.25">
      <c r="B34" s="113" t="s">
        <v>94</v>
      </c>
      <c r="C34" s="327">
        <f>IFERROR('tablas evol EM CAT'!C34-'tablas evol EM CAT'!C47,"-")</f>
        <v>-0.18943305186972248</v>
      </c>
      <c r="D34" s="327">
        <f>IFERROR('tablas evol EM CAT'!E34-'tablas evol EM CAT'!E47,"-")</f>
        <v>-0.17795630483399272</v>
      </c>
      <c r="E34" s="327">
        <f>IFERROR('tablas evol EM CAT'!G34-'tablas evol EM CAT'!G47,"-")</f>
        <v>3.9482917820868213E-2</v>
      </c>
      <c r="F34" s="327">
        <f>IFERROR('tablas evol EM CAT'!I34-'tablas evol EM CAT'!I47,"-")</f>
        <v>0.22358719870366639</v>
      </c>
      <c r="G34" s="327">
        <f>IFERROR('tablas evol EM CAT'!K34-'tablas evol EM CAT'!K47,"-")</f>
        <v>-7.8906898268518155E-3</v>
      </c>
    </row>
    <row r="35" spans="2:7" hidden="1" outlineLevel="1" x14ac:dyDescent="0.25">
      <c r="B35" s="113" t="s">
        <v>95</v>
      </c>
      <c r="C35" s="327">
        <f>IFERROR('tablas evol EM CAT'!C35-'tablas evol EM CAT'!C48,"-")</f>
        <v>0.47827541827541831</v>
      </c>
      <c r="D35" s="327">
        <f>IFERROR('tablas evol EM CAT'!E35-'tablas evol EM CAT'!E48,"-")</f>
        <v>-9.0338722093918467E-2</v>
      </c>
      <c r="E35" s="327">
        <f>IFERROR('tablas evol EM CAT'!G35-'tablas evol EM CAT'!G48,"-")</f>
        <v>-0.65920358044526051</v>
      </c>
      <c r="F35" s="327">
        <f>IFERROR('tablas evol EM CAT'!I35-'tablas evol EM CAT'!I48,"-")</f>
        <v>0.33874458874458879</v>
      </c>
      <c r="G35" s="327">
        <f>IFERROR('tablas evol EM CAT'!K35-'tablas evol EM CAT'!K48,"-")</f>
        <v>-8.3210702341137033E-2</v>
      </c>
    </row>
    <row r="36" spans="2:7" collapsed="1" x14ac:dyDescent="0.25">
      <c r="B36" s="70">
        <v>2012</v>
      </c>
      <c r="C36" s="330">
        <f>IFERROR('tablas evol EM CAT'!C36-'tablas evol EM CAT'!C49,"-")</f>
        <v>0.26538220379846322</v>
      </c>
      <c r="D36" s="330">
        <f>IFERROR('tablas evol EM CAT'!E36-'tablas evol EM CAT'!E49,"-")</f>
        <v>5.2265812610469364E-2</v>
      </c>
      <c r="E36" s="330">
        <f>IFERROR('tablas evol EM CAT'!G36-'tablas evol EM CAT'!G49,"-")</f>
        <v>5.1935465599279418E-2</v>
      </c>
      <c r="F36" s="330">
        <f>IFERROR('tablas evol EM CAT'!I36-'tablas evol EM CAT'!I49,"-")</f>
        <v>0.2613576123412531</v>
      </c>
      <c r="G36" s="330">
        <f>IFERROR('tablas evol EM CAT'!K36-'tablas evol EM CAT'!K49,"-")</f>
        <v>0.1108169460350692</v>
      </c>
    </row>
    <row r="37" spans="2:7" ht="15" hidden="1" customHeight="1" outlineLevel="1" x14ac:dyDescent="0.25">
      <c r="B37" s="113" t="s">
        <v>84</v>
      </c>
      <c r="C37" s="327">
        <f>IFERROR('tablas evol EM CAT'!C37-'tablas evol EM CAT'!C50,"-")</f>
        <v>1.1160093896713614</v>
      </c>
      <c r="D37" s="327">
        <f>IFERROR('tablas evol EM CAT'!E37-'tablas evol EM CAT'!E50,"-")</f>
        <v>0.11950248756218906</v>
      </c>
      <c r="E37" s="327">
        <f>IFERROR('tablas evol EM CAT'!G37-'tablas evol EM CAT'!G50,"-")</f>
        <v>0.14171428571428546</v>
      </c>
      <c r="F37" s="327">
        <f>IFERROR('tablas evol EM CAT'!I37-'tablas evol EM CAT'!I50,"-")</f>
        <v>6.8649885583524028E-2</v>
      </c>
      <c r="G37" s="327">
        <f>IFERROR('tablas evol EM CAT'!K37-'tablas evol EM CAT'!K50,"-")</f>
        <v>0.19183660340945652</v>
      </c>
    </row>
    <row r="38" spans="2:7" ht="15" hidden="1" customHeight="1" outlineLevel="1" x14ac:dyDescent="0.25">
      <c r="B38" s="113" t="s">
        <v>85</v>
      </c>
      <c r="C38" s="327">
        <f>IFERROR('tablas evol EM CAT'!C38-'tablas evol EM CAT'!C51,"-")</f>
        <v>-0.30000000000000027</v>
      </c>
      <c r="D38" s="327">
        <f>IFERROR('tablas evol EM CAT'!E38-'tablas evol EM CAT'!E51,"-")</f>
        <v>-4.0000000000000036E-2</v>
      </c>
      <c r="E38" s="327">
        <f>IFERROR('tablas evol EM CAT'!G38-'tablas evol EM CAT'!G51,"-")</f>
        <v>0.25000000000000022</v>
      </c>
      <c r="F38" s="327">
        <f>IFERROR('tablas evol EM CAT'!I38-'tablas evol EM CAT'!I51,"-")</f>
        <v>-0.32471935853379152</v>
      </c>
      <c r="G38" s="327">
        <f>IFERROR('tablas evol EM CAT'!K38-'tablas evol EM CAT'!K51,"-")</f>
        <v>-4.0000000000000036E-2</v>
      </c>
    </row>
    <row r="39" spans="2:7" ht="15" hidden="1" customHeight="1" outlineLevel="1" x14ac:dyDescent="0.25">
      <c r="B39" s="113" t="s">
        <v>86</v>
      </c>
      <c r="C39" s="327">
        <f>IFERROR('tablas evol EM CAT'!C39-'tablas evol EM CAT'!C52,"-")</f>
        <v>-0.51000000000000023</v>
      </c>
      <c r="D39" s="327">
        <f>IFERROR('tablas evol EM CAT'!E39-'tablas evol EM CAT'!E52,"-")</f>
        <v>5.0000000000000266E-2</v>
      </c>
      <c r="E39" s="327">
        <f>IFERROR('tablas evol EM CAT'!G39-'tablas evol EM CAT'!G52,"-")</f>
        <v>-0.10999999999999988</v>
      </c>
      <c r="F39" s="327">
        <f>IFERROR('tablas evol EM CAT'!I39-'tablas evol EM CAT'!I52,"-")</f>
        <v>0.14999999999999991</v>
      </c>
      <c r="G39" s="327">
        <f>IFERROR('tablas evol EM CAT'!K39-'tablas evol EM CAT'!K52,"-")</f>
        <v>2.9999999999999805E-2</v>
      </c>
    </row>
    <row r="40" spans="2:7" ht="15" hidden="1" customHeight="1" outlineLevel="1" x14ac:dyDescent="0.25">
      <c r="B40" s="113" t="s">
        <v>87</v>
      </c>
      <c r="C40" s="327">
        <f>IFERROR('tablas evol EM CAT'!C40-'tablas evol EM CAT'!C53,"-")</f>
        <v>-2.563879087273583</v>
      </c>
      <c r="D40" s="327">
        <f>IFERROR('tablas evol EM CAT'!E40-'tablas evol EM CAT'!E53,"-")</f>
        <v>-2.8106195974880066E-2</v>
      </c>
      <c r="E40" s="327">
        <f>IFERROR('tablas evol EM CAT'!G40-'tablas evol EM CAT'!G53,"-")</f>
        <v>-0.24377859187904383</v>
      </c>
      <c r="F40" s="327">
        <f>IFERROR('tablas evol EM CAT'!I40-'tablas evol EM CAT'!I53,"-")</f>
        <v>0.14903795383348339</v>
      </c>
      <c r="G40" s="327">
        <f>IFERROR('tablas evol EM CAT'!K40-'tablas evol EM CAT'!K53,"-")</f>
        <v>-0.13478555786941193</v>
      </c>
    </row>
    <row r="41" spans="2:7" ht="15" hidden="1" customHeight="1" outlineLevel="1" x14ac:dyDescent="0.25">
      <c r="B41" s="113" t="s">
        <v>88</v>
      </c>
      <c r="C41" s="327">
        <f>IFERROR('tablas evol EM CAT'!C41-'tablas evol EM CAT'!C54,"-")</f>
        <v>-2.3382716049382721</v>
      </c>
      <c r="D41" s="327">
        <f>IFERROR('tablas evol EM CAT'!E41-'tablas evol EM CAT'!E54,"-")</f>
        <v>0.24077471967380237</v>
      </c>
      <c r="E41" s="327">
        <f>IFERROR('tablas evol EM CAT'!G41-'tablas evol EM CAT'!G54,"-")</f>
        <v>0.30775322283609574</v>
      </c>
      <c r="F41" s="327">
        <f>IFERROR('tablas evol EM CAT'!I41-'tablas evol EM CAT'!I54,"-")</f>
        <v>-0.37999999999999989</v>
      </c>
      <c r="G41" s="327">
        <f>IFERROR('tablas evol EM CAT'!K41-'tablas evol EM CAT'!K54,"-")</f>
        <v>-8.0000000000000071E-2</v>
      </c>
    </row>
    <row r="42" spans="2:7" ht="15" hidden="1" customHeight="1" outlineLevel="1" x14ac:dyDescent="0.25">
      <c r="B42" s="113" t="s">
        <v>89</v>
      </c>
      <c r="C42" s="327">
        <f>IFERROR('tablas evol EM CAT'!C42-'tablas evol EM CAT'!C55,"-")</f>
        <v>-1.8065119416255331</v>
      </c>
      <c r="D42" s="327">
        <f>IFERROR('tablas evol EM CAT'!E42-'tablas evol EM CAT'!E55,"-")</f>
        <v>3.9994096812279167E-3</v>
      </c>
      <c r="E42" s="327">
        <f>IFERROR('tablas evol EM CAT'!G42-'tablas evol EM CAT'!G55,"-")</f>
        <v>0.15541563726627627</v>
      </c>
      <c r="F42" s="327">
        <f>IFERROR('tablas evol EM CAT'!I42-'tablas evol EM CAT'!I55,"-")</f>
        <v>-0.42780487804878042</v>
      </c>
      <c r="G42" s="327">
        <f>IFERROR('tablas evol EM CAT'!K42-'tablas evol EM CAT'!K55,"-")</f>
        <v>-0.16490196078431385</v>
      </c>
    </row>
    <row r="43" spans="2:7" ht="15" hidden="1" customHeight="1" outlineLevel="1" x14ac:dyDescent="0.25">
      <c r="B43" s="113" t="s">
        <v>90</v>
      </c>
      <c r="C43" s="327">
        <f>IFERROR('tablas evol EM CAT'!C43-'tablas evol EM CAT'!C56,"-")</f>
        <v>-1.5993617021276596</v>
      </c>
      <c r="D43" s="327">
        <f>IFERROR('tablas evol EM CAT'!E43-'tablas evol EM CAT'!E56,"-")</f>
        <v>-0.12088790491726864</v>
      </c>
      <c r="E43" s="327">
        <f>IFERROR('tablas evol EM CAT'!G43-'tablas evol EM CAT'!G56,"-")</f>
        <v>0.20825373854317419</v>
      </c>
      <c r="F43" s="327">
        <f>IFERROR('tablas evol EM CAT'!I43-'tablas evol EM CAT'!I56,"-")</f>
        <v>0.18384120171673834</v>
      </c>
      <c r="G43" s="327">
        <f>IFERROR('tablas evol EM CAT'!K43-'tablas evol EM CAT'!K56,"-")</f>
        <v>2.9835988014508708E-2</v>
      </c>
    </row>
    <row r="44" spans="2:7" ht="15" hidden="1" customHeight="1" outlineLevel="1" x14ac:dyDescent="0.25">
      <c r="B44" s="113" t="s">
        <v>91</v>
      </c>
      <c r="C44" s="327">
        <f>IFERROR('tablas evol EM CAT'!C44-'tablas evol EM CAT'!C57,"-")</f>
        <v>-1.0708699902248289</v>
      </c>
      <c r="D44" s="327">
        <f>IFERROR('tablas evol EM CAT'!E44-'tablas evol EM CAT'!E57,"-")</f>
        <v>0.14825140601203834</v>
      </c>
      <c r="E44" s="327">
        <f>IFERROR('tablas evol EM CAT'!G44-'tablas evol EM CAT'!G57,"-")</f>
        <v>-0.10226376977702789</v>
      </c>
      <c r="F44" s="327">
        <f>IFERROR('tablas evol EM CAT'!I44-'tablas evol EM CAT'!I57,"-")</f>
        <v>2.0371065591507254E-2</v>
      </c>
      <c r="G44" s="327">
        <f>IFERROR('tablas evol EM CAT'!K44-'tablas evol EM CAT'!K57,"-")</f>
        <v>-1.6141224622117534E-2</v>
      </c>
    </row>
    <row r="45" spans="2:7" ht="15" hidden="1" customHeight="1" outlineLevel="1" x14ac:dyDescent="0.25">
      <c r="B45" s="113" t="s">
        <v>92</v>
      </c>
      <c r="C45" s="327">
        <f>IFERROR('tablas evol EM CAT'!C45-'tablas evol EM CAT'!C58,"-")</f>
        <v>-1.3540949718851252</v>
      </c>
      <c r="D45" s="327">
        <f>IFERROR('tablas evol EM CAT'!E45-'tablas evol EM CAT'!E58,"-")</f>
        <v>3.924178703249126E-2</v>
      </c>
      <c r="E45" s="327">
        <f>IFERROR('tablas evol EM CAT'!G45-'tablas evol EM CAT'!G58,"-")</f>
        <v>-0.36476235744177909</v>
      </c>
      <c r="F45" s="327">
        <f>IFERROR('tablas evol EM CAT'!I45-'tablas evol EM CAT'!I58,"-")</f>
        <v>0.28696253985336395</v>
      </c>
      <c r="G45" s="327">
        <f>IFERROR('tablas evol EM CAT'!K45-'tablas evol EM CAT'!K58,"-")</f>
        <v>-6.4907513169168762E-2</v>
      </c>
    </row>
    <row r="46" spans="2:7" ht="15" hidden="1" customHeight="1" outlineLevel="1" x14ac:dyDescent="0.25">
      <c r="B46" s="113" t="s">
        <v>93</v>
      </c>
      <c r="C46" s="327">
        <f>IFERROR('tablas evol EM CAT'!C46-'tablas evol EM CAT'!C59,"-")</f>
        <v>-0.47428579449818997</v>
      </c>
      <c r="D46" s="327">
        <f>IFERROR('tablas evol EM CAT'!E46-'tablas evol EM CAT'!E59,"-")</f>
        <v>0.25653063597831505</v>
      </c>
      <c r="E46" s="327">
        <f>IFERROR('tablas evol EM CAT'!G46-'tablas evol EM CAT'!G59,"-")</f>
        <v>0.32136454379490154</v>
      </c>
      <c r="F46" s="327">
        <f>IFERROR('tablas evol EM CAT'!I46-'tablas evol EM CAT'!I59,"-")</f>
        <v>6.784609465341318E-2</v>
      </c>
      <c r="G46" s="327">
        <f>IFERROR('tablas evol EM CAT'!K46-'tablas evol EM CAT'!K59,"-")</f>
        <v>0.1993354278743269</v>
      </c>
    </row>
    <row r="47" spans="2:7" ht="15" hidden="1" customHeight="1" outlineLevel="1" x14ac:dyDescent="0.25">
      <c r="B47" s="113" t="s">
        <v>94</v>
      </c>
      <c r="C47" s="327">
        <f>IFERROR('tablas evol EM CAT'!C47-'tablas evol EM CAT'!C60,"-")</f>
        <v>0.48999999999999977</v>
      </c>
      <c r="D47" s="327">
        <f>IFERROR('tablas evol EM CAT'!E47-'tablas evol EM CAT'!E60,"-")</f>
        <v>0.22999999999999998</v>
      </c>
      <c r="E47" s="327">
        <f>IFERROR('tablas evol EM CAT'!G47-'tablas evol EM CAT'!G60,"-")</f>
        <v>0.21999999999999975</v>
      </c>
      <c r="F47" s="327">
        <f>IFERROR('tablas evol EM CAT'!I47-'tablas evol EM CAT'!I60,"-")</f>
        <v>0.27352410182343379</v>
      </c>
      <c r="G47" s="327">
        <f>IFERROR('tablas evol EM CAT'!K47-'tablas evol EM CAT'!K60,"-")</f>
        <v>0.25</v>
      </c>
    </row>
    <row r="48" spans="2:7" ht="15" hidden="1" customHeight="1" outlineLevel="1" x14ac:dyDescent="0.25">
      <c r="B48" s="113" t="s">
        <v>95</v>
      </c>
      <c r="C48" s="327">
        <f>IFERROR('tablas evol EM CAT'!C48-'tablas evol EM CAT'!C61,"-")</f>
        <v>0.21999999999999975</v>
      </c>
      <c r="D48" s="327">
        <f>IFERROR('tablas evol EM CAT'!E48-'tablas evol EM CAT'!E61,"-")</f>
        <v>4.9999999999999822E-2</v>
      </c>
      <c r="E48" s="327">
        <f>IFERROR('tablas evol EM CAT'!G48-'tablas evol EM CAT'!G61,"-")</f>
        <v>0.85000000000000009</v>
      </c>
      <c r="F48" s="327">
        <f>IFERROR('tablas evol EM CAT'!I48-'tablas evol EM CAT'!I61,"-")</f>
        <v>-0.51970935513169825</v>
      </c>
      <c r="G48" s="327">
        <f>IFERROR('tablas evol EM CAT'!K48-'tablas evol EM CAT'!K61,"-")</f>
        <v>0.10999999999999988</v>
      </c>
    </row>
    <row r="49" spans="2:7" collapsed="1" x14ac:dyDescent="0.25">
      <c r="B49" s="70">
        <v>2011</v>
      </c>
      <c r="C49" s="330">
        <f>IFERROR('tablas evol EM CAT'!C49-'tablas evol EM CAT'!C62,"-")</f>
        <v>-0.66702691235406286</v>
      </c>
      <c r="D49" s="330">
        <f>IFERROR('tablas evol EM CAT'!E49-'tablas evol EM CAT'!E62,"-")</f>
        <v>7.3078683047327786E-2</v>
      </c>
      <c r="E49" s="330">
        <f>IFERROR('tablas evol EM CAT'!G49-'tablas evol EM CAT'!G62,"-")</f>
        <v>0.13713794547194569</v>
      </c>
      <c r="F49" s="330">
        <f>IFERROR('tablas evol EM CAT'!I49-'tablas evol EM CAT'!I62,"-")</f>
        <v>-4.5405803006251189E-2</v>
      </c>
      <c r="G49" s="330">
        <f>IFERROR('tablas evol EM CAT'!K49-'tablas evol EM CAT'!K62,"-")</f>
        <v>3.2349283105254756E-2</v>
      </c>
    </row>
    <row r="50" spans="2:7" ht="15" hidden="1" customHeight="1" outlineLevel="1" x14ac:dyDescent="0.25">
      <c r="B50" s="113" t="s">
        <v>84</v>
      </c>
      <c r="C50" s="327">
        <f>IFERROR('tablas evol EM CAT'!C50-'tablas evol EM CAT'!C63,"-")</f>
        <v>-0.6510606060606059</v>
      </c>
      <c r="D50" s="327">
        <f>IFERROR('tablas evol EM CAT'!E50-'tablas evol EM CAT'!E63,"-")</f>
        <v>3.7839311936228359E-2</v>
      </c>
      <c r="E50" s="327">
        <f>IFERROR('tablas evol EM CAT'!G50-'tablas evol EM CAT'!G63,"-")</f>
        <v>-0.22564036222509687</v>
      </c>
      <c r="F50" s="327">
        <f>IFERROR('tablas evol EM CAT'!I50-'tablas evol EM CAT'!I63,"-")</f>
        <v>-1.9497542326597488</v>
      </c>
      <c r="G50" s="327">
        <f>IFERROR('tablas evol EM CAT'!K50-'tablas evol EM CAT'!K63,"-")</f>
        <v>-0.63683937031942506</v>
      </c>
    </row>
    <row r="51" spans="2:7" ht="15" hidden="1" customHeight="1" outlineLevel="1" x14ac:dyDescent="0.25">
      <c r="B51" s="113" t="s">
        <v>85</v>
      </c>
      <c r="C51" s="327">
        <f>IFERROR('tablas evol EM CAT'!C51-'tablas evol EM CAT'!C64,"-")</f>
        <v>0.2611979166666667</v>
      </c>
      <c r="D51" s="327">
        <f>IFERROR('tablas evol EM CAT'!E51-'tablas evol EM CAT'!E64,"-")</f>
        <v>-8.7585899152164082E-2</v>
      </c>
      <c r="E51" s="327">
        <f>IFERROR('tablas evol EM CAT'!G51-'tablas evol EM CAT'!G64,"-")</f>
        <v>5.4142559592686768E-2</v>
      </c>
      <c r="F51" s="327">
        <f>IFERROR('tablas evol EM CAT'!I51-'tablas evol EM CAT'!I64,"-")</f>
        <v>0.17837519800859925</v>
      </c>
      <c r="G51" s="327">
        <f>IFERROR('tablas evol EM CAT'!K51-'tablas evol EM CAT'!K64,"-")</f>
        <v>3.972837741243751E-2</v>
      </c>
    </row>
    <row r="52" spans="2:7" ht="15" hidden="1" customHeight="1" outlineLevel="1" x14ac:dyDescent="0.25">
      <c r="B52" s="113" t="s">
        <v>86</v>
      </c>
      <c r="C52" s="327">
        <f>IFERROR('tablas evol EM CAT'!C52-'tablas evol EM CAT'!C65,"-")</f>
        <v>-0.61085173501577295</v>
      </c>
      <c r="D52" s="327">
        <f>IFERROR('tablas evol EM CAT'!E52-'tablas evol EM CAT'!E65,"-")</f>
        <v>-0.11148679825685726</v>
      </c>
      <c r="E52" s="327">
        <f>IFERROR('tablas evol EM CAT'!G52-'tablas evol EM CAT'!G65,"-")</f>
        <v>1.3986013986011514E-3</v>
      </c>
      <c r="F52" s="327">
        <f>IFERROR('tablas evol EM CAT'!I52-'tablas evol EM CAT'!I65,"-")</f>
        <v>-0.54629976580796247</v>
      </c>
      <c r="G52" s="327">
        <f>IFERROR('tablas evol EM CAT'!K52-'tablas evol EM CAT'!K65,"-")</f>
        <v>-0.24169099851666775</v>
      </c>
    </row>
    <row r="53" spans="2:7" ht="15" hidden="1" customHeight="1" outlineLevel="1" x14ac:dyDescent="0.25">
      <c r="B53" s="113" t="s">
        <v>87</v>
      </c>
      <c r="C53" s="327">
        <f>IFERROR('tablas evol EM CAT'!C53-'tablas evol EM CAT'!C66,"-")</f>
        <v>0.84798165137614712</v>
      </c>
      <c r="D53" s="327">
        <f>IFERROR('tablas evol EM CAT'!E53-'tablas evol EM CAT'!E66,"-")</f>
        <v>-4.1047409040793958E-2</v>
      </c>
      <c r="E53" s="327">
        <f>IFERROR('tablas evol EM CAT'!G53-'tablas evol EM CAT'!G66,"-")</f>
        <v>7.7257438551099789E-2</v>
      </c>
      <c r="F53" s="327">
        <f>IFERROR('tablas evol EM CAT'!I53-'tablas evol EM CAT'!I66,"-")</f>
        <v>-0.54483019648068209</v>
      </c>
      <c r="G53" s="327">
        <f>IFERROR('tablas evol EM CAT'!K53-'tablas evol EM CAT'!K66,"-")</f>
        <v>-0.16970925784238711</v>
      </c>
    </row>
    <row r="54" spans="2:7" ht="15" hidden="1" customHeight="1" outlineLevel="1" x14ac:dyDescent="0.25">
      <c r="B54" s="113" t="s">
        <v>88</v>
      </c>
      <c r="C54" s="327">
        <f>IFERROR('tablas evol EM CAT'!C54-'tablas evol EM CAT'!C67,"-")</f>
        <v>0.3882716049382724</v>
      </c>
      <c r="D54" s="327">
        <f>IFERROR('tablas evol EM CAT'!E54-'tablas evol EM CAT'!E67,"-")</f>
        <v>-0.50077471967380216</v>
      </c>
      <c r="E54" s="327">
        <f>IFERROR('tablas evol EM CAT'!G54-'tablas evol EM CAT'!G67,"-")</f>
        <v>-0.25775322283609592</v>
      </c>
      <c r="F54" s="327">
        <f>IFERROR('tablas evol EM CAT'!I54-'tablas evol EM CAT'!I67,"-")</f>
        <v>-0.51326813365933166</v>
      </c>
      <c r="G54" s="327">
        <f>IFERROR('tablas evol EM CAT'!K54-'tablas evol EM CAT'!K67,"-")</f>
        <v>-0.43999999999999995</v>
      </c>
    </row>
    <row r="55" spans="2:7" ht="15" hidden="1" customHeight="1" outlineLevel="1" x14ac:dyDescent="0.25">
      <c r="B55" s="113" t="s">
        <v>89</v>
      </c>
      <c r="C55" s="327">
        <f>IFERROR('tablas evol EM CAT'!C55-'tablas evol EM CAT'!C68,"-")</f>
        <v>1.0523668639053256</v>
      </c>
      <c r="D55" s="327">
        <f>IFERROR('tablas evol EM CAT'!E55-'tablas evol EM CAT'!E68,"-")</f>
        <v>-0.31977272727272732</v>
      </c>
      <c r="E55" s="327">
        <f>IFERROR('tablas evol EM CAT'!G55-'tablas evol EM CAT'!G68,"-")</f>
        <v>-6.3408360128617502E-2</v>
      </c>
      <c r="F55" s="327">
        <f>IFERROR('tablas evol EM CAT'!I55-'tablas evol EM CAT'!I68,"-")</f>
        <v>-0.12715063520871128</v>
      </c>
      <c r="G55" s="327">
        <f>IFERROR('tablas evol EM CAT'!K55-'tablas evol EM CAT'!K68,"-")</f>
        <v>-0.12999999999999989</v>
      </c>
    </row>
    <row r="56" spans="2:7" ht="15" hidden="1" customHeight="1" outlineLevel="1" x14ac:dyDescent="0.25">
      <c r="B56" s="113" t="s">
        <v>90</v>
      </c>
      <c r="C56" s="327">
        <f>IFERROR('tablas evol EM CAT'!C56-'tablas evol EM CAT'!C69,"-")</f>
        <v>1.1229020747984673</v>
      </c>
      <c r="D56" s="327">
        <f>IFERROR('tablas evol EM CAT'!E56-'tablas evol EM CAT'!E69,"-")</f>
        <v>-0.11846274443338078</v>
      </c>
      <c r="E56" s="327">
        <f>IFERROR('tablas evol EM CAT'!G56-'tablas evol EM CAT'!G69,"-")</f>
        <v>-5.5815841373907826E-2</v>
      </c>
      <c r="F56" s="327">
        <f>IFERROR('tablas evol EM CAT'!I56-'tablas evol EM CAT'!I69,"-")</f>
        <v>-0.37621979010439222</v>
      </c>
      <c r="G56" s="327">
        <f>IFERROR('tablas evol EM CAT'!K56-'tablas evol EM CAT'!K69,"-")</f>
        <v>-0.14391441938705807</v>
      </c>
    </row>
    <row r="57" spans="2:7" ht="15" hidden="1" customHeight="1" outlineLevel="1" x14ac:dyDescent="0.25">
      <c r="B57" s="113" t="s">
        <v>91</v>
      </c>
      <c r="C57" s="327">
        <f>IFERROR('tablas evol EM CAT'!C57-'tablas evol EM CAT'!C70,"-")</f>
        <v>0.95935483870967753</v>
      </c>
      <c r="D57" s="327">
        <f>IFERROR('tablas evol EM CAT'!E57-'tablas evol EM CAT'!E70,"-")</f>
        <v>-0.35337567171470452</v>
      </c>
      <c r="E57" s="327">
        <f>IFERROR('tablas evol EM CAT'!G57-'tablas evol EM CAT'!G70,"-")</f>
        <v>-0.10306892067620277</v>
      </c>
      <c r="F57" s="327">
        <f>IFERROR('tablas evol EM CAT'!I57-'tablas evol EM CAT'!I70,"-")</f>
        <v>-0.24983653045750631</v>
      </c>
      <c r="G57" s="327">
        <f>IFERROR('tablas evol EM CAT'!K57-'tablas evol EM CAT'!K70,"-")</f>
        <v>-0.19953896993632636</v>
      </c>
    </row>
    <row r="58" spans="2:7" ht="15" hidden="1" customHeight="1" outlineLevel="1" x14ac:dyDescent="0.25">
      <c r="B58" s="113" t="s">
        <v>92</v>
      </c>
      <c r="C58" s="327">
        <f>IFERROR('tablas evol EM CAT'!C58-'tablas evol EM CAT'!C71,"-")</f>
        <v>1.0015912899999999</v>
      </c>
      <c r="D58" s="327">
        <f>IFERROR('tablas evol EM CAT'!E58-'tablas evol EM CAT'!E71,"-")</f>
        <v>-0.18814070400000027</v>
      </c>
      <c r="E58" s="327">
        <f>IFERROR('tablas evol EM CAT'!G58-'tablas evol EM CAT'!G71,"-")</f>
        <v>0.22899524100000024</v>
      </c>
      <c r="F58" s="327">
        <f>IFERROR('tablas evol EM CAT'!I58-'tablas evol EM CAT'!I71,"-")</f>
        <v>-0.39723384423000518</v>
      </c>
      <c r="G58" s="327">
        <f>IFERROR('tablas evol EM CAT'!K58-'tablas evol EM CAT'!K71,"-")</f>
        <v>-9.2624056999999649E-2</v>
      </c>
    </row>
    <row r="59" spans="2:7" ht="15" hidden="1" customHeight="1" outlineLevel="1" x14ac:dyDescent="0.25">
      <c r="B59" s="113" t="s">
        <v>93</v>
      </c>
      <c r="C59" s="327">
        <f>IFERROR('tablas evol EM CAT'!C59-'tablas evol EM CAT'!C72,"-")</f>
        <v>0.2440312876052948</v>
      </c>
      <c r="D59" s="327">
        <f>IFERROR('tablas evol EM CAT'!E59-'tablas evol EM CAT'!E72,"-")</f>
        <v>-0.86372164721426969</v>
      </c>
      <c r="E59" s="327">
        <f>IFERROR('tablas evol EM CAT'!G59-'tablas evol EM CAT'!G72,"-")</f>
        <v>-4.539138943248533E-2</v>
      </c>
      <c r="F59" s="327">
        <f>IFERROR('tablas evol EM CAT'!I59-'tablas evol EM CAT'!I72,"-")</f>
        <v>-0.26641947594837712</v>
      </c>
      <c r="G59" s="327">
        <f>IFERROR('tablas evol EM CAT'!K59-'tablas evol EM CAT'!K72,"-")</f>
        <v>-0.38686427885275143</v>
      </c>
    </row>
    <row r="60" spans="2:7" ht="15" hidden="1" customHeight="1" outlineLevel="1" x14ac:dyDescent="0.25">
      <c r="B60" s="113" t="s">
        <v>94</v>
      </c>
      <c r="C60" s="327">
        <f>IFERROR('tablas evol EM CAT'!C60-'tablas evol EM CAT'!C73,"-")</f>
        <v>0.70000000000000018</v>
      </c>
      <c r="D60" s="327">
        <f>IFERROR('tablas evol EM CAT'!E60-'tablas evol EM CAT'!E73,"-")</f>
        <v>-0.39999999999999991</v>
      </c>
      <c r="E60" s="327">
        <f>IFERROR('tablas evol EM CAT'!G60-'tablas evol EM CAT'!G73,"-")</f>
        <v>-0.29999999999999982</v>
      </c>
      <c r="F60" s="327">
        <f>IFERROR('tablas evol EM CAT'!I60-'tablas evol EM CAT'!I73,"-")</f>
        <v>-1.0857459013288551</v>
      </c>
      <c r="G60" s="327">
        <f>IFERROR('tablas evol EM CAT'!K60-'tablas evol EM CAT'!K73,"-")</f>
        <v>-0.52</v>
      </c>
    </row>
    <row r="61" spans="2:7" ht="15" hidden="1" customHeight="1" outlineLevel="1" x14ac:dyDescent="0.25">
      <c r="B61" s="113" t="s">
        <v>95</v>
      </c>
      <c r="C61" s="327">
        <f>IFERROR('tablas evol EM CAT'!C61-'tablas evol EM CAT'!C74,"-")</f>
        <v>1.0500000000000003</v>
      </c>
      <c r="D61" s="327">
        <f>IFERROR('tablas evol EM CAT'!E61-'tablas evol EM CAT'!E74,"-")</f>
        <v>-0.73999999999999977</v>
      </c>
      <c r="E61" s="327">
        <f>IFERROR('tablas evol EM CAT'!G61-'tablas evol EM CAT'!G74,"-")</f>
        <v>0.10000000000000009</v>
      </c>
      <c r="F61" s="327">
        <f>IFERROR('tablas evol EM CAT'!I61-'tablas evol EM CAT'!I74,"-")</f>
        <v>-0.28668009720095888</v>
      </c>
      <c r="G61" s="327">
        <f>IFERROR('tablas evol EM CAT'!K61-'tablas evol EM CAT'!K74,"-")</f>
        <v>-0.26000000000000023</v>
      </c>
    </row>
    <row r="62" spans="2:7" ht="15" customHeight="1" collapsed="1" x14ac:dyDescent="0.25">
      <c r="B62" s="70">
        <v>2010</v>
      </c>
      <c r="C62" s="330">
        <f>IFERROR('tablas evol EM CAT'!C62-'tablas evol EM CAT'!C75,"-")</f>
        <v>0.49329252929717526</v>
      </c>
      <c r="D62" s="330">
        <f>IFERROR('tablas evol EM CAT'!E62-'tablas evol EM CAT'!E75,"-")</f>
        <v>-0.31188781849556735</v>
      </c>
      <c r="E62" s="330">
        <f>IFERROR('tablas evol EM CAT'!G62-'tablas evol EM CAT'!G75,"-")</f>
        <v>-4.8754696117305762E-2</v>
      </c>
      <c r="F62" s="330">
        <f>IFERROR('tablas evol EM CAT'!I62-'tablas evol EM CAT'!I75,"-")</f>
        <v>-0.48622014792362767</v>
      </c>
      <c r="G62" s="330">
        <f>IFERROR('tablas evol EM CAT'!K62-'tablas evol EM CAT'!K75,"-")</f>
        <v>-0.26351797507665609</v>
      </c>
    </row>
    <row r="63" spans="2:7" ht="15" hidden="1" customHeight="1" outlineLevel="1" x14ac:dyDescent="0.25">
      <c r="B63" s="113" t="s">
        <v>84</v>
      </c>
      <c r="C63" s="327">
        <f>IFERROR('tablas evol EM CAT'!C63-'tablas evol EM CAT'!C76,"-")</f>
        <v>0.80106060606060581</v>
      </c>
      <c r="D63" s="327">
        <f>IFERROR('tablas evol EM CAT'!E63-'tablas evol EM CAT'!E76,"-")</f>
        <v>-0.53783931193622836</v>
      </c>
      <c r="E63" s="327">
        <f>IFERROR('tablas evol EM CAT'!G63-'tablas evol EM CAT'!G76,"-")</f>
        <v>0.29564036222509693</v>
      </c>
      <c r="F63" s="327">
        <f>IFERROR('tablas evol EM CAT'!I63-'tablas evol EM CAT'!I76,"-")</f>
        <v>1.7462476578319466</v>
      </c>
      <c r="G63" s="327">
        <f>IFERROR('tablas evol EM CAT'!K63-'tablas evol EM CAT'!K76,"-")</f>
        <v>0.38683937031942506</v>
      </c>
    </row>
    <row r="64" spans="2:7" ht="15" hidden="1" customHeight="1" outlineLevel="1" x14ac:dyDescent="0.25">
      <c r="B64" s="113" t="s">
        <v>85</v>
      </c>
      <c r="C64" s="327">
        <f>IFERROR('tablas evol EM CAT'!C64-'tablas evol EM CAT'!C77,"-")</f>
        <v>0.49880208333333353</v>
      </c>
      <c r="D64" s="327">
        <f>IFERROR('tablas evol EM CAT'!E64-'tablas evol EM CAT'!E77,"-")</f>
        <v>-0.59241410084783608</v>
      </c>
      <c r="E64" s="327">
        <f>IFERROR('tablas evol EM CAT'!G64-'tablas evol EM CAT'!G77,"-")</f>
        <v>-0.32414255959268701</v>
      </c>
      <c r="F64" s="327">
        <f>IFERROR('tablas evol EM CAT'!I64-'tablas evol EM CAT'!I77,"-")</f>
        <v>-0.30651679092895323</v>
      </c>
      <c r="G64" s="327">
        <f>IFERROR('tablas evol EM CAT'!K64-'tablas evol EM CAT'!K77,"-")</f>
        <v>-0.39972837741243739</v>
      </c>
    </row>
    <row r="65" spans="2:7" ht="15" hidden="1" customHeight="1" outlineLevel="1" x14ac:dyDescent="0.25">
      <c r="B65" s="113" t="s">
        <v>86</v>
      </c>
      <c r="C65" s="327">
        <f>IFERROR('tablas evol EM CAT'!C65-'tablas evol EM CAT'!C78,"-")</f>
        <v>1.420851735015773</v>
      </c>
      <c r="D65" s="327">
        <f>IFERROR('tablas evol EM CAT'!E65-'tablas evol EM CAT'!E78,"-")</f>
        <v>-0.27851320174314287</v>
      </c>
      <c r="E65" s="327">
        <f>IFERROR('tablas evol EM CAT'!G65-'tablas evol EM CAT'!G78,"-")</f>
        <v>-0.13139860139860104</v>
      </c>
      <c r="F65" s="327">
        <f>IFERROR('tablas evol EM CAT'!I65-'tablas evol EM CAT'!I78,"-")</f>
        <v>0.18299451036024239</v>
      </c>
      <c r="G65" s="327">
        <f>IFERROR('tablas evol EM CAT'!K65-'tablas evol EM CAT'!K78,"-")</f>
        <v>-3.830900148333205E-2</v>
      </c>
    </row>
    <row r="66" spans="2:7" ht="15" hidden="1" customHeight="1" outlineLevel="1" x14ac:dyDescent="0.25">
      <c r="B66" s="113" t="s">
        <v>87</v>
      </c>
      <c r="C66" s="327">
        <f>IFERROR('tablas evol EM CAT'!C66-'tablas evol EM CAT'!C79,"-")</f>
        <v>1.0699999999999998</v>
      </c>
      <c r="D66" s="327">
        <f>IFERROR('tablas evol EM CAT'!E66-'tablas evol EM CAT'!E79,"-")</f>
        <v>-6.0000000000000053E-2</v>
      </c>
      <c r="E66" s="327">
        <f>IFERROR('tablas evol EM CAT'!G66-'tablas evol EM CAT'!G79,"-")</f>
        <v>0.10999999999999988</v>
      </c>
      <c r="F66" s="327">
        <f>IFERROR('tablas evol EM CAT'!I66-'tablas evol EM CAT'!I79,"-")</f>
        <v>4.0740101987361665E-2</v>
      </c>
      <c r="G66" s="327">
        <f>IFERROR('tablas evol EM CAT'!K66-'tablas evol EM CAT'!K79,"-")</f>
        <v>7.0000000000000284E-2</v>
      </c>
    </row>
    <row r="67" spans="2:7" ht="15" hidden="1" customHeight="1" outlineLevel="1" x14ac:dyDescent="0.25">
      <c r="B67" s="113" t="s">
        <v>88</v>
      </c>
      <c r="C67" s="327">
        <f>IFERROR('tablas evol EM CAT'!C67-'tablas evol EM CAT'!C80,"-")</f>
        <v>0.86999999999999966</v>
      </c>
      <c r="D67" s="327">
        <f>IFERROR('tablas evol EM CAT'!E67-'tablas evol EM CAT'!E80,"-")</f>
        <v>-0.27</v>
      </c>
      <c r="E67" s="327">
        <f>IFERROR('tablas evol EM CAT'!G67-'tablas evol EM CAT'!G80,"-")</f>
        <v>-0.29999999999999982</v>
      </c>
      <c r="F67" s="327">
        <f>IFERROR('tablas evol EM CAT'!I67-'tablas evol EM CAT'!I80,"-")</f>
        <v>0.80966068250076706</v>
      </c>
      <c r="G67" s="327">
        <f>IFERROR('tablas evol EM CAT'!K67-'tablas evol EM CAT'!K80,"-")</f>
        <v>0.16000000000000014</v>
      </c>
    </row>
    <row r="68" spans="2:7" ht="15" hidden="1" customHeight="1" outlineLevel="1" x14ac:dyDescent="0.25">
      <c r="B68" s="113" t="s">
        <v>89</v>
      </c>
      <c r="C68" s="327">
        <f>IFERROR('tablas evol EM CAT'!C68-'tablas evol EM CAT'!C81,"-")</f>
        <v>-1.0500000000000003</v>
      </c>
      <c r="D68" s="327">
        <f>IFERROR('tablas evol EM CAT'!E68-'tablas evol EM CAT'!E81,"-")</f>
        <v>-0.36000000000000032</v>
      </c>
      <c r="E68" s="327">
        <f>IFERROR('tablas evol EM CAT'!G68-'tablas evol EM CAT'!G81,"-")</f>
        <v>-9.9999999999999645E-2</v>
      </c>
      <c r="F68" s="327">
        <f>IFERROR('tablas evol EM CAT'!I68-'tablas evol EM CAT'!I81,"-")</f>
        <v>-0.15258832420484136</v>
      </c>
      <c r="G68" s="327">
        <f>IFERROR('tablas evol EM CAT'!K68-'tablas evol EM CAT'!K81,"-")</f>
        <v>-0.29999999999999982</v>
      </c>
    </row>
    <row r="69" spans="2:7" ht="15" hidden="1" customHeight="1" outlineLevel="1" x14ac:dyDescent="0.25">
      <c r="B69" s="113" t="s">
        <v>90</v>
      </c>
      <c r="C69" s="327">
        <f>IFERROR('tablas evol EM CAT'!C69-'tablas evol EM CAT'!C82,"-")</f>
        <v>-0.5635403726708077</v>
      </c>
      <c r="D69" s="327">
        <f>IFERROR('tablas evol EM CAT'!E69-'tablas evol EM CAT'!E82,"-")</f>
        <v>-0.2606493506493508</v>
      </c>
      <c r="E69" s="327">
        <f>IFERROR('tablas evol EM CAT'!G69-'tablas evol EM CAT'!G82,"-")</f>
        <v>-0.54243789716926649</v>
      </c>
      <c r="F69" s="327">
        <f>IFERROR('tablas evol EM CAT'!I69-'tablas evol EM CAT'!I82,"-")</f>
        <v>-0.15999710222008101</v>
      </c>
      <c r="G69" s="327">
        <f>IFERROR('tablas evol EM CAT'!K69-'tablas evol EM CAT'!K82,"-")</f>
        <v>-0.32592156862745059</v>
      </c>
    </row>
    <row r="70" spans="2:7" ht="15" hidden="1" customHeight="1" outlineLevel="1" x14ac:dyDescent="0.25">
      <c r="B70" s="113" t="s">
        <v>91</v>
      </c>
      <c r="C70" s="327">
        <f>IFERROR('tablas evol EM CAT'!C70-'tablas evol EM CAT'!C83,"-")</f>
        <v>-0.20000000000000018</v>
      </c>
      <c r="D70" s="327">
        <f>IFERROR('tablas evol EM CAT'!E70-'tablas evol EM CAT'!E83,"-")</f>
        <v>-0.2200000000000002</v>
      </c>
      <c r="E70" s="327">
        <f>IFERROR('tablas evol EM CAT'!G70-'tablas evol EM CAT'!G83,"-")</f>
        <v>-0.23999999999999977</v>
      </c>
      <c r="F70" s="327">
        <f>IFERROR('tablas evol EM CAT'!I70-'tablas evol EM CAT'!I83,"-")</f>
        <v>-0.93471521614721187</v>
      </c>
      <c r="G70" s="327">
        <f>IFERROR('tablas evol EM CAT'!K70-'tablas evol EM CAT'!K83,"-")</f>
        <v>-0.48</v>
      </c>
    </row>
    <row r="71" spans="2:7" ht="15" hidden="1" customHeight="1" outlineLevel="1" x14ac:dyDescent="0.25">
      <c r="B71" s="113" t="s">
        <v>92</v>
      </c>
      <c r="C71" s="327">
        <f>IFERROR('tablas evol EM CAT'!C71-'tablas evol EM CAT'!C84,"-")</f>
        <v>-0.62000000000000011</v>
      </c>
      <c r="D71" s="327">
        <f>IFERROR('tablas evol EM CAT'!E71-'tablas evol EM CAT'!E84,"-")</f>
        <v>-0.10000000000000009</v>
      </c>
      <c r="E71" s="327">
        <f>IFERROR('tablas evol EM CAT'!G71-'tablas evol EM CAT'!G84,"-")</f>
        <v>-6.0000000000000053E-2</v>
      </c>
      <c r="F71" s="327">
        <f>IFERROR('tablas evol EM CAT'!I71-'tablas evol EM CAT'!I84,"-")</f>
        <v>-5.3288994695907199E-2</v>
      </c>
      <c r="G71" s="327">
        <f>IFERROR('tablas evol EM CAT'!K71-'tablas evol EM CAT'!K84,"-")</f>
        <v>-0.12000000000000011</v>
      </c>
    </row>
    <row r="72" spans="2:7" ht="15" hidden="1" customHeight="1" outlineLevel="1" x14ac:dyDescent="0.25">
      <c r="B72" s="113" t="s">
        <v>93</v>
      </c>
      <c r="C72" s="327">
        <f>IFERROR('tablas evol EM CAT'!C72-'tablas evol EM CAT'!C85,"-")</f>
        <v>-0.48</v>
      </c>
      <c r="D72" s="327">
        <f>IFERROR('tablas evol EM CAT'!E72-'tablas evol EM CAT'!E85,"-")</f>
        <v>0.2799999999999998</v>
      </c>
      <c r="E72" s="327">
        <f>IFERROR('tablas evol EM CAT'!G72-'tablas evol EM CAT'!G85,"-")</f>
        <v>-0.2799999999999998</v>
      </c>
      <c r="F72" s="327">
        <f>IFERROR('tablas evol EM CAT'!I72-'tablas evol EM CAT'!I85,"-")</f>
        <v>-1.7220568799836433</v>
      </c>
      <c r="G72" s="327">
        <f>IFERROR('tablas evol EM CAT'!K72-'tablas evol EM CAT'!K85,"-")</f>
        <v>-0.56000000000000005</v>
      </c>
    </row>
    <row r="73" spans="2:7" ht="15" hidden="1" customHeight="1" outlineLevel="1" x14ac:dyDescent="0.25">
      <c r="B73" s="113" t="s">
        <v>94</v>
      </c>
      <c r="C73" s="327">
        <f>IFERROR('tablas evol EM CAT'!C73-'tablas evol EM CAT'!C86,"-")</f>
        <v>-0.93000000000000016</v>
      </c>
      <c r="D73" s="327">
        <f>IFERROR('tablas evol EM CAT'!E73-'tablas evol EM CAT'!E86,"-")</f>
        <v>-3.0000000000000249E-2</v>
      </c>
      <c r="E73" s="327">
        <f>IFERROR('tablas evol EM CAT'!G73-'tablas evol EM CAT'!G86,"-")</f>
        <v>-0.10000000000000009</v>
      </c>
      <c r="F73" s="327">
        <f>IFERROR('tablas evol EM CAT'!I73-'tablas evol EM CAT'!I86,"-")</f>
        <v>0.62140646736314409</v>
      </c>
      <c r="G73" s="327">
        <f>IFERROR('tablas evol EM CAT'!K73-'tablas evol EM CAT'!K86,"-")</f>
        <v>8.0000000000000071E-2</v>
      </c>
    </row>
    <row r="74" spans="2:7" ht="15" hidden="1" customHeight="1" outlineLevel="1" x14ac:dyDescent="0.25">
      <c r="B74" s="113" t="s">
        <v>95</v>
      </c>
      <c r="C74" s="327">
        <f>IFERROR('tablas evol EM CAT'!C74-'tablas evol EM CAT'!C87,"-")</f>
        <v>-0.62451591062965495</v>
      </c>
      <c r="D74" s="327">
        <f>IFERROR('tablas evol EM CAT'!E74-'tablas evol EM CAT'!E87,"-")</f>
        <v>-4.8316704216285977E-2</v>
      </c>
      <c r="E74" s="327">
        <f>IFERROR('tablas evol EM CAT'!G74-'tablas evol EM CAT'!G87,"-")</f>
        <v>1.5010351966873614E-2</v>
      </c>
      <c r="F74" s="327">
        <f>IFERROR('tablas evol EM CAT'!I74-'tablas evol EM CAT'!I87,"-")</f>
        <v>4.5720574499600097E-2</v>
      </c>
      <c r="G74" s="327">
        <f>IFERROR('tablas evol EM CAT'!K74-'tablas evol EM CAT'!K87,"-")</f>
        <v>-0.10350606524555417</v>
      </c>
    </row>
    <row r="75" spans="2:7" collapsed="1" x14ac:dyDescent="0.25">
      <c r="B75" s="70">
        <v>2009</v>
      </c>
      <c r="C75" s="330">
        <f>IFERROR('tablas evol EM CAT'!C75-'tablas evol EM CAT'!C88,"-")</f>
        <v>-6.3404490350130072E-2</v>
      </c>
      <c r="D75" s="330">
        <f>IFERROR('tablas evol EM CAT'!E75-'tablas evol EM CAT'!E88,"-")</f>
        <v>-0.19696318210556862</v>
      </c>
      <c r="E75" s="330">
        <f>IFERROR('tablas evol EM CAT'!G75-'tablas evol EM CAT'!G88,"-")</f>
        <v>-0.13980754392520822</v>
      </c>
      <c r="F75" s="330">
        <f>IFERROR('tablas evol EM CAT'!I75-'tablas evol EM CAT'!I88,"-")</f>
        <v>-2.4566554733659096E-2</v>
      </c>
      <c r="G75" s="330">
        <f>IFERROR('tablas evol EM CAT'!K75-'tablas evol EM CAT'!K88,"-")</f>
        <v>-0.14495288187197408</v>
      </c>
    </row>
    <row r="76" spans="2:7" ht="15" hidden="1" customHeight="1" outlineLevel="1" x14ac:dyDescent="0.25">
      <c r="B76" s="113" t="s">
        <v>84</v>
      </c>
      <c r="C76" s="327">
        <f>IFERROR('tablas evol EM CAT'!C76-'tablas evol EM CAT'!C89,"-")</f>
        <v>-0.18999999999999995</v>
      </c>
      <c r="D76" s="327">
        <f>IFERROR('tablas evol EM CAT'!E76-'tablas evol EM CAT'!E89,"-")</f>
        <v>8.0000000000000071E-2</v>
      </c>
      <c r="E76" s="327">
        <f>IFERROR('tablas evol EM CAT'!G76-'tablas evol EM CAT'!G89,"-")</f>
        <v>-0.34000000000000008</v>
      </c>
      <c r="F76" s="327">
        <f>IFERROR('tablas evol EM CAT'!I76-'tablas evol EM CAT'!I89,"-")</f>
        <v>-0.11255198896490048</v>
      </c>
      <c r="G76" s="327">
        <f>IFERROR('tablas evol EM CAT'!K76-'tablas evol EM CAT'!K89,"-")</f>
        <v>-0.10000000000000009</v>
      </c>
    </row>
    <row r="77" spans="2:7" ht="15" hidden="1" customHeight="1" outlineLevel="1" x14ac:dyDescent="0.25">
      <c r="B77" s="113" t="s">
        <v>85</v>
      </c>
      <c r="C77" s="327">
        <f>IFERROR('tablas evol EM CAT'!C77-'tablas evol EM CAT'!C90,"-")</f>
        <v>0.10999999999999988</v>
      </c>
      <c r="D77" s="327">
        <f>IFERROR('tablas evol EM CAT'!E77-'tablas evol EM CAT'!E90,"-")</f>
        <v>0.10999999999999988</v>
      </c>
      <c r="E77" s="327">
        <f>IFERROR('tablas evol EM CAT'!G77-'tablas evol EM CAT'!G90,"-")</f>
        <v>0.18000000000000016</v>
      </c>
      <c r="F77" s="327">
        <f>IFERROR('tablas evol EM CAT'!I77-'tablas evol EM CAT'!I90,"-")</f>
        <v>2.1944710579973936E-2</v>
      </c>
      <c r="G77" s="327">
        <f>IFERROR('tablas evol EM CAT'!K77-'tablas evol EM CAT'!K90,"-")</f>
        <v>8.9999999999999858E-2</v>
      </c>
    </row>
    <row r="78" spans="2:7" ht="15" hidden="1" customHeight="1" outlineLevel="1" x14ac:dyDescent="0.25">
      <c r="B78" s="113" t="s">
        <v>86</v>
      </c>
      <c r="C78" s="327">
        <f>IFERROR('tablas evol EM CAT'!C78-'tablas evol EM CAT'!C91,"-")</f>
        <v>-0.33999999999999986</v>
      </c>
      <c r="D78" s="327">
        <f>IFERROR('tablas evol EM CAT'!E78-'tablas evol EM CAT'!E91,"-")</f>
        <v>-6.0000000000000053E-2</v>
      </c>
      <c r="E78" s="327">
        <f>IFERROR('tablas evol EM CAT'!G78-'tablas evol EM CAT'!G91,"-")</f>
        <v>9.9999999999999645E-2</v>
      </c>
      <c r="F78" s="327">
        <f>IFERROR('tablas evol EM CAT'!I78-'tablas evol EM CAT'!I91,"-")</f>
        <v>-0.68196386636531114</v>
      </c>
      <c r="G78" s="327">
        <f>IFERROR('tablas evol EM CAT'!K78-'tablas evol EM CAT'!K91,"-")</f>
        <v>-0.2200000000000002</v>
      </c>
    </row>
    <row r="79" spans="2:7" ht="15" hidden="1" customHeight="1" outlineLevel="1" x14ac:dyDescent="0.25">
      <c r="B79" s="113" t="s">
        <v>87</v>
      </c>
      <c r="C79" s="327">
        <f>IFERROR('tablas evol EM CAT'!C79-'tablas evol EM CAT'!C92,"-")</f>
        <v>0.12000000000000011</v>
      </c>
      <c r="D79" s="327">
        <f>IFERROR('tablas evol EM CAT'!E79-'tablas evol EM CAT'!E92,"-")</f>
        <v>-0.4099999999999997</v>
      </c>
      <c r="E79" s="327">
        <f>IFERROR('tablas evol EM CAT'!G79-'tablas evol EM CAT'!G92,"-")</f>
        <v>-0.10999999999999988</v>
      </c>
      <c r="F79" s="327">
        <f>IFERROR('tablas evol EM CAT'!I79-'tablas evol EM CAT'!I92,"-")</f>
        <v>-0.75410442555748691</v>
      </c>
      <c r="G79" s="327">
        <f>IFERROR('tablas evol EM CAT'!K79-'tablas evol EM CAT'!K92,"-")</f>
        <v>-0.36000000000000032</v>
      </c>
    </row>
    <row r="80" spans="2:7" ht="15" hidden="1" customHeight="1" outlineLevel="1" x14ac:dyDescent="0.25">
      <c r="B80" s="113" t="s">
        <v>88</v>
      </c>
      <c r="C80" s="327">
        <f>IFERROR('tablas evol EM CAT'!C80-'tablas evol EM CAT'!C93,"-")</f>
        <v>0.62000000000000011</v>
      </c>
      <c r="D80" s="327">
        <f>IFERROR('tablas evol EM CAT'!E80-'tablas evol EM CAT'!E93,"-")</f>
        <v>-0.12000000000000011</v>
      </c>
      <c r="E80" s="327">
        <f>IFERROR('tablas evol EM CAT'!G80-'tablas evol EM CAT'!G93,"-")</f>
        <v>-6.0000000000000053E-2</v>
      </c>
      <c r="F80" s="327">
        <f>IFERROR('tablas evol EM CAT'!I80-'tablas evol EM CAT'!I93,"-")</f>
        <v>-0.23859901062236544</v>
      </c>
      <c r="G80" s="327">
        <f>IFERROR('tablas evol EM CAT'!K80-'tablas evol EM CAT'!K93,"-")</f>
        <v>-0.13000000000000034</v>
      </c>
    </row>
    <row r="81" spans="2:7" ht="15" hidden="1" customHeight="1" outlineLevel="1" x14ac:dyDescent="0.25">
      <c r="B81" s="113" t="s">
        <v>89</v>
      </c>
      <c r="C81" s="327">
        <f>IFERROR('tablas evol EM CAT'!C81-'tablas evol EM CAT'!C94,"-")</f>
        <v>1.0000000000000004</v>
      </c>
      <c r="D81" s="327">
        <f>IFERROR('tablas evol EM CAT'!E81-'tablas evol EM CAT'!E94,"-")</f>
        <v>0.17000000000000037</v>
      </c>
      <c r="E81" s="327">
        <f>IFERROR('tablas evol EM CAT'!G81-'tablas evol EM CAT'!G94,"-")</f>
        <v>0.16999999999999993</v>
      </c>
      <c r="F81" s="327">
        <f>IFERROR('tablas evol EM CAT'!I81-'tablas evol EM CAT'!I94,"-")</f>
        <v>-1.6235480776234845</v>
      </c>
      <c r="G81" s="327">
        <f>IFERROR('tablas evol EM CAT'!K81-'tablas evol EM CAT'!K94,"-")</f>
        <v>-0.33000000000000007</v>
      </c>
    </row>
    <row r="82" spans="2:7" ht="15" hidden="1" customHeight="1" outlineLevel="1" x14ac:dyDescent="0.25">
      <c r="B82" s="113" t="s">
        <v>90</v>
      </c>
      <c r="C82" s="327">
        <f>IFERROR('tablas evol EM CAT'!C82-'tablas evol EM CAT'!C95,"-")</f>
        <v>0.65000000000000036</v>
      </c>
      <c r="D82" s="327">
        <f>IFERROR('tablas evol EM CAT'!E82-'tablas evol EM CAT'!E95,"-")</f>
        <v>-0.45999999999999996</v>
      </c>
      <c r="E82" s="327">
        <f>IFERROR('tablas evol EM CAT'!G82-'tablas evol EM CAT'!G95,"-")</f>
        <v>0.60000000000000009</v>
      </c>
      <c r="F82" s="327">
        <f>IFERROR('tablas evol EM CAT'!I82-'tablas evol EM CAT'!I95,"-")</f>
        <v>-2.0129536507096306</v>
      </c>
      <c r="G82" s="327">
        <f>IFERROR('tablas evol EM CAT'!K82-'tablas evol EM CAT'!K95,"-")</f>
        <v>-0.68000000000000016</v>
      </c>
    </row>
    <row r="83" spans="2:7" ht="15" hidden="1" customHeight="1" outlineLevel="1" x14ac:dyDescent="0.25">
      <c r="B83" s="113" t="s">
        <v>91</v>
      </c>
      <c r="C83" s="327">
        <f>IFERROR('tablas evol EM CAT'!C83-'tablas evol EM CAT'!C96,"-")</f>
        <v>-2.0000000000000018E-2</v>
      </c>
      <c r="D83" s="327">
        <f>IFERROR('tablas evol EM CAT'!E83-'tablas evol EM CAT'!E96,"-")</f>
        <v>-0.12999999999999989</v>
      </c>
      <c r="E83" s="327">
        <f>IFERROR('tablas evol EM CAT'!G83-'tablas evol EM CAT'!G96,"-")</f>
        <v>0.12000000000000011</v>
      </c>
      <c r="F83" s="327">
        <f>IFERROR('tablas evol EM CAT'!I83-'tablas evol EM CAT'!I96,"-")</f>
        <v>-0.76169386957979279</v>
      </c>
      <c r="G83" s="327">
        <f>IFERROR('tablas evol EM CAT'!K83-'tablas evol EM CAT'!K96,"-")</f>
        <v>-0.25999999999999979</v>
      </c>
    </row>
    <row r="84" spans="2:7" ht="15" hidden="1" customHeight="1" outlineLevel="1" x14ac:dyDescent="0.25">
      <c r="B84" s="113" t="s">
        <v>92</v>
      </c>
      <c r="C84" s="327">
        <f>IFERROR('tablas evol EM CAT'!C84-'tablas evol EM CAT'!C97,"-")</f>
        <v>6.0000000000000053E-2</v>
      </c>
      <c r="D84" s="327">
        <f>IFERROR('tablas evol EM CAT'!E84-'tablas evol EM CAT'!E97,"-")</f>
        <v>-0.38999999999999968</v>
      </c>
      <c r="E84" s="327">
        <f>IFERROR('tablas evol EM CAT'!G84-'tablas evol EM CAT'!G97,"-")</f>
        <v>-6.999999999999984E-2</v>
      </c>
      <c r="F84" s="327">
        <f>IFERROR('tablas evol EM CAT'!I84-'tablas evol EM CAT'!I97,"-")</f>
        <v>-1.0015984998744099</v>
      </c>
      <c r="G84" s="327">
        <f>IFERROR('tablas evol EM CAT'!K84-'tablas evol EM CAT'!K97,"-")</f>
        <v>-0.4700000000000002</v>
      </c>
    </row>
    <row r="85" spans="2:7" ht="15" hidden="1" customHeight="1" outlineLevel="1" x14ac:dyDescent="0.25">
      <c r="B85" s="113" t="s">
        <v>93</v>
      </c>
      <c r="C85" s="327">
        <f>IFERROR('tablas evol EM CAT'!C85-'tablas evol EM CAT'!C98,"-")</f>
        <v>0.30000000000000027</v>
      </c>
      <c r="D85" s="327">
        <f>IFERROR('tablas evol EM CAT'!E85-'tablas evol EM CAT'!E98,"-")</f>
        <v>-4.0000000000000036E-2</v>
      </c>
      <c r="E85" s="327">
        <f>IFERROR('tablas evol EM CAT'!G85-'tablas evol EM CAT'!G98,"-")</f>
        <v>0.17999999999999972</v>
      </c>
      <c r="F85" s="327">
        <f>IFERROR('tablas evol EM CAT'!I85-'tablas evol EM CAT'!I98,"-")</f>
        <v>0.85238501705738745</v>
      </c>
      <c r="G85" s="327">
        <f>IFERROR('tablas evol EM CAT'!K85-'tablas evol EM CAT'!K98,"-")</f>
        <v>0.29000000000000004</v>
      </c>
    </row>
    <row r="86" spans="2:7" ht="15" hidden="1" customHeight="1" outlineLevel="1" x14ac:dyDescent="0.25">
      <c r="B86" s="113" t="s">
        <v>94</v>
      </c>
      <c r="C86" s="327">
        <f>IFERROR('tablas evol EM CAT'!C86-'tablas evol EM CAT'!C99,"-")</f>
        <v>0.24000000000000021</v>
      </c>
      <c r="D86" s="327">
        <f>IFERROR('tablas evol EM CAT'!E86-'tablas evol EM CAT'!E99,"-")</f>
        <v>-0.16999999999999993</v>
      </c>
      <c r="E86" s="327">
        <f>IFERROR('tablas evol EM CAT'!G86-'tablas evol EM CAT'!G99,"-")</f>
        <v>0.20999999999999996</v>
      </c>
      <c r="F86" s="327">
        <f>IFERROR('tablas evol EM CAT'!I86-'tablas evol EM CAT'!I99,"-")</f>
        <v>-0.43325114303211754</v>
      </c>
      <c r="G86" s="327">
        <f>IFERROR('tablas evol EM CAT'!K86-'tablas evol EM CAT'!K99,"-")</f>
        <v>-0.13000000000000034</v>
      </c>
    </row>
    <row r="87" spans="2:7" ht="15" hidden="1" customHeight="1" outlineLevel="1" x14ac:dyDescent="0.25">
      <c r="B87" s="113" t="s">
        <v>95</v>
      </c>
      <c r="C87" s="327">
        <f>IFERROR('tablas evol EM CAT'!C87-'tablas evol EM CAT'!C100,"-")</f>
        <v>5.4515910629654663E-2</v>
      </c>
      <c r="D87" s="327">
        <f>IFERROR('tablas evol EM CAT'!E87-'tablas evol EM CAT'!E100,"-")</f>
        <v>0.32831670421628578</v>
      </c>
      <c r="E87" s="327">
        <f>IFERROR('tablas evol EM CAT'!G87-'tablas evol EM CAT'!G100,"-")</f>
        <v>-0.17501035196687376</v>
      </c>
      <c r="F87" s="327">
        <f>IFERROR('tablas evol EM CAT'!I87-'tablas evol EM CAT'!I100,"-")</f>
        <v>-0.65220537366394904</v>
      </c>
      <c r="G87" s="327">
        <f>IFERROR('tablas evol EM CAT'!K87-'tablas evol EM CAT'!K100,"-")</f>
        <v>-0.14649393475444583</v>
      </c>
    </row>
    <row r="88" spans="2:7" collapsed="1" x14ac:dyDescent="0.25">
      <c r="B88" s="70">
        <v>2008</v>
      </c>
      <c r="C88" s="330">
        <f>IFERROR('tablas evol EM CAT'!C88-'tablas evol EM CAT'!C101,"-")</f>
        <v>0.16319590949372076</v>
      </c>
      <c r="D88" s="330">
        <f>IFERROR('tablas evol EM CAT'!E88-'tablas evol EM CAT'!E101,"-")</f>
        <v>-6.3238293784491528E-2</v>
      </c>
      <c r="E88" s="330">
        <f>IFERROR('tablas evol EM CAT'!G88-'tablas evol EM CAT'!G101,"-")</f>
        <v>7.6199325560636133E-2</v>
      </c>
      <c r="F88" s="330">
        <f>IFERROR('tablas evol EM CAT'!I88-'tablas evol EM CAT'!I101,"-")</f>
        <v>-0.65515560731998868</v>
      </c>
      <c r="G88" s="330">
        <f>IFERROR('tablas evol EM CAT'!K88-'tablas evol EM CAT'!K101,"-")</f>
        <v>-0.18374352602174149</v>
      </c>
    </row>
    <row r="89" spans="2:7" ht="15" hidden="1" customHeight="1" outlineLevel="1" x14ac:dyDescent="0.25">
      <c r="B89" s="113" t="s">
        <v>84</v>
      </c>
      <c r="C89" s="327">
        <f>IFERROR('tablas evol EM CAT'!C89-'tablas evol EM CAT'!C102,"-")</f>
        <v>-0.58000000000000007</v>
      </c>
      <c r="D89" s="327">
        <f>IFERROR('tablas evol EM CAT'!E89-'tablas evol EM CAT'!E102,"-")</f>
        <v>-9.9999999999997868E-3</v>
      </c>
      <c r="E89" s="327">
        <f>IFERROR('tablas evol EM CAT'!G89-'tablas evol EM CAT'!G102,"-")</f>
        <v>0.18999999999999995</v>
      </c>
      <c r="F89" s="327">
        <f>IFERROR('tablas evol EM CAT'!I89-'tablas evol EM CAT'!I102,"-")</f>
        <v>-0.77060686302522541</v>
      </c>
      <c r="G89" s="327">
        <f>IFERROR('tablas evol EM CAT'!K89-'tablas evol EM CAT'!K102,"-")</f>
        <v>-0.25</v>
      </c>
    </row>
    <row r="90" spans="2:7" ht="15" hidden="1" customHeight="1" outlineLevel="1" x14ac:dyDescent="0.25">
      <c r="B90" s="113" t="s">
        <v>85</v>
      </c>
      <c r="C90" s="327">
        <f>IFERROR('tablas evol EM CAT'!C90-'tablas evol EM CAT'!C103,"-")</f>
        <v>-0.67999999999999972</v>
      </c>
      <c r="D90" s="327">
        <f>IFERROR('tablas evol EM CAT'!E90-'tablas evol EM CAT'!E103,"-")</f>
        <v>4.0000000000000036E-2</v>
      </c>
      <c r="E90" s="327">
        <f>IFERROR('tablas evol EM CAT'!G90-'tablas evol EM CAT'!G103,"-")</f>
        <v>-0.20999999999999996</v>
      </c>
      <c r="F90" s="327">
        <f>IFERROR('tablas evol EM CAT'!I90-'tablas evol EM CAT'!I103,"-")</f>
        <v>-0.4887525801977235</v>
      </c>
      <c r="G90" s="327">
        <f>IFERROR('tablas evol EM CAT'!K90-'tablas evol EM CAT'!K103,"-")</f>
        <v>-0.23999999999999977</v>
      </c>
    </row>
    <row r="91" spans="2:7" ht="15" hidden="1" customHeight="1" outlineLevel="1" x14ac:dyDescent="0.25">
      <c r="B91" s="113" t="s">
        <v>86</v>
      </c>
      <c r="C91" s="327">
        <f>IFERROR('tablas evol EM CAT'!C91-'tablas evol EM CAT'!C104,"-")</f>
        <v>0.13999999999999968</v>
      </c>
      <c r="D91" s="327">
        <f>IFERROR('tablas evol EM CAT'!E91-'tablas evol EM CAT'!E104,"-")</f>
        <v>4.0000000000000036E-2</v>
      </c>
      <c r="E91" s="327">
        <f>IFERROR('tablas evol EM CAT'!G91-'tablas evol EM CAT'!G104,"-")</f>
        <v>2.0000000000000018E-2</v>
      </c>
      <c r="F91" s="327">
        <f>IFERROR('tablas evol EM CAT'!I91-'tablas evol EM CAT'!I104,"-")</f>
        <v>-0.12076157994135484</v>
      </c>
      <c r="G91" s="327">
        <f>IFERROR('tablas evol EM CAT'!K91-'tablas evol EM CAT'!K104,"-")</f>
        <v>-6.0000000000000053E-2</v>
      </c>
    </row>
    <row r="92" spans="2:7" ht="15" hidden="1" customHeight="1" outlineLevel="1" x14ac:dyDescent="0.25">
      <c r="B92" s="113" t="s">
        <v>87</v>
      </c>
      <c r="C92" s="327">
        <f>IFERROR('tablas evol EM CAT'!C92-'tablas evol EM CAT'!C105,"-")</f>
        <v>-1.17</v>
      </c>
      <c r="D92" s="327">
        <f>IFERROR('tablas evol EM CAT'!E92-'tablas evol EM CAT'!E105,"-")</f>
        <v>-0.14000000000000012</v>
      </c>
      <c r="E92" s="327">
        <f>IFERROR('tablas evol EM CAT'!G92-'tablas evol EM CAT'!G105,"-")</f>
        <v>0.20999999999999996</v>
      </c>
      <c r="F92" s="327">
        <f>IFERROR('tablas evol EM CAT'!I92-'tablas evol EM CAT'!I105,"-")</f>
        <v>0.41632833343214548</v>
      </c>
      <c r="G92" s="327">
        <f>IFERROR('tablas evol EM CAT'!K92-'tablas evol EM CAT'!K105,"-")</f>
        <v>-2.9999999999999805E-2</v>
      </c>
    </row>
    <row r="93" spans="2:7" ht="15" hidden="1" customHeight="1" outlineLevel="1" x14ac:dyDescent="0.25">
      <c r="B93" s="113" t="s">
        <v>88</v>
      </c>
      <c r="C93" s="327">
        <f>IFERROR('tablas evol EM CAT'!C93-'tablas evol EM CAT'!C106,"-")</f>
        <v>-1.0300000000000002</v>
      </c>
      <c r="D93" s="327">
        <f>IFERROR('tablas evol EM CAT'!E93-'tablas evol EM CAT'!E106,"-")</f>
        <v>0.14999999999999991</v>
      </c>
      <c r="E93" s="327">
        <f>IFERROR('tablas evol EM CAT'!G93-'tablas evol EM CAT'!G106,"-")</f>
        <v>0.10999999999999988</v>
      </c>
      <c r="F93" s="327">
        <f>IFERROR('tablas evol EM CAT'!I93-'tablas evol EM CAT'!I106,"-")</f>
        <v>-0.6427370328583053</v>
      </c>
      <c r="G93" s="327">
        <f>IFERROR('tablas evol EM CAT'!K93-'tablas evol EM CAT'!K106,"-")</f>
        <v>-0.20999999999999996</v>
      </c>
    </row>
    <row r="94" spans="2:7" ht="15" hidden="1" customHeight="1" outlineLevel="1" x14ac:dyDescent="0.25">
      <c r="B94" s="113" t="s">
        <v>89</v>
      </c>
      <c r="C94" s="327">
        <f>IFERROR('tablas evol EM CAT'!C94-'tablas evol EM CAT'!C107,"-")</f>
        <v>0.96</v>
      </c>
      <c r="D94" s="327">
        <f>IFERROR('tablas evol EM CAT'!E94-'tablas evol EM CAT'!E107,"-")</f>
        <v>2.0000000000000018E-2</v>
      </c>
      <c r="E94" s="327">
        <f>IFERROR('tablas evol EM CAT'!G94-'tablas evol EM CAT'!G107,"-")</f>
        <v>-0.12000000000000011</v>
      </c>
      <c r="F94" s="327">
        <f>IFERROR('tablas evol EM CAT'!I94-'tablas evol EM CAT'!I107,"-")</f>
        <v>1.3303169988307229</v>
      </c>
      <c r="G94" s="327">
        <f>IFERROR('tablas evol EM CAT'!K94-'tablas evol EM CAT'!K107,"-")</f>
        <v>0.44999999999999973</v>
      </c>
    </row>
    <row r="95" spans="2:7" ht="15" hidden="1" customHeight="1" outlineLevel="1" x14ac:dyDescent="0.25">
      <c r="B95" s="113" t="s">
        <v>90</v>
      </c>
      <c r="C95" s="327">
        <f>IFERROR('tablas evol EM CAT'!C95-'tablas evol EM CAT'!C108,"-")</f>
        <v>0.84999999999999964</v>
      </c>
      <c r="D95" s="327">
        <f>IFERROR('tablas evol EM CAT'!E95-'tablas evol EM CAT'!E108,"-")</f>
        <v>0.13000000000000034</v>
      </c>
      <c r="E95" s="327">
        <f>IFERROR('tablas evol EM CAT'!G95-'tablas evol EM CAT'!G108,"-")</f>
        <v>-2.9999999999999805E-2</v>
      </c>
      <c r="F95" s="327">
        <f>IFERROR('tablas evol EM CAT'!I95-'tablas evol EM CAT'!I108,"-")</f>
        <v>2.4555936584979823</v>
      </c>
      <c r="G95" s="327">
        <f>IFERROR('tablas evol EM CAT'!K95-'tablas evol EM CAT'!K108,"-")</f>
        <v>0.98</v>
      </c>
    </row>
    <row r="96" spans="2:7" ht="15" hidden="1" customHeight="1" outlineLevel="1" x14ac:dyDescent="0.25">
      <c r="B96" s="113" t="s">
        <v>91</v>
      </c>
      <c r="C96" s="327">
        <f>IFERROR('tablas evol EM CAT'!C96-'tablas evol EM CAT'!C109,"-")</f>
        <v>0.11000000000000032</v>
      </c>
      <c r="D96" s="327">
        <f>IFERROR('tablas evol EM CAT'!E96-'tablas evol EM CAT'!E109,"-")</f>
        <v>0.12999999999999989</v>
      </c>
      <c r="E96" s="327">
        <f>IFERROR('tablas evol EM CAT'!G96-'tablas evol EM CAT'!G109,"-")</f>
        <v>-6.0000000000000053E-2</v>
      </c>
      <c r="F96" s="327">
        <f>IFERROR('tablas evol EM CAT'!I96-'tablas evol EM CAT'!I109,"-")</f>
        <v>1.7560887614442477</v>
      </c>
      <c r="G96" s="327">
        <f>IFERROR('tablas evol EM CAT'!K96-'tablas evol EM CAT'!K109,"-")</f>
        <v>0.64000000000000012</v>
      </c>
    </row>
    <row r="97" spans="2:7" ht="15" hidden="1" customHeight="1" outlineLevel="1" x14ac:dyDescent="0.25">
      <c r="B97" s="113" t="s">
        <v>92</v>
      </c>
      <c r="C97" s="327">
        <f>IFERROR('tablas evol EM CAT'!C97-'tablas evol EM CAT'!C110,"-")</f>
        <v>-0.35999999999999988</v>
      </c>
      <c r="D97" s="327">
        <f>IFERROR('tablas evol EM CAT'!E97-'tablas evol EM CAT'!E110,"-")</f>
        <v>-3.0000000000000249E-2</v>
      </c>
      <c r="E97" s="327">
        <f>IFERROR('tablas evol EM CAT'!G97-'tablas evol EM CAT'!G110,"-")</f>
        <v>6.999999999999984E-2</v>
      </c>
      <c r="F97" s="327">
        <f>IFERROR('tablas evol EM CAT'!I97-'tablas evol EM CAT'!I110,"-")</f>
        <v>0.52531403937227772</v>
      </c>
      <c r="G97" s="327">
        <f>IFERROR('tablas evol EM CAT'!K97-'tablas evol EM CAT'!K110,"-")</f>
        <v>0.18000000000000016</v>
      </c>
    </row>
    <row r="98" spans="2:7" ht="15" hidden="1" customHeight="1" outlineLevel="1" x14ac:dyDescent="0.25">
      <c r="B98" s="113" t="s">
        <v>93</v>
      </c>
      <c r="C98" s="327">
        <f>IFERROR('tablas evol EM CAT'!C98-'tablas evol EM CAT'!C111,"-")</f>
        <v>-0.53000000000000025</v>
      </c>
      <c r="D98" s="327">
        <f>IFERROR('tablas evol EM CAT'!E98-'tablas evol EM CAT'!E111,"-")</f>
        <v>-0.25999999999999979</v>
      </c>
      <c r="E98" s="327">
        <f>IFERROR('tablas evol EM CAT'!G98-'tablas evol EM CAT'!G111,"-")</f>
        <v>0.12000000000000011</v>
      </c>
      <c r="F98" s="327">
        <f>IFERROR('tablas evol EM CAT'!I98-'tablas evol EM CAT'!I111,"-")</f>
        <v>0.46475379693474972</v>
      </c>
      <c r="G98" s="327">
        <f>IFERROR('tablas evol EM CAT'!K98-'tablas evol EM CAT'!K111,"-")</f>
        <v>8.9999999999999858E-2</v>
      </c>
    </row>
    <row r="99" spans="2:7" ht="15" hidden="1" customHeight="1" outlineLevel="1" x14ac:dyDescent="0.25">
      <c r="B99" s="113" t="s">
        <v>94</v>
      </c>
      <c r="C99" s="327">
        <f>IFERROR('tablas evol EM CAT'!C99-'tablas evol EM CAT'!C112,"-")</f>
        <v>-3.0000000000000249E-2</v>
      </c>
      <c r="D99" s="327">
        <f>IFERROR('tablas evol EM CAT'!E99-'tablas evol EM CAT'!E112,"-")</f>
        <v>-0.18000000000000016</v>
      </c>
      <c r="E99" s="327">
        <f>IFERROR('tablas evol EM CAT'!G99-'tablas evol EM CAT'!G112,"-")</f>
        <v>-0.27</v>
      </c>
      <c r="F99" s="327">
        <f>IFERROR('tablas evol EM CAT'!I99-'tablas evol EM CAT'!I112,"-")</f>
        <v>-2.8423600610520516E-2</v>
      </c>
      <c r="G99" s="327">
        <f>IFERROR('tablas evol EM CAT'!K99-'tablas evol EM CAT'!K112,"-")</f>
        <v>-0.10999999999999988</v>
      </c>
    </row>
    <row r="100" spans="2:7" ht="15" hidden="1" customHeight="1" outlineLevel="1" x14ac:dyDescent="0.25">
      <c r="B100" s="113" t="s">
        <v>95</v>
      </c>
      <c r="C100" s="327">
        <f>IFERROR('tablas evol EM CAT'!C100-'tablas evol EM CAT'!C113,"-")</f>
        <v>0.5900000000000003</v>
      </c>
      <c r="D100" s="327">
        <f>IFERROR('tablas evol EM CAT'!E100-'tablas evol EM CAT'!E113,"-")</f>
        <v>-0.29999999999999982</v>
      </c>
      <c r="E100" s="327">
        <f>IFERROR('tablas evol EM CAT'!G100-'tablas evol EM CAT'!G113,"-")</f>
        <v>-9.9999999999999645E-2</v>
      </c>
      <c r="F100" s="327">
        <f>IFERROR('tablas evol EM CAT'!I100-'tablas evol EM CAT'!I113,"-")</f>
        <v>1.0337690202305954</v>
      </c>
      <c r="G100" s="327">
        <f>IFERROR('tablas evol EM CAT'!K100-'tablas evol EM CAT'!K113,"-")</f>
        <v>0.31000000000000005</v>
      </c>
    </row>
    <row r="101" spans="2:7" collapsed="1" x14ac:dyDescent="0.25">
      <c r="B101" s="70">
        <v>2007</v>
      </c>
      <c r="C101" s="330">
        <f>IFERROR('tablas evol EM CAT'!C101-'tablas evol EM CAT'!C114,"-")</f>
        <v>-0.12941810202082227</v>
      </c>
      <c r="D101" s="330">
        <f>IFERROR('tablas evol EM CAT'!E101-'tablas evol EM CAT'!E114,"-")</f>
        <v>-5.4941810323197338E-2</v>
      </c>
      <c r="E101" s="330">
        <f>IFERROR('tablas evol EM CAT'!G101-'tablas evol EM CAT'!G114,"-")</f>
        <v>-7.4030163016596262E-3</v>
      </c>
      <c r="F101" s="330">
        <f>IFERROR('tablas evol EM CAT'!I101-'tablas evol EM CAT'!I114,"-")</f>
        <v>0.54327075600198382</v>
      </c>
      <c r="G101" s="330">
        <f>IFERROR('tablas evol EM CAT'!K101-'tablas evol EM CAT'!K114,"-")</f>
        <v>0.13125616540036855</v>
      </c>
    </row>
    <row r="102" spans="2:7" ht="15" customHeight="1" x14ac:dyDescent="0.25">
      <c r="B102" s="385" t="s">
        <v>77</v>
      </c>
      <c r="C102" s="385"/>
      <c r="D102" s="385"/>
      <c r="E102" s="385"/>
      <c r="F102" s="385"/>
      <c r="G102" s="385"/>
    </row>
    <row r="104" spans="2:7" ht="30" customHeight="1" x14ac:dyDescent="0.25"/>
    <row r="106" spans="2:7" ht="30" customHeight="1" x14ac:dyDescent="0.25"/>
  </sheetData>
  <mergeCells count="2">
    <mergeCell ref="B5:G5"/>
    <mergeCell ref="B102:G10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4" width="13.4257812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79" t="s">
        <v>295</v>
      </c>
      <c r="C5" s="379"/>
      <c r="D5" s="379"/>
      <c r="E5" s="379"/>
    </row>
    <row r="6" spans="2:5" ht="48" customHeight="1" x14ac:dyDescent="0.25">
      <c r="B6" s="39" t="s">
        <v>71</v>
      </c>
      <c r="C6" s="98" t="str">
        <f>actualizaciones!A3</f>
        <v>I trimestre 2013</v>
      </c>
      <c r="D6" s="98" t="str">
        <f>actualizaciones!A2</f>
        <v xml:space="preserve">I trimestre 2014 </v>
      </c>
      <c r="E6" s="274" t="s">
        <v>296</v>
      </c>
    </row>
    <row r="7" spans="2:5" ht="15" customHeight="1" x14ac:dyDescent="0.2">
      <c r="B7" s="42" t="s">
        <v>297</v>
      </c>
      <c r="C7" s="332">
        <v>2.1891967758752053</v>
      </c>
      <c r="D7" s="332">
        <v>2.5386490310044487</v>
      </c>
      <c r="E7" s="333">
        <f>D7-C7</f>
        <v>0.34945225512924338</v>
      </c>
    </row>
    <row r="8" spans="2:5" ht="15" customHeight="1" x14ac:dyDescent="0.2">
      <c r="B8" s="45" t="s">
        <v>298</v>
      </c>
      <c r="C8" s="334">
        <v>2.1891967758752053</v>
      </c>
      <c r="D8" s="334">
        <v>2.5386490310044487</v>
      </c>
      <c r="E8" s="335">
        <f>D8-C8</f>
        <v>0.34945225512924338</v>
      </c>
    </row>
    <row r="9" spans="2:5" ht="15" customHeight="1" x14ac:dyDescent="0.2">
      <c r="B9" s="45" t="s">
        <v>299</v>
      </c>
      <c r="C9" s="334" t="s">
        <v>64</v>
      </c>
      <c r="D9" s="334" t="s">
        <v>64</v>
      </c>
      <c r="E9" s="335" t="s">
        <v>64</v>
      </c>
    </row>
    <row r="10" spans="2:5" ht="24" customHeight="1" x14ac:dyDescent="0.25">
      <c r="B10" s="391" t="s">
        <v>225</v>
      </c>
      <c r="C10" s="359"/>
      <c r="D10" s="359"/>
      <c r="E10" s="359"/>
    </row>
    <row r="23" spans="2:11" x14ac:dyDescent="0.25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4" width="13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79" t="s">
        <v>300</v>
      </c>
      <c r="C5" s="379"/>
      <c r="D5" s="379"/>
      <c r="E5" s="379"/>
    </row>
    <row r="6" spans="2:5" ht="48" customHeight="1" x14ac:dyDescent="0.25">
      <c r="B6" s="39" t="s">
        <v>286</v>
      </c>
      <c r="C6" s="98" t="str">
        <f>actualizaciones!A3</f>
        <v>I trimestre 2013</v>
      </c>
      <c r="D6" s="98" t="str">
        <f>actualizaciones!A2</f>
        <v xml:space="preserve">I trimestre 2014 </v>
      </c>
      <c r="E6" s="274" t="s">
        <v>296</v>
      </c>
    </row>
    <row r="7" spans="2:5" ht="15" customHeight="1" x14ac:dyDescent="0.25">
      <c r="B7" s="148" t="s">
        <v>45</v>
      </c>
      <c r="C7" s="149"/>
      <c r="D7" s="149"/>
      <c r="E7" s="149"/>
    </row>
    <row r="8" spans="2:5" ht="15" customHeight="1" x14ac:dyDescent="0.2">
      <c r="B8" s="153" t="s">
        <v>297</v>
      </c>
      <c r="C8" s="336">
        <v>8.1675483994788145</v>
      </c>
      <c r="D8" s="336">
        <v>8.3158012081072155</v>
      </c>
      <c r="E8" s="333">
        <f>D8-C8</f>
        <v>0.14825280862840096</v>
      </c>
    </row>
    <row r="9" spans="2:5" ht="15" customHeight="1" x14ac:dyDescent="0.2">
      <c r="B9" s="105" t="s">
        <v>298</v>
      </c>
      <c r="C9" s="337">
        <v>7.6399245556691531</v>
      </c>
      <c r="D9" s="337">
        <v>7.7778485164644966</v>
      </c>
      <c r="E9" s="335">
        <f>D9-C9</f>
        <v>0.13792396079534353</v>
      </c>
    </row>
    <row r="10" spans="2:5" ht="15" customHeight="1" x14ac:dyDescent="0.2">
      <c r="B10" s="105" t="s">
        <v>299</v>
      </c>
      <c r="C10" s="337">
        <v>9.1185359842596529</v>
      </c>
      <c r="D10" s="337">
        <v>9.3611484158362277</v>
      </c>
      <c r="E10" s="335">
        <f>D10-C10</f>
        <v>0.24261243157657475</v>
      </c>
    </row>
    <row r="11" spans="2:5" ht="15" customHeight="1" x14ac:dyDescent="0.25">
      <c r="B11" s="148" t="s">
        <v>69</v>
      </c>
      <c r="C11" s="338"/>
      <c r="D11" s="338"/>
      <c r="E11" s="339"/>
    </row>
    <row r="12" spans="2:5" ht="15" customHeight="1" x14ac:dyDescent="0.2">
      <c r="B12" s="153" t="s">
        <v>297</v>
      </c>
      <c r="C12" s="336">
        <v>2.1891967758752053</v>
      </c>
      <c r="D12" s="336">
        <v>2.5386490310044487</v>
      </c>
      <c r="E12" s="333">
        <f>D12-C12</f>
        <v>0.34945225512924338</v>
      </c>
    </row>
    <row r="13" spans="2:5" ht="15" customHeight="1" x14ac:dyDescent="0.2">
      <c r="B13" s="105" t="s">
        <v>298</v>
      </c>
      <c r="C13" s="337">
        <v>2.1891967758752053</v>
      </c>
      <c r="D13" s="337">
        <v>2.5386490310044487</v>
      </c>
      <c r="E13" s="335">
        <f>D13-C13</f>
        <v>0.34945225512924338</v>
      </c>
    </row>
    <row r="14" spans="2:5" ht="15" customHeight="1" x14ac:dyDescent="0.2">
      <c r="B14" s="105" t="s">
        <v>299</v>
      </c>
      <c r="C14" s="337" t="s">
        <v>64</v>
      </c>
      <c r="D14" s="337" t="s">
        <v>64</v>
      </c>
      <c r="E14" s="335" t="str">
        <f>IFERROR(D14-C14,"-")</f>
        <v>-</v>
      </c>
    </row>
    <row r="15" spans="2:5" ht="21" customHeight="1" x14ac:dyDescent="0.25">
      <c r="B15" s="367" t="s">
        <v>225</v>
      </c>
      <c r="C15" s="367"/>
      <c r="D15" s="367"/>
      <c r="E15" s="367"/>
    </row>
    <row r="16" spans="2:5" ht="15" customHeight="1" x14ac:dyDescent="0.25"/>
    <row r="17" spans="2:12" ht="30" customHeight="1" x14ac:dyDescent="0.25">
      <c r="B17" s="50"/>
      <c r="C17" s="50"/>
      <c r="D17" s="50"/>
      <c r="E17" s="74" t="s">
        <v>96</v>
      </c>
      <c r="F17" s="50"/>
      <c r="G17" s="50"/>
      <c r="H17" s="50"/>
      <c r="I17" s="50"/>
      <c r="J17" s="50"/>
      <c r="K17" s="50"/>
      <c r="L17" s="50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12.7109375" style="11" customWidth="1"/>
    <col min="3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x14ac:dyDescent="0.25"/>
    <row r="28" spans="2:12" ht="30" customHeight="1" x14ac:dyDescent="0.25">
      <c r="B28" s="50"/>
      <c r="C28" s="50"/>
      <c r="D28" s="50"/>
      <c r="E28" s="50"/>
      <c r="F28" s="50"/>
      <c r="G28" s="50"/>
      <c r="H28" s="50"/>
      <c r="I28" s="74" t="s">
        <v>98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4" width="13.5703125" style="11" customWidth="1"/>
    <col min="5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.75" customHeight="1" x14ac:dyDescent="0.25">
      <c r="B5" s="379" t="s">
        <v>301</v>
      </c>
      <c r="C5" s="379"/>
      <c r="D5" s="379"/>
      <c r="E5" s="379"/>
    </row>
    <row r="6" spans="2:7" ht="25.5" x14ac:dyDescent="0.25">
      <c r="B6" s="39" t="s">
        <v>156</v>
      </c>
      <c r="C6" s="98" t="str">
        <f>actualizaciones!A3</f>
        <v>I trimestre 2013</v>
      </c>
      <c r="D6" s="98" t="str">
        <f>actualizaciones!A2</f>
        <v xml:space="preserve">I trimestre 2014 </v>
      </c>
      <c r="E6" s="274" t="s">
        <v>296</v>
      </c>
    </row>
    <row r="7" spans="2:7" ht="15" customHeight="1" x14ac:dyDescent="0.25">
      <c r="B7" s="294" t="s">
        <v>157</v>
      </c>
      <c r="C7" s="295"/>
      <c r="D7" s="295"/>
      <c r="E7" s="295"/>
      <c r="G7" s="2"/>
    </row>
    <row r="8" spans="2:7" ht="15" customHeight="1" x14ac:dyDescent="0.25">
      <c r="B8" s="296" t="s">
        <v>297</v>
      </c>
      <c r="C8" s="340">
        <v>2.1891967758752053</v>
      </c>
      <c r="D8" s="340">
        <v>2.5386490310044487</v>
      </c>
      <c r="E8" s="341">
        <f>D8-C8</f>
        <v>0.34945225512924338</v>
      </c>
    </row>
    <row r="9" spans="2:7" ht="15" customHeight="1" x14ac:dyDescent="0.25">
      <c r="B9" s="294" t="s">
        <v>159</v>
      </c>
      <c r="C9" s="338"/>
      <c r="D9" s="338"/>
      <c r="E9" s="339"/>
    </row>
    <row r="10" spans="2:7" ht="15" customHeight="1" x14ac:dyDescent="0.25">
      <c r="B10" s="342" t="s">
        <v>160</v>
      </c>
      <c r="C10" s="336">
        <v>2.1891967758752053</v>
      </c>
      <c r="D10" s="336">
        <v>2.5386490310044487</v>
      </c>
      <c r="E10" s="333">
        <f>D10-C10</f>
        <v>0.34945225512924338</v>
      </c>
    </row>
    <row r="11" spans="2:7" ht="15" customHeight="1" x14ac:dyDescent="0.25">
      <c r="B11" s="303" t="s">
        <v>265</v>
      </c>
      <c r="C11" s="337">
        <v>2.1863499324254079</v>
      </c>
      <c r="D11" s="337">
        <v>2.7195088971821084</v>
      </c>
      <c r="E11" s="335">
        <f>D11-C11</f>
        <v>0.53315896475670055</v>
      </c>
    </row>
    <row r="12" spans="2:7" ht="15" customHeight="1" x14ac:dyDescent="0.25">
      <c r="B12" s="303" t="s">
        <v>162</v>
      </c>
      <c r="C12" s="337">
        <v>2.2508606329816767</v>
      </c>
      <c r="D12" s="337">
        <v>2.4656101178858614</v>
      </c>
      <c r="E12" s="335">
        <f>D12-C12</f>
        <v>0.21474948490418466</v>
      </c>
    </row>
    <row r="13" spans="2:7" ht="15" customHeight="1" x14ac:dyDescent="0.25">
      <c r="B13" s="303" t="s">
        <v>163</v>
      </c>
      <c r="C13" s="337">
        <v>2.0200108166576527</v>
      </c>
      <c r="D13" s="337">
        <v>2.4905450500556174</v>
      </c>
      <c r="E13" s="335">
        <f>D13-C13</f>
        <v>0.47053423339796474</v>
      </c>
    </row>
    <row r="14" spans="2:7" ht="15" customHeight="1" x14ac:dyDescent="0.25">
      <c r="B14" s="303" t="s">
        <v>164</v>
      </c>
      <c r="C14" s="337">
        <v>2.339544513457557</v>
      </c>
      <c r="D14" s="337">
        <v>2.3252728439974319</v>
      </c>
      <c r="E14" s="335">
        <f>D14-C14</f>
        <v>-1.4271669460125036E-2</v>
      </c>
    </row>
    <row r="15" spans="2:7" ht="15" customHeight="1" x14ac:dyDescent="0.25">
      <c r="B15" s="294" t="s">
        <v>165</v>
      </c>
      <c r="C15" s="338"/>
      <c r="D15" s="338"/>
      <c r="E15" s="339"/>
    </row>
    <row r="16" spans="2:7" ht="15" customHeight="1" x14ac:dyDescent="0.25">
      <c r="B16" s="342" t="s">
        <v>166</v>
      </c>
      <c r="C16" s="336">
        <v>0</v>
      </c>
      <c r="D16" s="336">
        <v>0</v>
      </c>
      <c r="E16" s="333">
        <f>IFERROR(D16-C16,"-")</f>
        <v>0</v>
      </c>
    </row>
    <row r="17" spans="2:12" ht="22.5" customHeight="1" x14ac:dyDescent="0.25">
      <c r="B17" s="391" t="s">
        <v>302</v>
      </c>
      <c r="C17" s="359"/>
      <c r="D17" s="359"/>
      <c r="E17" s="359"/>
    </row>
    <row r="18" spans="2:12" ht="15" customHeight="1" x14ac:dyDescent="0.25"/>
    <row r="19" spans="2:12" ht="30" customHeight="1" x14ac:dyDescent="0.25">
      <c r="E19" s="74" t="s">
        <v>96</v>
      </c>
    </row>
    <row r="26" spans="2:12" x14ac:dyDescent="0.25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19"/>
      <c r="C28" s="19"/>
      <c r="D28" s="19"/>
      <c r="E28" s="19"/>
      <c r="F28" s="19"/>
      <c r="G28" s="19"/>
      <c r="H28" s="19"/>
      <c r="I28" s="74" t="s">
        <v>98</v>
      </c>
      <c r="J28" s="19"/>
      <c r="K28" s="19"/>
      <c r="L28" s="19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5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52" customWidth="1"/>
    <col min="2" max="2" width="13" style="252" customWidth="1"/>
    <col min="3" max="6" width="10.7109375" style="252" customWidth="1"/>
    <col min="7" max="18" width="11" style="252" customWidth="1"/>
    <col min="19" max="21" width="10.42578125" style="252" customWidth="1"/>
    <col min="22" max="25" width="9.28515625" style="252" customWidth="1"/>
    <col min="26" max="37" width="7.28515625" style="252" customWidth="1"/>
    <col min="38" max="38" width="11.5703125" style="252" bestFit="1" customWidth="1"/>
    <col min="39" max="258" width="11.42578125" style="252"/>
    <col min="259" max="259" width="13.7109375" style="252" customWidth="1"/>
    <col min="260" max="260" width="12.140625" style="252" customWidth="1"/>
    <col min="261" max="274" width="11" style="252" customWidth="1"/>
    <col min="275" max="277" width="10.42578125" style="252" customWidth="1"/>
    <col min="278" max="279" width="7.28515625" style="252" customWidth="1"/>
    <col min="280" max="280" width="7.85546875" style="252" bestFit="1" customWidth="1"/>
    <col min="281" max="293" width="7.28515625" style="252" customWidth="1"/>
    <col min="294" max="294" width="11.5703125" style="252" bestFit="1" customWidth="1"/>
    <col min="295" max="514" width="11.42578125" style="252"/>
    <col min="515" max="515" width="13.7109375" style="252" customWidth="1"/>
    <col min="516" max="516" width="12.140625" style="252" customWidth="1"/>
    <col min="517" max="530" width="11" style="252" customWidth="1"/>
    <col min="531" max="533" width="10.42578125" style="252" customWidth="1"/>
    <col min="534" max="535" width="7.28515625" style="252" customWidth="1"/>
    <col min="536" max="536" width="7.85546875" style="252" bestFit="1" customWidth="1"/>
    <col min="537" max="549" width="7.28515625" style="252" customWidth="1"/>
    <col min="550" max="550" width="11.5703125" style="252" bestFit="1" customWidth="1"/>
    <col min="551" max="770" width="11.42578125" style="252"/>
    <col min="771" max="771" width="13.7109375" style="252" customWidth="1"/>
    <col min="772" max="772" width="12.140625" style="252" customWidth="1"/>
    <col min="773" max="786" width="11" style="252" customWidth="1"/>
    <col min="787" max="789" width="10.42578125" style="252" customWidth="1"/>
    <col min="790" max="791" width="7.28515625" style="252" customWidth="1"/>
    <col min="792" max="792" width="7.85546875" style="252" bestFit="1" customWidth="1"/>
    <col min="793" max="805" width="7.28515625" style="252" customWidth="1"/>
    <col min="806" max="806" width="11.5703125" style="252" bestFit="1" customWidth="1"/>
    <col min="807" max="1026" width="11.42578125" style="252"/>
    <col min="1027" max="1027" width="13.7109375" style="252" customWidth="1"/>
    <col min="1028" max="1028" width="12.140625" style="252" customWidth="1"/>
    <col min="1029" max="1042" width="11" style="252" customWidth="1"/>
    <col min="1043" max="1045" width="10.42578125" style="252" customWidth="1"/>
    <col min="1046" max="1047" width="7.28515625" style="252" customWidth="1"/>
    <col min="1048" max="1048" width="7.85546875" style="252" bestFit="1" customWidth="1"/>
    <col min="1049" max="1061" width="7.28515625" style="252" customWidth="1"/>
    <col min="1062" max="1062" width="11.5703125" style="252" bestFit="1" customWidth="1"/>
    <col min="1063" max="1282" width="11.42578125" style="252"/>
    <col min="1283" max="1283" width="13.7109375" style="252" customWidth="1"/>
    <col min="1284" max="1284" width="12.140625" style="252" customWidth="1"/>
    <col min="1285" max="1298" width="11" style="252" customWidth="1"/>
    <col min="1299" max="1301" width="10.42578125" style="252" customWidth="1"/>
    <col min="1302" max="1303" width="7.28515625" style="252" customWidth="1"/>
    <col min="1304" max="1304" width="7.85546875" style="252" bestFit="1" customWidth="1"/>
    <col min="1305" max="1317" width="7.28515625" style="252" customWidth="1"/>
    <col min="1318" max="1318" width="11.5703125" style="252" bestFit="1" customWidth="1"/>
    <col min="1319" max="1538" width="11.42578125" style="252"/>
    <col min="1539" max="1539" width="13.7109375" style="252" customWidth="1"/>
    <col min="1540" max="1540" width="12.140625" style="252" customWidth="1"/>
    <col min="1541" max="1554" width="11" style="252" customWidth="1"/>
    <col min="1555" max="1557" width="10.42578125" style="252" customWidth="1"/>
    <col min="1558" max="1559" width="7.28515625" style="252" customWidth="1"/>
    <col min="1560" max="1560" width="7.85546875" style="252" bestFit="1" customWidth="1"/>
    <col min="1561" max="1573" width="7.28515625" style="252" customWidth="1"/>
    <col min="1574" max="1574" width="11.5703125" style="252" bestFit="1" customWidth="1"/>
    <col min="1575" max="1794" width="11.42578125" style="252"/>
    <col min="1795" max="1795" width="13.7109375" style="252" customWidth="1"/>
    <col min="1796" max="1796" width="12.140625" style="252" customWidth="1"/>
    <col min="1797" max="1810" width="11" style="252" customWidth="1"/>
    <col min="1811" max="1813" width="10.42578125" style="252" customWidth="1"/>
    <col min="1814" max="1815" width="7.28515625" style="252" customWidth="1"/>
    <col min="1816" max="1816" width="7.85546875" style="252" bestFit="1" customWidth="1"/>
    <col min="1817" max="1829" width="7.28515625" style="252" customWidth="1"/>
    <col min="1830" max="1830" width="11.5703125" style="252" bestFit="1" customWidth="1"/>
    <col min="1831" max="2050" width="11.42578125" style="252"/>
    <col min="2051" max="2051" width="13.7109375" style="252" customWidth="1"/>
    <col min="2052" max="2052" width="12.140625" style="252" customWidth="1"/>
    <col min="2053" max="2066" width="11" style="252" customWidth="1"/>
    <col min="2067" max="2069" width="10.42578125" style="252" customWidth="1"/>
    <col min="2070" max="2071" width="7.28515625" style="252" customWidth="1"/>
    <col min="2072" max="2072" width="7.85546875" style="252" bestFit="1" customWidth="1"/>
    <col min="2073" max="2085" width="7.28515625" style="252" customWidth="1"/>
    <col min="2086" max="2086" width="11.5703125" style="252" bestFit="1" customWidth="1"/>
    <col min="2087" max="2306" width="11.42578125" style="252"/>
    <col min="2307" max="2307" width="13.7109375" style="252" customWidth="1"/>
    <col min="2308" max="2308" width="12.140625" style="252" customWidth="1"/>
    <col min="2309" max="2322" width="11" style="252" customWidth="1"/>
    <col min="2323" max="2325" width="10.42578125" style="252" customWidth="1"/>
    <col min="2326" max="2327" width="7.28515625" style="252" customWidth="1"/>
    <col min="2328" max="2328" width="7.85546875" style="252" bestFit="1" customWidth="1"/>
    <col min="2329" max="2341" width="7.28515625" style="252" customWidth="1"/>
    <col min="2342" max="2342" width="11.5703125" style="252" bestFit="1" customWidth="1"/>
    <col min="2343" max="2562" width="11.42578125" style="252"/>
    <col min="2563" max="2563" width="13.7109375" style="252" customWidth="1"/>
    <col min="2564" max="2564" width="12.140625" style="252" customWidth="1"/>
    <col min="2565" max="2578" width="11" style="252" customWidth="1"/>
    <col min="2579" max="2581" width="10.42578125" style="252" customWidth="1"/>
    <col min="2582" max="2583" width="7.28515625" style="252" customWidth="1"/>
    <col min="2584" max="2584" width="7.85546875" style="252" bestFit="1" customWidth="1"/>
    <col min="2585" max="2597" width="7.28515625" style="252" customWidth="1"/>
    <col min="2598" max="2598" width="11.5703125" style="252" bestFit="1" customWidth="1"/>
    <col min="2599" max="2818" width="11.42578125" style="252"/>
    <col min="2819" max="2819" width="13.7109375" style="252" customWidth="1"/>
    <col min="2820" max="2820" width="12.140625" style="252" customWidth="1"/>
    <col min="2821" max="2834" width="11" style="252" customWidth="1"/>
    <col min="2835" max="2837" width="10.42578125" style="252" customWidth="1"/>
    <col min="2838" max="2839" width="7.28515625" style="252" customWidth="1"/>
    <col min="2840" max="2840" width="7.85546875" style="252" bestFit="1" customWidth="1"/>
    <col min="2841" max="2853" width="7.28515625" style="252" customWidth="1"/>
    <col min="2854" max="2854" width="11.5703125" style="252" bestFit="1" customWidth="1"/>
    <col min="2855" max="3074" width="11.42578125" style="252"/>
    <col min="3075" max="3075" width="13.7109375" style="252" customWidth="1"/>
    <col min="3076" max="3076" width="12.140625" style="252" customWidth="1"/>
    <col min="3077" max="3090" width="11" style="252" customWidth="1"/>
    <col min="3091" max="3093" width="10.42578125" style="252" customWidth="1"/>
    <col min="3094" max="3095" width="7.28515625" style="252" customWidth="1"/>
    <col min="3096" max="3096" width="7.85546875" style="252" bestFit="1" customWidth="1"/>
    <col min="3097" max="3109" width="7.28515625" style="252" customWidth="1"/>
    <col min="3110" max="3110" width="11.5703125" style="252" bestFit="1" customWidth="1"/>
    <col min="3111" max="3330" width="11.42578125" style="252"/>
    <col min="3331" max="3331" width="13.7109375" style="252" customWidth="1"/>
    <col min="3332" max="3332" width="12.140625" style="252" customWidth="1"/>
    <col min="3333" max="3346" width="11" style="252" customWidth="1"/>
    <col min="3347" max="3349" width="10.42578125" style="252" customWidth="1"/>
    <col min="3350" max="3351" width="7.28515625" style="252" customWidth="1"/>
    <col min="3352" max="3352" width="7.85546875" style="252" bestFit="1" customWidth="1"/>
    <col min="3353" max="3365" width="7.28515625" style="252" customWidth="1"/>
    <col min="3366" max="3366" width="11.5703125" style="252" bestFit="1" customWidth="1"/>
    <col min="3367" max="3586" width="11.42578125" style="252"/>
    <col min="3587" max="3587" width="13.7109375" style="252" customWidth="1"/>
    <col min="3588" max="3588" width="12.140625" style="252" customWidth="1"/>
    <col min="3589" max="3602" width="11" style="252" customWidth="1"/>
    <col min="3603" max="3605" width="10.42578125" style="252" customWidth="1"/>
    <col min="3606" max="3607" width="7.28515625" style="252" customWidth="1"/>
    <col min="3608" max="3608" width="7.85546875" style="252" bestFit="1" customWidth="1"/>
    <col min="3609" max="3621" width="7.28515625" style="252" customWidth="1"/>
    <col min="3622" max="3622" width="11.5703125" style="252" bestFit="1" customWidth="1"/>
    <col min="3623" max="3842" width="11.42578125" style="252"/>
    <col min="3843" max="3843" width="13.7109375" style="252" customWidth="1"/>
    <col min="3844" max="3844" width="12.140625" style="252" customWidth="1"/>
    <col min="3845" max="3858" width="11" style="252" customWidth="1"/>
    <col min="3859" max="3861" width="10.42578125" style="252" customWidth="1"/>
    <col min="3862" max="3863" width="7.28515625" style="252" customWidth="1"/>
    <col min="3864" max="3864" width="7.85546875" style="252" bestFit="1" customWidth="1"/>
    <col min="3865" max="3877" width="7.28515625" style="252" customWidth="1"/>
    <col min="3878" max="3878" width="11.5703125" style="252" bestFit="1" customWidth="1"/>
    <col min="3879" max="4098" width="11.42578125" style="252"/>
    <col min="4099" max="4099" width="13.7109375" style="252" customWidth="1"/>
    <col min="4100" max="4100" width="12.140625" style="252" customWidth="1"/>
    <col min="4101" max="4114" width="11" style="252" customWidth="1"/>
    <col min="4115" max="4117" width="10.42578125" style="252" customWidth="1"/>
    <col min="4118" max="4119" width="7.28515625" style="252" customWidth="1"/>
    <col min="4120" max="4120" width="7.85546875" style="252" bestFit="1" customWidth="1"/>
    <col min="4121" max="4133" width="7.28515625" style="252" customWidth="1"/>
    <col min="4134" max="4134" width="11.5703125" style="252" bestFit="1" customWidth="1"/>
    <col min="4135" max="4354" width="11.42578125" style="252"/>
    <col min="4355" max="4355" width="13.7109375" style="252" customWidth="1"/>
    <col min="4356" max="4356" width="12.140625" style="252" customWidth="1"/>
    <col min="4357" max="4370" width="11" style="252" customWidth="1"/>
    <col min="4371" max="4373" width="10.42578125" style="252" customWidth="1"/>
    <col min="4374" max="4375" width="7.28515625" style="252" customWidth="1"/>
    <col min="4376" max="4376" width="7.85546875" style="252" bestFit="1" customWidth="1"/>
    <col min="4377" max="4389" width="7.28515625" style="252" customWidth="1"/>
    <col min="4390" max="4390" width="11.5703125" style="252" bestFit="1" customWidth="1"/>
    <col min="4391" max="4610" width="11.42578125" style="252"/>
    <col min="4611" max="4611" width="13.7109375" style="252" customWidth="1"/>
    <col min="4612" max="4612" width="12.140625" style="252" customWidth="1"/>
    <col min="4613" max="4626" width="11" style="252" customWidth="1"/>
    <col min="4627" max="4629" width="10.42578125" style="252" customWidth="1"/>
    <col min="4630" max="4631" width="7.28515625" style="252" customWidth="1"/>
    <col min="4632" max="4632" width="7.85546875" style="252" bestFit="1" customWidth="1"/>
    <col min="4633" max="4645" width="7.28515625" style="252" customWidth="1"/>
    <col min="4646" max="4646" width="11.5703125" style="252" bestFit="1" customWidth="1"/>
    <col min="4647" max="4866" width="11.42578125" style="252"/>
    <col min="4867" max="4867" width="13.7109375" style="252" customWidth="1"/>
    <col min="4868" max="4868" width="12.140625" style="252" customWidth="1"/>
    <col min="4869" max="4882" width="11" style="252" customWidth="1"/>
    <col min="4883" max="4885" width="10.42578125" style="252" customWidth="1"/>
    <col min="4886" max="4887" width="7.28515625" style="252" customWidth="1"/>
    <col min="4888" max="4888" width="7.85546875" style="252" bestFit="1" customWidth="1"/>
    <col min="4889" max="4901" width="7.28515625" style="252" customWidth="1"/>
    <col min="4902" max="4902" width="11.5703125" style="252" bestFit="1" customWidth="1"/>
    <col min="4903" max="5122" width="11.42578125" style="252"/>
    <col min="5123" max="5123" width="13.7109375" style="252" customWidth="1"/>
    <col min="5124" max="5124" width="12.140625" style="252" customWidth="1"/>
    <col min="5125" max="5138" width="11" style="252" customWidth="1"/>
    <col min="5139" max="5141" width="10.42578125" style="252" customWidth="1"/>
    <col min="5142" max="5143" width="7.28515625" style="252" customWidth="1"/>
    <col min="5144" max="5144" width="7.85546875" style="252" bestFit="1" customWidth="1"/>
    <col min="5145" max="5157" width="7.28515625" style="252" customWidth="1"/>
    <col min="5158" max="5158" width="11.5703125" style="252" bestFit="1" customWidth="1"/>
    <col min="5159" max="5378" width="11.42578125" style="252"/>
    <col min="5379" max="5379" width="13.7109375" style="252" customWidth="1"/>
    <col min="5380" max="5380" width="12.140625" style="252" customWidth="1"/>
    <col min="5381" max="5394" width="11" style="252" customWidth="1"/>
    <col min="5395" max="5397" width="10.42578125" style="252" customWidth="1"/>
    <col min="5398" max="5399" width="7.28515625" style="252" customWidth="1"/>
    <col min="5400" max="5400" width="7.85546875" style="252" bestFit="1" customWidth="1"/>
    <col min="5401" max="5413" width="7.28515625" style="252" customWidth="1"/>
    <col min="5414" max="5414" width="11.5703125" style="252" bestFit="1" customWidth="1"/>
    <col min="5415" max="5634" width="11.42578125" style="252"/>
    <col min="5635" max="5635" width="13.7109375" style="252" customWidth="1"/>
    <col min="5636" max="5636" width="12.140625" style="252" customWidth="1"/>
    <col min="5637" max="5650" width="11" style="252" customWidth="1"/>
    <col min="5651" max="5653" width="10.42578125" style="252" customWidth="1"/>
    <col min="5654" max="5655" width="7.28515625" style="252" customWidth="1"/>
    <col min="5656" max="5656" width="7.85546875" style="252" bestFit="1" customWidth="1"/>
    <col min="5657" max="5669" width="7.28515625" style="252" customWidth="1"/>
    <col min="5670" max="5670" width="11.5703125" style="252" bestFit="1" customWidth="1"/>
    <col min="5671" max="5890" width="11.42578125" style="252"/>
    <col min="5891" max="5891" width="13.7109375" style="252" customWidth="1"/>
    <col min="5892" max="5892" width="12.140625" style="252" customWidth="1"/>
    <col min="5893" max="5906" width="11" style="252" customWidth="1"/>
    <col min="5907" max="5909" width="10.42578125" style="252" customWidth="1"/>
    <col min="5910" max="5911" width="7.28515625" style="252" customWidth="1"/>
    <col min="5912" max="5912" width="7.85546875" style="252" bestFit="1" customWidth="1"/>
    <col min="5913" max="5925" width="7.28515625" style="252" customWidth="1"/>
    <col min="5926" max="5926" width="11.5703125" style="252" bestFit="1" customWidth="1"/>
    <col min="5927" max="6146" width="11.42578125" style="252"/>
    <col min="6147" max="6147" width="13.7109375" style="252" customWidth="1"/>
    <col min="6148" max="6148" width="12.140625" style="252" customWidth="1"/>
    <col min="6149" max="6162" width="11" style="252" customWidth="1"/>
    <col min="6163" max="6165" width="10.42578125" style="252" customWidth="1"/>
    <col min="6166" max="6167" width="7.28515625" style="252" customWidth="1"/>
    <col min="6168" max="6168" width="7.85546875" style="252" bestFit="1" customWidth="1"/>
    <col min="6169" max="6181" width="7.28515625" style="252" customWidth="1"/>
    <col min="6182" max="6182" width="11.5703125" style="252" bestFit="1" customWidth="1"/>
    <col min="6183" max="6402" width="11.42578125" style="252"/>
    <col min="6403" max="6403" width="13.7109375" style="252" customWidth="1"/>
    <col min="6404" max="6404" width="12.140625" style="252" customWidth="1"/>
    <col min="6405" max="6418" width="11" style="252" customWidth="1"/>
    <col min="6419" max="6421" width="10.42578125" style="252" customWidth="1"/>
    <col min="6422" max="6423" width="7.28515625" style="252" customWidth="1"/>
    <col min="6424" max="6424" width="7.85546875" style="252" bestFit="1" customWidth="1"/>
    <col min="6425" max="6437" width="7.28515625" style="252" customWidth="1"/>
    <col min="6438" max="6438" width="11.5703125" style="252" bestFit="1" customWidth="1"/>
    <col min="6439" max="6658" width="11.42578125" style="252"/>
    <col min="6659" max="6659" width="13.7109375" style="252" customWidth="1"/>
    <col min="6660" max="6660" width="12.140625" style="252" customWidth="1"/>
    <col min="6661" max="6674" width="11" style="252" customWidth="1"/>
    <col min="6675" max="6677" width="10.42578125" style="252" customWidth="1"/>
    <col min="6678" max="6679" width="7.28515625" style="252" customWidth="1"/>
    <col min="6680" max="6680" width="7.85546875" style="252" bestFit="1" customWidth="1"/>
    <col min="6681" max="6693" width="7.28515625" style="252" customWidth="1"/>
    <col min="6694" max="6694" width="11.5703125" style="252" bestFit="1" customWidth="1"/>
    <col min="6695" max="6914" width="11.42578125" style="252"/>
    <col min="6915" max="6915" width="13.7109375" style="252" customWidth="1"/>
    <col min="6916" max="6916" width="12.140625" style="252" customWidth="1"/>
    <col min="6917" max="6930" width="11" style="252" customWidth="1"/>
    <col min="6931" max="6933" width="10.42578125" style="252" customWidth="1"/>
    <col min="6934" max="6935" width="7.28515625" style="252" customWidth="1"/>
    <col min="6936" max="6936" width="7.85546875" style="252" bestFit="1" customWidth="1"/>
    <col min="6937" max="6949" width="7.28515625" style="252" customWidth="1"/>
    <col min="6950" max="6950" width="11.5703125" style="252" bestFit="1" customWidth="1"/>
    <col min="6951" max="7170" width="11.42578125" style="252"/>
    <col min="7171" max="7171" width="13.7109375" style="252" customWidth="1"/>
    <col min="7172" max="7172" width="12.140625" style="252" customWidth="1"/>
    <col min="7173" max="7186" width="11" style="252" customWidth="1"/>
    <col min="7187" max="7189" width="10.42578125" style="252" customWidth="1"/>
    <col min="7190" max="7191" width="7.28515625" style="252" customWidth="1"/>
    <col min="7192" max="7192" width="7.85546875" style="252" bestFit="1" customWidth="1"/>
    <col min="7193" max="7205" width="7.28515625" style="252" customWidth="1"/>
    <col min="7206" max="7206" width="11.5703125" style="252" bestFit="1" customWidth="1"/>
    <col min="7207" max="7426" width="11.42578125" style="252"/>
    <col min="7427" max="7427" width="13.7109375" style="252" customWidth="1"/>
    <col min="7428" max="7428" width="12.140625" style="252" customWidth="1"/>
    <col min="7429" max="7442" width="11" style="252" customWidth="1"/>
    <col min="7443" max="7445" width="10.42578125" style="252" customWidth="1"/>
    <col min="7446" max="7447" width="7.28515625" style="252" customWidth="1"/>
    <col min="7448" max="7448" width="7.85546875" style="252" bestFit="1" customWidth="1"/>
    <col min="7449" max="7461" width="7.28515625" style="252" customWidth="1"/>
    <col min="7462" max="7462" width="11.5703125" style="252" bestFit="1" customWidth="1"/>
    <col min="7463" max="7682" width="11.42578125" style="252"/>
    <col min="7683" max="7683" width="13.7109375" style="252" customWidth="1"/>
    <col min="7684" max="7684" width="12.140625" style="252" customWidth="1"/>
    <col min="7685" max="7698" width="11" style="252" customWidth="1"/>
    <col min="7699" max="7701" width="10.42578125" style="252" customWidth="1"/>
    <col min="7702" max="7703" width="7.28515625" style="252" customWidth="1"/>
    <col min="7704" max="7704" width="7.85546875" style="252" bestFit="1" customWidth="1"/>
    <col min="7705" max="7717" width="7.28515625" style="252" customWidth="1"/>
    <col min="7718" max="7718" width="11.5703125" style="252" bestFit="1" customWidth="1"/>
    <col min="7719" max="7938" width="11.42578125" style="252"/>
    <col min="7939" max="7939" width="13.7109375" style="252" customWidth="1"/>
    <col min="7940" max="7940" width="12.140625" style="252" customWidth="1"/>
    <col min="7941" max="7954" width="11" style="252" customWidth="1"/>
    <col min="7955" max="7957" width="10.42578125" style="252" customWidth="1"/>
    <col min="7958" max="7959" width="7.28515625" style="252" customWidth="1"/>
    <col min="7960" max="7960" width="7.85546875" style="252" bestFit="1" customWidth="1"/>
    <col min="7961" max="7973" width="7.28515625" style="252" customWidth="1"/>
    <col min="7974" max="7974" width="11.5703125" style="252" bestFit="1" customWidth="1"/>
    <col min="7975" max="8194" width="11.42578125" style="252"/>
    <col min="8195" max="8195" width="13.7109375" style="252" customWidth="1"/>
    <col min="8196" max="8196" width="12.140625" style="252" customWidth="1"/>
    <col min="8197" max="8210" width="11" style="252" customWidth="1"/>
    <col min="8211" max="8213" width="10.42578125" style="252" customWidth="1"/>
    <col min="8214" max="8215" width="7.28515625" style="252" customWidth="1"/>
    <col min="8216" max="8216" width="7.85546875" style="252" bestFit="1" customWidth="1"/>
    <col min="8217" max="8229" width="7.28515625" style="252" customWidth="1"/>
    <col min="8230" max="8230" width="11.5703125" style="252" bestFit="1" customWidth="1"/>
    <col min="8231" max="8450" width="11.42578125" style="252"/>
    <col min="8451" max="8451" width="13.7109375" style="252" customWidth="1"/>
    <col min="8452" max="8452" width="12.140625" style="252" customWidth="1"/>
    <col min="8453" max="8466" width="11" style="252" customWidth="1"/>
    <col min="8467" max="8469" width="10.42578125" style="252" customWidth="1"/>
    <col min="8470" max="8471" width="7.28515625" style="252" customWidth="1"/>
    <col min="8472" max="8472" width="7.85546875" style="252" bestFit="1" customWidth="1"/>
    <col min="8473" max="8485" width="7.28515625" style="252" customWidth="1"/>
    <col min="8486" max="8486" width="11.5703125" style="252" bestFit="1" customWidth="1"/>
    <col min="8487" max="8706" width="11.42578125" style="252"/>
    <col min="8707" max="8707" width="13.7109375" style="252" customWidth="1"/>
    <col min="8708" max="8708" width="12.140625" style="252" customWidth="1"/>
    <col min="8709" max="8722" width="11" style="252" customWidth="1"/>
    <col min="8723" max="8725" width="10.42578125" style="252" customWidth="1"/>
    <col min="8726" max="8727" width="7.28515625" style="252" customWidth="1"/>
    <col min="8728" max="8728" width="7.85546875" style="252" bestFit="1" customWidth="1"/>
    <col min="8729" max="8741" width="7.28515625" style="252" customWidth="1"/>
    <col min="8742" max="8742" width="11.5703125" style="252" bestFit="1" customWidth="1"/>
    <col min="8743" max="8962" width="11.42578125" style="252"/>
    <col min="8963" max="8963" width="13.7109375" style="252" customWidth="1"/>
    <col min="8964" max="8964" width="12.140625" style="252" customWidth="1"/>
    <col min="8965" max="8978" width="11" style="252" customWidth="1"/>
    <col min="8979" max="8981" width="10.42578125" style="252" customWidth="1"/>
    <col min="8982" max="8983" width="7.28515625" style="252" customWidth="1"/>
    <col min="8984" max="8984" width="7.85546875" style="252" bestFit="1" customWidth="1"/>
    <col min="8985" max="8997" width="7.28515625" style="252" customWidth="1"/>
    <col min="8998" max="8998" width="11.5703125" style="252" bestFit="1" customWidth="1"/>
    <col min="8999" max="9218" width="11.42578125" style="252"/>
    <col min="9219" max="9219" width="13.7109375" style="252" customWidth="1"/>
    <col min="9220" max="9220" width="12.140625" style="252" customWidth="1"/>
    <col min="9221" max="9234" width="11" style="252" customWidth="1"/>
    <col min="9235" max="9237" width="10.42578125" style="252" customWidth="1"/>
    <col min="9238" max="9239" width="7.28515625" style="252" customWidth="1"/>
    <col min="9240" max="9240" width="7.85546875" style="252" bestFit="1" customWidth="1"/>
    <col min="9241" max="9253" width="7.28515625" style="252" customWidth="1"/>
    <col min="9254" max="9254" width="11.5703125" style="252" bestFit="1" customWidth="1"/>
    <col min="9255" max="9474" width="11.42578125" style="252"/>
    <col min="9475" max="9475" width="13.7109375" style="252" customWidth="1"/>
    <col min="9476" max="9476" width="12.140625" style="252" customWidth="1"/>
    <col min="9477" max="9490" width="11" style="252" customWidth="1"/>
    <col min="9491" max="9493" width="10.42578125" style="252" customWidth="1"/>
    <col min="9494" max="9495" width="7.28515625" style="252" customWidth="1"/>
    <col min="9496" max="9496" width="7.85546875" style="252" bestFit="1" customWidth="1"/>
    <col min="9497" max="9509" width="7.28515625" style="252" customWidth="1"/>
    <col min="9510" max="9510" width="11.5703125" style="252" bestFit="1" customWidth="1"/>
    <col min="9511" max="9730" width="11.42578125" style="252"/>
    <col min="9731" max="9731" width="13.7109375" style="252" customWidth="1"/>
    <col min="9732" max="9732" width="12.140625" style="252" customWidth="1"/>
    <col min="9733" max="9746" width="11" style="252" customWidth="1"/>
    <col min="9747" max="9749" width="10.42578125" style="252" customWidth="1"/>
    <col min="9750" max="9751" width="7.28515625" style="252" customWidth="1"/>
    <col min="9752" max="9752" width="7.85546875" style="252" bestFit="1" customWidth="1"/>
    <col min="9753" max="9765" width="7.28515625" style="252" customWidth="1"/>
    <col min="9766" max="9766" width="11.5703125" style="252" bestFit="1" customWidth="1"/>
    <col min="9767" max="9986" width="11.42578125" style="252"/>
    <col min="9987" max="9987" width="13.7109375" style="252" customWidth="1"/>
    <col min="9988" max="9988" width="12.140625" style="252" customWidth="1"/>
    <col min="9989" max="10002" width="11" style="252" customWidth="1"/>
    <col min="10003" max="10005" width="10.42578125" style="252" customWidth="1"/>
    <col min="10006" max="10007" width="7.28515625" style="252" customWidth="1"/>
    <col min="10008" max="10008" width="7.85546875" style="252" bestFit="1" customWidth="1"/>
    <col min="10009" max="10021" width="7.28515625" style="252" customWidth="1"/>
    <col min="10022" max="10022" width="11.5703125" style="252" bestFit="1" customWidth="1"/>
    <col min="10023" max="10242" width="11.42578125" style="252"/>
    <col min="10243" max="10243" width="13.7109375" style="252" customWidth="1"/>
    <col min="10244" max="10244" width="12.140625" style="252" customWidth="1"/>
    <col min="10245" max="10258" width="11" style="252" customWidth="1"/>
    <col min="10259" max="10261" width="10.42578125" style="252" customWidth="1"/>
    <col min="10262" max="10263" width="7.28515625" style="252" customWidth="1"/>
    <col min="10264" max="10264" width="7.85546875" style="252" bestFit="1" customWidth="1"/>
    <col min="10265" max="10277" width="7.28515625" style="252" customWidth="1"/>
    <col min="10278" max="10278" width="11.5703125" style="252" bestFit="1" customWidth="1"/>
    <col min="10279" max="10498" width="11.42578125" style="252"/>
    <col min="10499" max="10499" width="13.7109375" style="252" customWidth="1"/>
    <col min="10500" max="10500" width="12.140625" style="252" customWidth="1"/>
    <col min="10501" max="10514" width="11" style="252" customWidth="1"/>
    <col min="10515" max="10517" width="10.42578125" style="252" customWidth="1"/>
    <col min="10518" max="10519" width="7.28515625" style="252" customWidth="1"/>
    <col min="10520" max="10520" width="7.85546875" style="252" bestFit="1" customWidth="1"/>
    <col min="10521" max="10533" width="7.28515625" style="252" customWidth="1"/>
    <col min="10534" max="10534" width="11.5703125" style="252" bestFit="1" customWidth="1"/>
    <col min="10535" max="10754" width="11.42578125" style="252"/>
    <col min="10755" max="10755" width="13.7109375" style="252" customWidth="1"/>
    <col min="10756" max="10756" width="12.140625" style="252" customWidth="1"/>
    <col min="10757" max="10770" width="11" style="252" customWidth="1"/>
    <col min="10771" max="10773" width="10.42578125" style="252" customWidth="1"/>
    <col min="10774" max="10775" width="7.28515625" style="252" customWidth="1"/>
    <col min="10776" max="10776" width="7.85546875" style="252" bestFit="1" customWidth="1"/>
    <col min="10777" max="10789" width="7.28515625" style="252" customWidth="1"/>
    <col min="10790" max="10790" width="11.5703125" style="252" bestFit="1" customWidth="1"/>
    <col min="10791" max="11010" width="11.42578125" style="252"/>
    <col min="11011" max="11011" width="13.7109375" style="252" customWidth="1"/>
    <col min="11012" max="11012" width="12.140625" style="252" customWidth="1"/>
    <col min="11013" max="11026" width="11" style="252" customWidth="1"/>
    <col min="11027" max="11029" width="10.42578125" style="252" customWidth="1"/>
    <col min="11030" max="11031" width="7.28515625" style="252" customWidth="1"/>
    <col min="11032" max="11032" width="7.85546875" style="252" bestFit="1" customWidth="1"/>
    <col min="11033" max="11045" width="7.28515625" style="252" customWidth="1"/>
    <col min="11046" max="11046" width="11.5703125" style="252" bestFit="1" customWidth="1"/>
    <col min="11047" max="11266" width="11.42578125" style="252"/>
    <col min="11267" max="11267" width="13.7109375" style="252" customWidth="1"/>
    <col min="11268" max="11268" width="12.140625" style="252" customWidth="1"/>
    <col min="11269" max="11282" width="11" style="252" customWidth="1"/>
    <col min="11283" max="11285" width="10.42578125" style="252" customWidth="1"/>
    <col min="11286" max="11287" width="7.28515625" style="252" customWidth="1"/>
    <col min="11288" max="11288" width="7.85546875" style="252" bestFit="1" customWidth="1"/>
    <col min="11289" max="11301" width="7.28515625" style="252" customWidth="1"/>
    <col min="11302" max="11302" width="11.5703125" style="252" bestFit="1" customWidth="1"/>
    <col min="11303" max="11522" width="11.42578125" style="252"/>
    <col min="11523" max="11523" width="13.7109375" style="252" customWidth="1"/>
    <col min="11524" max="11524" width="12.140625" style="252" customWidth="1"/>
    <col min="11525" max="11538" width="11" style="252" customWidth="1"/>
    <col min="11539" max="11541" width="10.42578125" style="252" customWidth="1"/>
    <col min="11542" max="11543" width="7.28515625" style="252" customWidth="1"/>
    <col min="11544" max="11544" width="7.85546875" style="252" bestFit="1" customWidth="1"/>
    <col min="11545" max="11557" width="7.28515625" style="252" customWidth="1"/>
    <col min="11558" max="11558" width="11.5703125" style="252" bestFit="1" customWidth="1"/>
    <col min="11559" max="11778" width="11.42578125" style="252"/>
    <col min="11779" max="11779" width="13.7109375" style="252" customWidth="1"/>
    <col min="11780" max="11780" width="12.140625" style="252" customWidth="1"/>
    <col min="11781" max="11794" width="11" style="252" customWidth="1"/>
    <col min="11795" max="11797" width="10.42578125" style="252" customWidth="1"/>
    <col min="11798" max="11799" width="7.28515625" style="252" customWidth="1"/>
    <col min="11800" max="11800" width="7.85546875" style="252" bestFit="1" customWidth="1"/>
    <col min="11801" max="11813" width="7.28515625" style="252" customWidth="1"/>
    <col min="11814" max="11814" width="11.5703125" style="252" bestFit="1" customWidth="1"/>
    <col min="11815" max="12034" width="11.42578125" style="252"/>
    <col min="12035" max="12035" width="13.7109375" style="252" customWidth="1"/>
    <col min="12036" max="12036" width="12.140625" style="252" customWidth="1"/>
    <col min="12037" max="12050" width="11" style="252" customWidth="1"/>
    <col min="12051" max="12053" width="10.42578125" style="252" customWidth="1"/>
    <col min="12054" max="12055" width="7.28515625" style="252" customWidth="1"/>
    <col min="12056" max="12056" width="7.85546875" style="252" bestFit="1" customWidth="1"/>
    <col min="12057" max="12069" width="7.28515625" style="252" customWidth="1"/>
    <col min="12070" max="12070" width="11.5703125" style="252" bestFit="1" customWidth="1"/>
    <col min="12071" max="12290" width="11.42578125" style="252"/>
    <col min="12291" max="12291" width="13.7109375" style="252" customWidth="1"/>
    <col min="12292" max="12292" width="12.140625" style="252" customWidth="1"/>
    <col min="12293" max="12306" width="11" style="252" customWidth="1"/>
    <col min="12307" max="12309" width="10.42578125" style="252" customWidth="1"/>
    <col min="12310" max="12311" width="7.28515625" style="252" customWidth="1"/>
    <col min="12312" max="12312" width="7.85546875" style="252" bestFit="1" customWidth="1"/>
    <col min="12313" max="12325" width="7.28515625" style="252" customWidth="1"/>
    <col min="12326" max="12326" width="11.5703125" style="252" bestFit="1" customWidth="1"/>
    <col min="12327" max="12546" width="11.42578125" style="252"/>
    <col min="12547" max="12547" width="13.7109375" style="252" customWidth="1"/>
    <col min="12548" max="12548" width="12.140625" style="252" customWidth="1"/>
    <col min="12549" max="12562" width="11" style="252" customWidth="1"/>
    <col min="12563" max="12565" width="10.42578125" style="252" customWidth="1"/>
    <col min="12566" max="12567" width="7.28515625" style="252" customWidth="1"/>
    <col min="12568" max="12568" width="7.85546875" style="252" bestFit="1" customWidth="1"/>
    <col min="12569" max="12581" width="7.28515625" style="252" customWidth="1"/>
    <col min="12582" max="12582" width="11.5703125" style="252" bestFit="1" customWidth="1"/>
    <col min="12583" max="12802" width="11.42578125" style="252"/>
    <col min="12803" max="12803" width="13.7109375" style="252" customWidth="1"/>
    <col min="12804" max="12804" width="12.140625" style="252" customWidth="1"/>
    <col min="12805" max="12818" width="11" style="252" customWidth="1"/>
    <col min="12819" max="12821" width="10.42578125" style="252" customWidth="1"/>
    <col min="12822" max="12823" width="7.28515625" style="252" customWidth="1"/>
    <col min="12824" max="12824" width="7.85546875" style="252" bestFit="1" customWidth="1"/>
    <col min="12825" max="12837" width="7.28515625" style="252" customWidth="1"/>
    <col min="12838" max="12838" width="11.5703125" style="252" bestFit="1" customWidth="1"/>
    <col min="12839" max="13058" width="11.42578125" style="252"/>
    <col min="13059" max="13059" width="13.7109375" style="252" customWidth="1"/>
    <col min="13060" max="13060" width="12.140625" style="252" customWidth="1"/>
    <col min="13061" max="13074" width="11" style="252" customWidth="1"/>
    <col min="13075" max="13077" width="10.42578125" style="252" customWidth="1"/>
    <col min="13078" max="13079" width="7.28515625" style="252" customWidth="1"/>
    <col min="13080" max="13080" width="7.85546875" style="252" bestFit="1" customWidth="1"/>
    <col min="13081" max="13093" width="7.28515625" style="252" customWidth="1"/>
    <col min="13094" max="13094" width="11.5703125" style="252" bestFit="1" customWidth="1"/>
    <col min="13095" max="13314" width="11.42578125" style="252"/>
    <col min="13315" max="13315" width="13.7109375" style="252" customWidth="1"/>
    <col min="13316" max="13316" width="12.140625" style="252" customWidth="1"/>
    <col min="13317" max="13330" width="11" style="252" customWidth="1"/>
    <col min="13331" max="13333" width="10.42578125" style="252" customWidth="1"/>
    <col min="13334" max="13335" width="7.28515625" style="252" customWidth="1"/>
    <col min="13336" max="13336" width="7.85546875" style="252" bestFit="1" customWidth="1"/>
    <col min="13337" max="13349" width="7.28515625" style="252" customWidth="1"/>
    <col min="13350" max="13350" width="11.5703125" style="252" bestFit="1" customWidth="1"/>
    <col min="13351" max="13570" width="11.42578125" style="252"/>
    <col min="13571" max="13571" width="13.7109375" style="252" customWidth="1"/>
    <col min="13572" max="13572" width="12.140625" style="252" customWidth="1"/>
    <col min="13573" max="13586" width="11" style="252" customWidth="1"/>
    <col min="13587" max="13589" width="10.42578125" style="252" customWidth="1"/>
    <col min="13590" max="13591" width="7.28515625" style="252" customWidth="1"/>
    <col min="13592" max="13592" width="7.85546875" style="252" bestFit="1" customWidth="1"/>
    <col min="13593" max="13605" width="7.28515625" style="252" customWidth="1"/>
    <col min="13606" max="13606" width="11.5703125" style="252" bestFit="1" customWidth="1"/>
    <col min="13607" max="13826" width="11.42578125" style="252"/>
    <col min="13827" max="13827" width="13.7109375" style="252" customWidth="1"/>
    <col min="13828" max="13828" width="12.140625" style="252" customWidth="1"/>
    <col min="13829" max="13842" width="11" style="252" customWidth="1"/>
    <col min="13843" max="13845" width="10.42578125" style="252" customWidth="1"/>
    <col min="13846" max="13847" width="7.28515625" style="252" customWidth="1"/>
    <col min="13848" max="13848" width="7.85546875" style="252" bestFit="1" customWidth="1"/>
    <col min="13849" max="13861" width="7.28515625" style="252" customWidth="1"/>
    <col min="13862" max="13862" width="11.5703125" style="252" bestFit="1" customWidth="1"/>
    <col min="13863" max="14082" width="11.42578125" style="252"/>
    <col min="14083" max="14083" width="13.7109375" style="252" customWidth="1"/>
    <col min="14084" max="14084" width="12.140625" style="252" customWidth="1"/>
    <col min="14085" max="14098" width="11" style="252" customWidth="1"/>
    <col min="14099" max="14101" width="10.42578125" style="252" customWidth="1"/>
    <col min="14102" max="14103" width="7.28515625" style="252" customWidth="1"/>
    <col min="14104" max="14104" width="7.85546875" style="252" bestFit="1" customWidth="1"/>
    <col min="14105" max="14117" width="7.28515625" style="252" customWidth="1"/>
    <col min="14118" max="14118" width="11.5703125" style="252" bestFit="1" customWidth="1"/>
    <col min="14119" max="14338" width="11.42578125" style="252"/>
    <col min="14339" max="14339" width="13.7109375" style="252" customWidth="1"/>
    <col min="14340" max="14340" width="12.140625" style="252" customWidth="1"/>
    <col min="14341" max="14354" width="11" style="252" customWidth="1"/>
    <col min="14355" max="14357" width="10.42578125" style="252" customWidth="1"/>
    <col min="14358" max="14359" width="7.28515625" style="252" customWidth="1"/>
    <col min="14360" max="14360" width="7.85546875" style="252" bestFit="1" customWidth="1"/>
    <col min="14361" max="14373" width="7.28515625" style="252" customWidth="1"/>
    <col min="14374" max="14374" width="11.5703125" style="252" bestFit="1" customWidth="1"/>
    <col min="14375" max="14594" width="11.42578125" style="252"/>
    <col min="14595" max="14595" width="13.7109375" style="252" customWidth="1"/>
    <col min="14596" max="14596" width="12.140625" style="252" customWidth="1"/>
    <col min="14597" max="14610" width="11" style="252" customWidth="1"/>
    <col min="14611" max="14613" width="10.42578125" style="252" customWidth="1"/>
    <col min="14614" max="14615" width="7.28515625" style="252" customWidth="1"/>
    <col min="14616" max="14616" width="7.85546875" style="252" bestFit="1" customWidth="1"/>
    <col min="14617" max="14629" width="7.28515625" style="252" customWidth="1"/>
    <col min="14630" max="14630" width="11.5703125" style="252" bestFit="1" customWidth="1"/>
    <col min="14631" max="14850" width="11.42578125" style="252"/>
    <col min="14851" max="14851" width="13.7109375" style="252" customWidth="1"/>
    <col min="14852" max="14852" width="12.140625" style="252" customWidth="1"/>
    <col min="14853" max="14866" width="11" style="252" customWidth="1"/>
    <col min="14867" max="14869" width="10.42578125" style="252" customWidth="1"/>
    <col min="14870" max="14871" width="7.28515625" style="252" customWidth="1"/>
    <col min="14872" max="14872" width="7.85546875" style="252" bestFit="1" customWidth="1"/>
    <col min="14873" max="14885" width="7.28515625" style="252" customWidth="1"/>
    <col min="14886" max="14886" width="11.5703125" style="252" bestFit="1" customWidth="1"/>
    <col min="14887" max="15106" width="11.42578125" style="252"/>
    <col min="15107" max="15107" width="13.7109375" style="252" customWidth="1"/>
    <col min="15108" max="15108" width="12.140625" style="252" customWidth="1"/>
    <col min="15109" max="15122" width="11" style="252" customWidth="1"/>
    <col min="15123" max="15125" width="10.42578125" style="252" customWidth="1"/>
    <col min="15126" max="15127" width="7.28515625" style="252" customWidth="1"/>
    <col min="15128" max="15128" width="7.85546875" style="252" bestFit="1" customWidth="1"/>
    <col min="15129" max="15141" width="7.28515625" style="252" customWidth="1"/>
    <col min="15142" max="15142" width="11.5703125" style="252" bestFit="1" customWidth="1"/>
    <col min="15143" max="15362" width="11.42578125" style="252"/>
    <col min="15363" max="15363" width="13.7109375" style="252" customWidth="1"/>
    <col min="15364" max="15364" width="12.140625" style="252" customWidth="1"/>
    <col min="15365" max="15378" width="11" style="252" customWidth="1"/>
    <col min="15379" max="15381" width="10.42578125" style="252" customWidth="1"/>
    <col min="15382" max="15383" width="7.28515625" style="252" customWidth="1"/>
    <col min="15384" max="15384" width="7.85546875" style="252" bestFit="1" customWidth="1"/>
    <col min="15385" max="15397" width="7.28515625" style="252" customWidth="1"/>
    <col min="15398" max="15398" width="11.5703125" style="252" bestFit="1" customWidth="1"/>
    <col min="15399" max="15618" width="11.42578125" style="252"/>
    <col min="15619" max="15619" width="13.7109375" style="252" customWidth="1"/>
    <col min="15620" max="15620" width="12.140625" style="252" customWidth="1"/>
    <col min="15621" max="15634" width="11" style="252" customWidth="1"/>
    <col min="15635" max="15637" width="10.42578125" style="252" customWidth="1"/>
    <col min="15638" max="15639" width="7.28515625" style="252" customWidth="1"/>
    <col min="15640" max="15640" width="7.85546875" style="252" bestFit="1" customWidth="1"/>
    <col min="15641" max="15653" width="7.28515625" style="252" customWidth="1"/>
    <col min="15654" max="15654" width="11.5703125" style="252" bestFit="1" customWidth="1"/>
    <col min="15655" max="15874" width="11.42578125" style="252"/>
    <col min="15875" max="15875" width="13.7109375" style="252" customWidth="1"/>
    <col min="15876" max="15876" width="12.140625" style="252" customWidth="1"/>
    <col min="15877" max="15890" width="11" style="252" customWidth="1"/>
    <col min="15891" max="15893" width="10.42578125" style="252" customWidth="1"/>
    <col min="15894" max="15895" width="7.28515625" style="252" customWidth="1"/>
    <col min="15896" max="15896" width="7.85546875" style="252" bestFit="1" customWidth="1"/>
    <col min="15897" max="15909" width="7.28515625" style="252" customWidth="1"/>
    <col min="15910" max="15910" width="11.5703125" style="252" bestFit="1" customWidth="1"/>
    <col min="15911" max="16130" width="11.42578125" style="252"/>
    <col min="16131" max="16131" width="13.7109375" style="252" customWidth="1"/>
    <col min="16132" max="16132" width="12.140625" style="252" customWidth="1"/>
    <col min="16133" max="16146" width="11" style="252" customWidth="1"/>
    <col min="16147" max="16149" width="10.42578125" style="252" customWidth="1"/>
    <col min="16150" max="16151" width="7.28515625" style="252" customWidth="1"/>
    <col min="16152" max="16152" width="7.85546875" style="252" bestFit="1" customWidth="1"/>
    <col min="16153" max="16165" width="7.28515625" style="252" customWidth="1"/>
    <col min="16166" max="16166" width="11.5703125" style="252" bestFit="1" customWidth="1"/>
    <col min="16167" max="16384" width="11.42578125" style="25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53"/>
    </row>
    <row r="4" spans="2:12" ht="15" customHeight="1" x14ac:dyDescent="0.25">
      <c r="B4" s="253"/>
    </row>
    <row r="5" spans="2:12" ht="36" customHeight="1" x14ac:dyDescent="0.25">
      <c r="B5" s="379" t="s">
        <v>303</v>
      </c>
      <c r="C5" s="379"/>
      <c r="D5" s="379"/>
      <c r="E5" s="379"/>
      <c r="F5" s="379"/>
    </row>
    <row r="6" spans="2:12" ht="38.25" x14ac:dyDescent="0.25">
      <c r="B6" s="39"/>
      <c r="C6" s="234" t="s">
        <v>304</v>
      </c>
      <c r="D6" s="234" t="s">
        <v>247</v>
      </c>
      <c r="E6" s="235" t="s">
        <v>248</v>
      </c>
      <c r="F6" s="234" t="s">
        <v>249</v>
      </c>
      <c r="H6" s="74" t="s">
        <v>96</v>
      </c>
    </row>
    <row r="7" spans="2:12" ht="15" customHeight="1" x14ac:dyDescent="0.2">
      <c r="B7" s="237" t="s">
        <v>259</v>
      </c>
      <c r="C7" s="343">
        <v>2.4188881582275279</v>
      </c>
      <c r="D7" s="344">
        <v>1.4637662275278629E-3</v>
      </c>
      <c r="E7" s="345">
        <v>0.29343237675543099</v>
      </c>
      <c r="F7" s="346">
        <v>8.9098220736793188E-2</v>
      </c>
      <c r="G7" s="19"/>
      <c r="I7" s="19"/>
      <c r="J7" s="19"/>
      <c r="K7" s="19"/>
      <c r="L7" s="19"/>
    </row>
    <row r="8" spans="2:12" ht="15" customHeight="1" x14ac:dyDescent="0.2">
      <c r="B8" s="237" t="s">
        <v>260</v>
      </c>
      <c r="C8" s="343">
        <v>2.417424392</v>
      </c>
      <c r="D8" s="344">
        <v>-0.37951088446806702</v>
      </c>
      <c r="E8" s="345">
        <v>0.1332181870853324</v>
      </c>
      <c r="F8" s="346">
        <v>7.116298142889077E-2</v>
      </c>
    </row>
    <row r="9" spans="2:12" ht="15" customHeight="1" x14ac:dyDescent="0.2">
      <c r="B9" s="237" t="s">
        <v>261</v>
      </c>
      <c r="C9" s="343">
        <v>2.7969352764680671</v>
      </c>
      <c r="D9" s="344">
        <v>0.22129398126201139</v>
      </c>
      <c r="E9" s="345">
        <v>0.6431076115239498</v>
      </c>
      <c r="F9" s="346">
        <v>5.773620706690652E-2</v>
      </c>
    </row>
    <row r="10" spans="2:12" ht="30" customHeight="1" x14ac:dyDescent="0.25">
      <c r="B10" s="181" t="s">
        <v>305</v>
      </c>
      <c r="C10" s="315">
        <v>2.5386490310044487</v>
      </c>
      <c r="D10" s="307"/>
      <c r="E10" s="315">
        <v>0.34945225512924338</v>
      </c>
      <c r="F10" s="347" t="s">
        <v>64</v>
      </c>
    </row>
    <row r="11" spans="2:12" ht="15" customHeight="1" outlineLevel="1" x14ac:dyDescent="0.2">
      <c r="B11" s="237" t="s">
        <v>250</v>
      </c>
      <c r="C11" s="343">
        <v>2.5756412952060557</v>
      </c>
      <c r="D11" s="344">
        <v>0.30564129520605565</v>
      </c>
      <c r="E11" s="345">
        <v>0.21059222214171536</v>
      </c>
      <c r="F11" s="346">
        <v>5.63770047015133E-4</v>
      </c>
    </row>
    <row r="12" spans="2:12" ht="15" customHeight="1" outlineLevel="1" x14ac:dyDescent="0.2">
      <c r="B12" s="237" t="s">
        <v>251</v>
      </c>
      <c r="C12" s="343">
        <v>2.27</v>
      </c>
      <c r="D12" s="344">
        <v>0</v>
      </c>
      <c r="E12" s="345">
        <v>0.19132580586414116</v>
      </c>
      <c r="F12" s="346">
        <v>-1.255120932688758E-2</v>
      </c>
    </row>
    <row r="13" spans="2:12" ht="15" customHeight="1" outlineLevel="1" x14ac:dyDescent="0.2">
      <c r="B13" s="237" t="s">
        <v>252</v>
      </c>
      <c r="C13" s="343">
        <v>2.27</v>
      </c>
      <c r="D13" s="344">
        <v>8.3404980128154449E-3</v>
      </c>
      <c r="E13" s="345">
        <v>2.8910141736617767E-2</v>
      </c>
      <c r="F13" s="346">
        <v>-2.0272176970911548E-2</v>
      </c>
    </row>
    <row r="14" spans="2:12" ht="15" customHeight="1" outlineLevel="1" x14ac:dyDescent="0.2">
      <c r="B14" s="237" t="s">
        <v>253</v>
      </c>
      <c r="C14" s="343">
        <v>2.2616595019871846</v>
      </c>
      <c r="D14" s="344">
        <v>-0.16025601453310001</v>
      </c>
      <c r="E14" s="345">
        <v>4.464677593226174E-2</v>
      </c>
      <c r="F14" s="346">
        <v>-6.7572005936806789E-3</v>
      </c>
      <c r="H14" s="19"/>
    </row>
    <row r="15" spans="2:12" ht="15" customHeight="1" outlineLevel="1" x14ac:dyDescent="0.2">
      <c r="B15" s="237" t="s">
        <v>254</v>
      </c>
      <c r="C15" s="343">
        <v>2.4219155165202846</v>
      </c>
      <c r="D15" s="344">
        <v>0.14051635184248035</v>
      </c>
      <c r="E15" s="345">
        <v>-0.24654836954278769</v>
      </c>
      <c r="F15" s="346">
        <v>5.4811965591903267E-3</v>
      </c>
      <c r="G15" s="19"/>
      <c r="H15" s="19"/>
      <c r="I15" s="19"/>
      <c r="J15" s="19"/>
      <c r="K15" s="19"/>
      <c r="L15" s="19"/>
    </row>
    <row r="16" spans="2:12" ht="15" customHeight="1" outlineLevel="1" x14ac:dyDescent="0.2">
      <c r="B16" s="237" t="s">
        <v>255</v>
      </c>
      <c r="C16" s="343">
        <v>2.2813991646778042</v>
      </c>
      <c r="D16" s="344">
        <v>0.30666297119401764</v>
      </c>
      <c r="E16" s="345">
        <v>-7.7664665109429709E-2</v>
      </c>
      <c r="F16" s="346">
        <v>6.2565551193012769E-2</v>
      </c>
      <c r="G16" s="19"/>
      <c r="H16" s="19"/>
      <c r="I16" s="19"/>
      <c r="J16" s="19"/>
      <c r="K16" s="19"/>
      <c r="L16" s="19"/>
    </row>
    <row r="17" spans="2:12" ht="15" customHeight="1" outlineLevel="1" x14ac:dyDescent="0.2">
      <c r="B17" s="237" t="s">
        <v>256</v>
      </c>
      <c r="C17" s="343">
        <v>1.9747361934837866</v>
      </c>
      <c r="D17" s="344">
        <v>-0.27179435365291771</v>
      </c>
      <c r="E17" s="345">
        <v>-9.7016958084668259E-2</v>
      </c>
      <c r="F17" s="346">
        <v>9.9368089166427254E-2</v>
      </c>
      <c r="G17" s="19"/>
      <c r="H17" s="19"/>
      <c r="I17" s="19"/>
      <c r="J17" s="19"/>
      <c r="K17" s="19"/>
      <c r="L17" s="19"/>
    </row>
    <row r="18" spans="2:12" ht="15" customHeight="1" outlineLevel="1" x14ac:dyDescent="0.2">
      <c r="B18" s="237" t="s">
        <v>257</v>
      </c>
      <c r="C18" s="343">
        <v>2.2465305471367043</v>
      </c>
      <c r="D18" s="344">
        <v>8.4384541009527858E-2</v>
      </c>
      <c r="E18" s="345">
        <v>-8.1003989812348909E-2</v>
      </c>
      <c r="F18" s="346">
        <v>0.10593226497085384</v>
      </c>
      <c r="G18" s="19"/>
      <c r="H18" s="19"/>
      <c r="I18" s="19"/>
      <c r="J18" s="19"/>
      <c r="K18" s="19"/>
      <c r="L18" s="19"/>
    </row>
    <row r="19" spans="2:12" ht="15" customHeight="1" outlineLevel="1" x14ac:dyDescent="0.2">
      <c r="B19" s="237" t="s">
        <v>258</v>
      </c>
      <c r="C19" s="343">
        <v>2.1621460061271764</v>
      </c>
      <c r="D19" s="344">
        <v>3.669022465507954E-2</v>
      </c>
      <c r="E19" s="345">
        <v>2.6179510351308277E-2</v>
      </c>
      <c r="F19" s="346">
        <v>0.13795049174750851</v>
      </c>
      <c r="G19" s="19"/>
      <c r="H19" s="19"/>
      <c r="I19" s="19"/>
      <c r="J19" s="19"/>
      <c r="K19" s="19"/>
      <c r="L19" s="19"/>
    </row>
    <row r="20" spans="2:12" ht="15" customHeight="1" outlineLevel="1" x14ac:dyDescent="0.2">
      <c r="B20" s="237" t="s">
        <v>259</v>
      </c>
      <c r="C20" s="343">
        <v>2.1254557814720969</v>
      </c>
      <c r="D20" s="344">
        <v>-0.15875042344257073</v>
      </c>
      <c r="E20" s="345">
        <v>7.8209505060597095E-2</v>
      </c>
      <c r="F20" s="346">
        <v>0.13689370471365248</v>
      </c>
      <c r="G20" s="19"/>
      <c r="I20" s="19"/>
      <c r="J20" s="19"/>
      <c r="K20" s="19"/>
      <c r="L20" s="19"/>
    </row>
    <row r="21" spans="2:12" ht="15" customHeight="1" outlineLevel="1" x14ac:dyDescent="0.2">
      <c r="B21" s="237" t="s">
        <v>260</v>
      </c>
      <c r="C21" s="343">
        <v>2.2842062049146676</v>
      </c>
      <c r="D21" s="344">
        <v>0.13037853997055038</v>
      </c>
      <c r="E21" s="345">
        <v>-2.7903105258480387E-2</v>
      </c>
      <c r="F21" s="346">
        <v>0.12160750657442909</v>
      </c>
    </row>
    <row r="22" spans="2:12" ht="15" customHeight="1" outlineLevel="1" x14ac:dyDescent="0.2">
      <c r="B22" s="237" t="s">
        <v>261</v>
      </c>
      <c r="C22" s="343">
        <v>2.1538276649441173</v>
      </c>
      <c r="D22" s="344">
        <v>-0.21122140812022305</v>
      </c>
      <c r="E22" s="345">
        <v>-4.2961632714745512E-2</v>
      </c>
      <c r="F22" s="346">
        <v>0.12327520786039825</v>
      </c>
    </row>
    <row r="23" spans="2:12" x14ac:dyDescent="0.2">
      <c r="B23" s="241">
        <v>2013</v>
      </c>
      <c r="C23" s="329">
        <v>2.2587693378328373</v>
      </c>
      <c r="D23" s="309"/>
      <c r="E23" s="348">
        <v>1.9569866911299361E-2</v>
      </c>
      <c r="F23" s="349"/>
    </row>
    <row r="24" spans="2:12" ht="15" hidden="1" customHeight="1" outlineLevel="1" x14ac:dyDescent="0.2">
      <c r="B24" s="237" t="s">
        <v>250</v>
      </c>
      <c r="C24" s="343">
        <v>2.3650490730643403</v>
      </c>
      <c r="D24" s="344">
        <v>0.28637487892848146</v>
      </c>
      <c r="E24" s="345">
        <v>5.3212469654883687E-2</v>
      </c>
      <c r="F24" s="346">
        <v>0.11992111872486566</v>
      </c>
    </row>
    <row r="25" spans="2:12" ht="15" hidden="1" customHeight="1" outlineLevel="1" x14ac:dyDescent="0.2">
      <c r="B25" s="237" t="s">
        <v>251</v>
      </c>
      <c r="C25" s="343">
        <v>2.0786741941358589</v>
      </c>
      <c r="D25" s="344">
        <v>-0.1624156641275234</v>
      </c>
      <c r="E25" s="345">
        <v>9.8674194135858873E-2</v>
      </c>
      <c r="F25" s="346">
        <v>0.13147312987108029</v>
      </c>
    </row>
    <row r="26" spans="2:12" ht="15" hidden="1" customHeight="1" outlineLevel="1" x14ac:dyDescent="0.2">
      <c r="B26" s="237" t="s">
        <v>252</v>
      </c>
      <c r="C26" s="343">
        <v>2.2410898582633823</v>
      </c>
      <c r="D26" s="344">
        <v>2.4077132208459417E-2</v>
      </c>
      <c r="E26" s="345">
        <v>0.19108985826338243</v>
      </c>
      <c r="F26" s="346">
        <v>0.11991694702642519</v>
      </c>
    </row>
    <row r="27" spans="2:12" ht="15" hidden="1" customHeight="1" outlineLevel="1" x14ac:dyDescent="0.2">
      <c r="B27" s="237" t="s">
        <v>253</v>
      </c>
      <c r="C27" s="343">
        <v>2.2170127260549228</v>
      </c>
      <c r="D27" s="344">
        <v>-0.45145116000814944</v>
      </c>
      <c r="E27" s="345">
        <v>0.1915075417667218</v>
      </c>
      <c r="F27" s="346">
        <v>0.1064927921711436</v>
      </c>
      <c r="H27" s="19"/>
    </row>
    <row r="28" spans="2:12" ht="15" hidden="1" customHeight="1" outlineLevel="1" x14ac:dyDescent="0.2">
      <c r="B28" s="237" t="s">
        <v>254</v>
      </c>
      <c r="C28" s="343">
        <v>2.6684638860630723</v>
      </c>
      <c r="D28" s="344">
        <v>0.30940005627583833</v>
      </c>
      <c r="E28" s="345">
        <v>0.43846388606307229</v>
      </c>
      <c r="F28" s="346">
        <v>7.9301700534799124E-2</v>
      </c>
      <c r="G28" s="19"/>
      <c r="H28" s="19"/>
      <c r="I28" s="19"/>
      <c r="J28" s="19"/>
      <c r="K28" s="19"/>
      <c r="L28" s="19"/>
    </row>
    <row r="29" spans="2:12" ht="15" hidden="1" customHeight="1" outlineLevel="1" x14ac:dyDescent="0.2">
      <c r="B29" s="237" t="s">
        <v>255</v>
      </c>
      <c r="C29" s="343">
        <v>2.3590638297872339</v>
      </c>
      <c r="D29" s="344">
        <v>0.28731067821877909</v>
      </c>
      <c r="E29" s="345">
        <v>0.36396579057154765</v>
      </c>
      <c r="F29" s="346">
        <v>3.6096376696209909E-2</v>
      </c>
      <c r="G29" s="19"/>
      <c r="H29" s="19"/>
      <c r="I29" s="19"/>
      <c r="J29" s="19"/>
      <c r="K29" s="19"/>
      <c r="L29" s="19"/>
    </row>
    <row r="30" spans="2:12" ht="15" hidden="1" customHeight="1" outlineLevel="1" x14ac:dyDescent="0.2">
      <c r="B30" s="237" t="s">
        <v>256</v>
      </c>
      <c r="C30" s="343">
        <v>2.0717531515684549</v>
      </c>
      <c r="D30" s="344">
        <v>-0.25578138538059836</v>
      </c>
      <c r="E30" s="345">
        <v>-1.8246848431545004E-2</v>
      </c>
      <c r="F30" s="346">
        <v>-7.9759359167788091E-3</v>
      </c>
      <c r="G30" s="19"/>
      <c r="H30" s="19"/>
      <c r="I30" s="19"/>
      <c r="J30" s="19"/>
      <c r="K30" s="19"/>
      <c r="L30" s="19"/>
    </row>
    <row r="31" spans="2:12" ht="15" hidden="1" customHeight="1" outlineLevel="1" x14ac:dyDescent="0.2">
      <c r="B31" s="237" t="s">
        <v>257</v>
      </c>
      <c r="C31" s="343">
        <v>2.3275345369490532</v>
      </c>
      <c r="D31" s="344">
        <v>0.19156804117318504</v>
      </c>
      <c r="E31" s="345">
        <v>0.30321473150749689</v>
      </c>
      <c r="F31" s="346">
        <v>-3.9690328796075924E-3</v>
      </c>
      <c r="G31" s="19"/>
      <c r="H31" s="19"/>
      <c r="I31" s="19"/>
      <c r="J31" s="19"/>
      <c r="K31" s="19"/>
      <c r="L31" s="19"/>
    </row>
    <row r="32" spans="2:12" ht="15" hidden="1" customHeight="1" outlineLevel="1" x14ac:dyDescent="0.2">
      <c r="B32" s="237" t="s">
        <v>258</v>
      </c>
      <c r="C32" s="343">
        <v>2.1359664957758682</v>
      </c>
      <c r="D32" s="344">
        <v>8.8720219364368358E-2</v>
      </c>
      <c r="E32" s="345">
        <v>1.3498065945036775E-2</v>
      </c>
      <c r="F32" s="346">
        <v>-3.0582029223742424E-2</v>
      </c>
      <c r="G32" s="19"/>
      <c r="H32" s="19"/>
      <c r="I32" s="19"/>
      <c r="J32" s="19"/>
      <c r="K32" s="19"/>
      <c r="L32" s="19"/>
    </row>
    <row r="33" spans="2:12" ht="15" hidden="1" customHeight="1" outlineLevel="1" x14ac:dyDescent="0.2">
      <c r="B33" s="237" t="s">
        <v>259</v>
      </c>
      <c r="C33" s="343">
        <v>2.0472462764114998</v>
      </c>
      <c r="D33" s="344">
        <v>-0.26486303376164821</v>
      </c>
      <c r="E33" s="345">
        <v>-0.10522487261007551</v>
      </c>
      <c r="F33" s="346">
        <v>-3.7115827483259256E-2</v>
      </c>
      <c r="G33" s="19"/>
      <c r="I33" s="19"/>
      <c r="J33" s="19"/>
      <c r="K33" s="19"/>
      <c r="L33" s="19"/>
    </row>
    <row r="34" spans="2:12" ht="15" hidden="1" customHeight="1" outlineLevel="1" x14ac:dyDescent="0.2">
      <c r="B34" s="237" t="s">
        <v>260</v>
      </c>
      <c r="C34" s="343">
        <v>2.312109310173148</v>
      </c>
      <c r="D34" s="344">
        <v>0.11532001251428525</v>
      </c>
      <c r="E34" s="345">
        <v>-7.8906898268518155E-3</v>
      </c>
      <c r="F34" s="346">
        <v>-1.1735802442892407E-2</v>
      </c>
    </row>
    <row r="35" spans="2:12" ht="15" hidden="1" customHeight="1" outlineLevel="1" x14ac:dyDescent="0.2">
      <c r="B35" s="237" t="s">
        <v>261</v>
      </c>
      <c r="C35" s="343">
        <v>2.1967892976588628</v>
      </c>
      <c r="D35" s="344">
        <v>-0.11504730575059385</v>
      </c>
      <c r="E35" s="345">
        <v>-8.3210702341137033E-2</v>
      </c>
      <c r="F35" s="346">
        <v>9.7550883760120222E-3</v>
      </c>
    </row>
    <row r="36" spans="2:12" collapsed="1" x14ac:dyDescent="0.2">
      <c r="B36" s="243">
        <v>2012</v>
      </c>
      <c r="C36" s="330">
        <v>2.2391994709215379</v>
      </c>
      <c r="D36" s="311"/>
      <c r="E36" s="350">
        <v>0.1108169460350692</v>
      </c>
      <c r="F36" s="351"/>
    </row>
    <row r="37" spans="2:12" ht="15" hidden="1" customHeight="1" outlineLevel="1" x14ac:dyDescent="0.2">
      <c r="B37" s="237" t="s">
        <v>250</v>
      </c>
      <c r="C37" s="343">
        <v>2.3118366034094566</v>
      </c>
      <c r="D37" s="344">
        <v>0.33183660340945664</v>
      </c>
      <c r="E37" s="345">
        <v>0.19183660340945652</v>
      </c>
      <c r="F37" s="346">
        <v>2.5855980237773579E-2</v>
      </c>
    </row>
    <row r="38" spans="2:12" ht="15" hidden="1" customHeight="1" outlineLevel="1" x14ac:dyDescent="0.2">
      <c r="B38" s="237" t="s">
        <v>251</v>
      </c>
      <c r="C38" s="343">
        <v>1.98</v>
      </c>
      <c r="D38" s="344">
        <v>-6.999999999999984E-2</v>
      </c>
      <c r="E38" s="345">
        <v>-4.0000000000000036E-2</v>
      </c>
      <c r="F38" s="346">
        <v>-4.32003509062997E-2</v>
      </c>
    </row>
    <row r="39" spans="2:12" ht="15" hidden="1" customHeight="1" outlineLevel="1" x14ac:dyDescent="0.2">
      <c r="B39" s="237" t="s">
        <v>252</v>
      </c>
      <c r="C39" s="343">
        <v>2.0499999999999998</v>
      </c>
      <c r="D39" s="344">
        <v>2.449481571179879E-2</v>
      </c>
      <c r="E39" s="345">
        <v>2.9999999999999805E-2</v>
      </c>
      <c r="F39" s="346">
        <v>-3.6556319455263164E-2</v>
      </c>
    </row>
    <row r="40" spans="2:12" ht="15" hidden="1" customHeight="1" outlineLevel="1" x14ac:dyDescent="0.2">
      <c r="B40" s="237" t="s">
        <v>253</v>
      </c>
      <c r="C40" s="343">
        <v>2.025505184288201</v>
      </c>
      <c r="D40" s="344">
        <v>-0.20449481571179895</v>
      </c>
      <c r="E40" s="345">
        <v>-0.13478555786941193</v>
      </c>
      <c r="F40" s="346">
        <v>-5.9197235998319275E-2</v>
      </c>
      <c r="H40" s="19"/>
    </row>
    <row r="41" spans="2:12" ht="15" hidden="1" customHeight="1" outlineLevel="1" x14ac:dyDescent="0.2">
      <c r="B41" s="237" t="s">
        <v>254</v>
      </c>
      <c r="C41" s="343">
        <v>2.23</v>
      </c>
      <c r="D41" s="344">
        <v>0.23490196078431369</v>
      </c>
      <c r="E41" s="345">
        <v>-8.0000000000000071E-2</v>
      </c>
      <c r="F41" s="346">
        <v>-6.2107544329400355E-2</v>
      </c>
      <c r="G41" s="19"/>
      <c r="H41" s="19"/>
      <c r="I41" s="19"/>
      <c r="J41" s="19"/>
      <c r="K41" s="19"/>
      <c r="L41" s="19"/>
    </row>
    <row r="42" spans="2:12" ht="15" hidden="1" customHeight="1" outlineLevel="1" x14ac:dyDescent="0.2">
      <c r="B42" s="237" t="s">
        <v>255</v>
      </c>
      <c r="C42" s="343">
        <v>1.9950980392156863</v>
      </c>
      <c r="D42" s="344">
        <v>-9.4901960784313566E-2</v>
      </c>
      <c r="E42" s="345">
        <v>-0.16490196078431385</v>
      </c>
      <c r="F42" s="346">
        <v>-9.2107544329400159E-2</v>
      </c>
      <c r="G42" s="19"/>
      <c r="H42" s="19"/>
      <c r="I42" s="19"/>
      <c r="J42" s="19"/>
      <c r="K42" s="19"/>
      <c r="L42" s="19"/>
    </row>
    <row r="43" spans="2:12" ht="15" hidden="1" customHeight="1" outlineLevel="1" x14ac:dyDescent="0.2">
      <c r="B43" s="237" t="s">
        <v>256</v>
      </c>
      <c r="C43" s="343">
        <v>2.09</v>
      </c>
      <c r="D43" s="344">
        <v>6.5680194558443539E-2</v>
      </c>
      <c r="E43" s="345">
        <v>2.9835988014508708E-2</v>
      </c>
      <c r="F43" s="346">
        <v>-8.9199047597374292E-2</v>
      </c>
      <c r="G43" s="19"/>
      <c r="H43" s="19"/>
      <c r="I43" s="19"/>
      <c r="J43" s="19"/>
      <c r="K43" s="19"/>
      <c r="L43" s="19"/>
    </row>
    <row r="44" spans="2:12" ht="15" hidden="1" customHeight="1" outlineLevel="1" x14ac:dyDescent="0.2">
      <c r="B44" s="237" t="s">
        <v>257</v>
      </c>
      <c r="C44" s="343">
        <v>2.0243198054415563</v>
      </c>
      <c r="D44" s="344">
        <v>-9.8148624389275074E-2</v>
      </c>
      <c r="E44" s="345">
        <v>-1.6141224622117534E-2</v>
      </c>
      <c r="F44" s="346">
        <v>-0.10367824821417138</v>
      </c>
      <c r="G44" s="19"/>
      <c r="H44" s="19"/>
      <c r="I44" s="19"/>
      <c r="J44" s="19"/>
      <c r="K44" s="19"/>
      <c r="L44" s="19"/>
    </row>
    <row r="45" spans="2:12" ht="15" hidden="1" customHeight="1" outlineLevel="1" x14ac:dyDescent="0.2">
      <c r="B45" s="237" t="s">
        <v>258</v>
      </c>
      <c r="C45" s="343">
        <v>2.1224684298308314</v>
      </c>
      <c r="D45" s="344">
        <v>-3.0002719190743932E-2</v>
      </c>
      <c r="E45" s="345">
        <v>-6.4907513169168762E-2</v>
      </c>
      <c r="F45" s="346">
        <v>-0.11896139365702219</v>
      </c>
      <c r="G45" s="19"/>
      <c r="H45" s="19"/>
      <c r="I45" s="19"/>
      <c r="J45" s="19"/>
      <c r="K45" s="19"/>
      <c r="L45" s="19"/>
    </row>
    <row r="46" spans="2:12" ht="15" hidden="1" customHeight="1" outlineLevel="1" x14ac:dyDescent="0.2">
      <c r="B46" s="237" t="s">
        <v>259</v>
      </c>
      <c r="C46" s="343">
        <v>2.1524711490215753</v>
      </c>
      <c r="D46" s="344">
        <v>-0.16752885097842452</v>
      </c>
      <c r="E46" s="345">
        <v>0.1993354278743269</v>
      </c>
      <c r="F46" s="346">
        <v>-0.1212711056429252</v>
      </c>
      <c r="G46" s="19"/>
      <c r="I46" s="19"/>
      <c r="J46" s="19"/>
      <c r="K46" s="19"/>
      <c r="L46" s="19"/>
    </row>
    <row r="47" spans="2:12" ht="15" hidden="1" customHeight="1" outlineLevel="1" x14ac:dyDescent="0.2">
      <c r="B47" s="237" t="s">
        <v>260</v>
      </c>
      <c r="C47" s="343">
        <v>2.3199999999999998</v>
      </c>
      <c r="D47" s="344">
        <v>4.0000000000000036E-2</v>
      </c>
      <c r="E47" s="345">
        <v>0.25</v>
      </c>
      <c r="F47" s="346">
        <v>-0.17012108120351499</v>
      </c>
    </row>
    <row r="48" spans="2:12" ht="15" hidden="1" customHeight="1" outlineLevel="1" x14ac:dyDescent="0.2">
      <c r="B48" s="237" t="s">
        <v>261</v>
      </c>
      <c r="C48" s="343">
        <v>2.2799999999999998</v>
      </c>
      <c r="D48" s="344">
        <v>0.1599999999999997</v>
      </c>
      <c r="E48" s="345">
        <v>0.10999999999999988</v>
      </c>
      <c r="F48" s="346">
        <v>-0.23428774787018147</v>
      </c>
    </row>
    <row r="49" spans="2:12" collapsed="1" x14ac:dyDescent="0.2">
      <c r="B49" s="243">
        <v>2011</v>
      </c>
      <c r="C49" s="330">
        <v>2.1283825248864687</v>
      </c>
      <c r="D49" s="311"/>
      <c r="E49" s="350">
        <v>3.2349283105254756E-2</v>
      </c>
      <c r="F49" s="351"/>
    </row>
    <row r="50" spans="2:12" ht="15" hidden="1" customHeight="1" outlineLevel="1" x14ac:dyDescent="0.2">
      <c r="B50" s="237" t="s">
        <v>250</v>
      </c>
      <c r="C50" s="343">
        <v>2.12</v>
      </c>
      <c r="D50" s="344">
        <v>0.10000000000000009</v>
      </c>
      <c r="E50" s="345">
        <v>-0.63683937031942506</v>
      </c>
      <c r="F50" s="346">
        <v>-0.26512108120351474</v>
      </c>
    </row>
    <row r="51" spans="2:12" ht="15" hidden="1" customHeight="1" outlineLevel="1" x14ac:dyDescent="0.2">
      <c r="B51" s="237" t="s">
        <v>251</v>
      </c>
      <c r="C51" s="343">
        <v>2.02</v>
      </c>
      <c r="D51" s="344">
        <v>0</v>
      </c>
      <c r="E51" s="345">
        <v>3.972837741243751E-2</v>
      </c>
      <c r="F51" s="346">
        <v>-0.17981451948361071</v>
      </c>
    </row>
    <row r="52" spans="2:12" ht="15" hidden="1" customHeight="1" outlineLevel="1" x14ac:dyDescent="0.2">
      <c r="B52" s="237" t="s">
        <v>252</v>
      </c>
      <c r="C52" s="343">
        <v>2.02</v>
      </c>
      <c r="D52" s="344">
        <v>-0.14029074215761295</v>
      </c>
      <c r="E52" s="345">
        <v>-0.24169099851666775</v>
      </c>
      <c r="F52" s="346">
        <v>-0.21643591571901677</v>
      </c>
    </row>
    <row r="53" spans="2:12" ht="15" hidden="1" customHeight="1" outlineLevel="1" x14ac:dyDescent="0.2">
      <c r="B53" s="237" t="s">
        <v>253</v>
      </c>
      <c r="C53" s="343">
        <v>2.160290742157613</v>
      </c>
      <c r="D53" s="344">
        <v>-0.14970925784238709</v>
      </c>
      <c r="E53" s="345">
        <v>-0.16970925784238711</v>
      </c>
      <c r="F53" s="346">
        <v>-0.19948741596623876</v>
      </c>
      <c r="H53" s="19"/>
    </row>
    <row r="54" spans="2:12" ht="15" hidden="1" customHeight="1" outlineLevel="1" x14ac:dyDescent="0.2">
      <c r="B54" s="237" t="s">
        <v>254</v>
      </c>
      <c r="C54" s="343">
        <v>2.31</v>
      </c>
      <c r="D54" s="344">
        <v>0.14999999999999991</v>
      </c>
      <c r="E54" s="345">
        <v>-0.43999999999999995</v>
      </c>
      <c r="F54" s="346">
        <v>-0.17951164447937318</v>
      </c>
      <c r="G54" s="19"/>
      <c r="H54" s="19"/>
      <c r="I54" s="19"/>
      <c r="J54" s="19"/>
      <c r="K54" s="19"/>
      <c r="L54" s="19"/>
    </row>
    <row r="55" spans="2:12" ht="15" hidden="1" customHeight="1" outlineLevel="1" x14ac:dyDescent="0.2">
      <c r="B55" s="237" t="s">
        <v>255</v>
      </c>
      <c r="C55" s="343">
        <v>2.16</v>
      </c>
      <c r="D55" s="344">
        <v>9.9835988014508992E-2</v>
      </c>
      <c r="E55" s="345">
        <v>-0.12999999999999989</v>
      </c>
      <c r="F55" s="346">
        <v>-0.1295116444793738</v>
      </c>
      <c r="G55" s="19"/>
      <c r="H55" s="19"/>
      <c r="I55" s="19"/>
      <c r="J55" s="19"/>
      <c r="K55" s="19"/>
      <c r="L55" s="19"/>
    </row>
    <row r="56" spans="2:12" ht="15" hidden="1" customHeight="1" outlineLevel="1" x14ac:dyDescent="0.2">
      <c r="B56" s="237" t="s">
        <v>256</v>
      </c>
      <c r="C56" s="343">
        <v>2.0601640119854912</v>
      </c>
      <c r="D56" s="344">
        <v>1.9702981921817297E-2</v>
      </c>
      <c r="E56" s="345">
        <v>-0.14391441938705807</v>
      </c>
      <c r="F56" s="346">
        <v>-0.14367831114604002</v>
      </c>
      <c r="G56" s="19"/>
      <c r="H56" s="19"/>
      <c r="I56" s="19"/>
      <c r="J56" s="19"/>
      <c r="K56" s="19"/>
      <c r="L56" s="19"/>
    </row>
    <row r="57" spans="2:12" ht="15" hidden="1" customHeight="1" outlineLevel="1" x14ac:dyDescent="0.2">
      <c r="B57" s="237" t="s">
        <v>257</v>
      </c>
      <c r="C57" s="343">
        <v>2.0404610300636739</v>
      </c>
      <c r="D57" s="344">
        <v>-0.1469149129363263</v>
      </c>
      <c r="E57" s="345">
        <v>-0.19953896993632636</v>
      </c>
      <c r="F57" s="346">
        <v>-0.15884557358273943</v>
      </c>
      <c r="G57" s="19"/>
      <c r="H57" s="19"/>
      <c r="I57" s="19"/>
      <c r="J57" s="19"/>
      <c r="K57" s="19"/>
      <c r="L57" s="19"/>
    </row>
    <row r="58" spans="2:12" ht="15" hidden="1" customHeight="1" outlineLevel="1" x14ac:dyDescent="0.2">
      <c r="B58" s="237" t="s">
        <v>258</v>
      </c>
      <c r="C58" s="343">
        <v>2.1873759430000002</v>
      </c>
      <c r="D58" s="344">
        <v>0.23424022185275173</v>
      </c>
      <c r="E58" s="345">
        <v>-9.2624056999999649E-2</v>
      </c>
      <c r="F58" s="346">
        <v>-0.18221732608804508</v>
      </c>
      <c r="G58" s="19"/>
      <c r="H58" s="19"/>
      <c r="I58" s="19"/>
      <c r="J58" s="19"/>
      <c r="K58" s="19"/>
      <c r="L58" s="19"/>
    </row>
    <row r="59" spans="2:12" ht="15" hidden="1" customHeight="1" outlineLevel="1" x14ac:dyDescent="0.2">
      <c r="B59" s="237" t="s">
        <v>259</v>
      </c>
      <c r="C59" s="343">
        <v>1.9531357211472484</v>
      </c>
      <c r="D59" s="344">
        <v>-0.11686427885275141</v>
      </c>
      <c r="E59" s="345">
        <v>-0.38686427885275143</v>
      </c>
      <c r="F59" s="346">
        <v>-0.18449865467137894</v>
      </c>
      <c r="G59" s="19"/>
      <c r="I59" s="19"/>
      <c r="J59" s="19"/>
      <c r="K59" s="19"/>
      <c r="L59" s="19"/>
    </row>
    <row r="60" spans="2:12" ht="15" hidden="1" customHeight="1" outlineLevel="1" x14ac:dyDescent="0.2">
      <c r="B60" s="237" t="s">
        <v>260</v>
      </c>
      <c r="C60" s="343">
        <v>2.0699999999999998</v>
      </c>
      <c r="D60" s="344">
        <v>-0.10000000000000009</v>
      </c>
      <c r="E60" s="345">
        <v>-0.52</v>
      </c>
      <c r="F60" s="346">
        <v>-0.19892663143364908</v>
      </c>
    </row>
    <row r="61" spans="2:12" ht="15" hidden="1" customHeight="1" outlineLevel="1" x14ac:dyDescent="0.2">
      <c r="B61" s="237" t="s">
        <v>261</v>
      </c>
      <c r="C61" s="343">
        <v>2.17</v>
      </c>
      <c r="D61" s="344">
        <v>-0.58683937031942524</v>
      </c>
      <c r="E61" s="345">
        <v>-0.26000000000000023</v>
      </c>
      <c r="F61" s="346">
        <v>-0.14892663143364926</v>
      </c>
    </row>
    <row r="62" spans="2:12" ht="15" customHeight="1" collapsed="1" x14ac:dyDescent="0.2">
      <c r="B62" s="243">
        <v>2010</v>
      </c>
      <c r="C62" s="330">
        <v>2.096033241781214</v>
      </c>
      <c r="D62" s="311"/>
      <c r="E62" s="350">
        <v>-0.26351797507665609</v>
      </c>
      <c r="F62" s="351"/>
    </row>
    <row r="63" spans="2:12" ht="15" hidden="1" customHeight="1" outlineLevel="1" x14ac:dyDescent="0.2">
      <c r="B63" s="237" t="s">
        <v>250</v>
      </c>
      <c r="C63" s="343">
        <v>2.7568393703194252</v>
      </c>
      <c r="D63" s="344">
        <v>0.77656774773186266</v>
      </c>
      <c r="E63" s="345">
        <v>0.38683937031942506</v>
      </c>
      <c r="F63" s="346">
        <v>-0.13588547020411212</v>
      </c>
    </row>
    <row r="64" spans="2:12" ht="15" hidden="1" customHeight="1" outlineLevel="1" x14ac:dyDescent="0.2">
      <c r="B64" s="237" t="s">
        <v>251</v>
      </c>
      <c r="C64" s="343">
        <v>1.9802716225875625</v>
      </c>
      <c r="D64" s="344">
        <v>-0.28141937592910526</v>
      </c>
      <c r="E64" s="345">
        <v>-0.39972837741243739</v>
      </c>
      <c r="F64" s="346">
        <v>-0.17645541773073026</v>
      </c>
    </row>
    <row r="65" spans="2:6" ht="15" hidden="1" customHeight="1" outlineLevel="1" x14ac:dyDescent="0.2">
      <c r="B65" s="237" t="s">
        <v>252</v>
      </c>
      <c r="C65" s="343">
        <v>2.2616909985166678</v>
      </c>
      <c r="D65" s="344">
        <v>-6.8309001483332299E-2</v>
      </c>
      <c r="E65" s="345">
        <v>-3.830900148333205E-2</v>
      </c>
      <c r="F65" s="346">
        <v>-0.13564471961302793</v>
      </c>
    </row>
    <row r="66" spans="2:6" ht="15" hidden="1" customHeight="1" outlineLevel="1" x14ac:dyDescent="0.2">
      <c r="B66" s="237" t="s">
        <v>253</v>
      </c>
      <c r="C66" s="343">
        <v>2.33</v>
      </c>
      <c r="D66" s="344">
        <v>-0.41999999999999993</v>
      </c>
      <c r="E66" s="345">
        <v>7.0000000000000284E-2</v>
      </c>
      <c r="F66" s="346">
        <v>-0.15078563615608376</v>
      </c>
    </row>
    <row r="67" spans="2:6" ht="15" hidden="1" customHeight="1" outlineLevel="1" x14ac:dyDescent="0.2">
      <c r="B67" s="237" t="s">
        <v>254</v>
      </c>
      <c r="C67" s="343">
        <v>2.75</v>
      </c>
      <c r="D67" s="344">
        <v>0.45999999999999996</v>
      </c>
      <c r="E67" s="345">
        <v>0.16000000000000014</v>
      </c>
      <c r="F67" s="346">
        <v>-0.18661896948941736</v>
      </c>
    </row>
    <row r="68" spans="2:6" ht="15" hidden="1" customHeight="1" outlineLevel="1" x14ac:dyDescent="0.2">
      <c r="B68" s="237" t="s">
        <v>255</v>
      </c>
      <c r="C68" s="343">
        <v>2.29</v>
      </c>
      <c r="D68" s="344">
        <v>8.5921568627450817E-2</v>
      </c>
      <c r="E68" s="345">
        <v>-0.29999999999999982</v>
      </c>
      <c r="F68" s="346">
        <v>-0.21078563615608381</v>
      </c>
    </row>
    <row r="69" spans="2:6" ht="15" hidden="1" customHeight="1" outlineLevel="1" x14ac:dyDescent="0.2">
      <c r="B69" s="237" t="s">
        <v>256</v>
      </c>
      <c r="C69" s="343">
        <v>2.2040784313725492</v>
      </c>
      <c r="D69" s="344">
        <v>-3.5921568627450995E-2</v>
      </c>
      <c r="E69" s="345">
        <v>-0.32592156862745059</v>
      </c>
      <c r="F69" s="346">
        <v>-0.21328563615608376</v>
      </c>
    </row>
    <row r="70" spans="2:6" ht="15" hidden="1" customHeight="1" outlineLevel="1" x14ac:dyDescent="0.2">
      <c r="B70" s="237" t="s">
        <v>257</v>
      </c>
      <c r="C70" s="343">
        <v>2.2400000000000002</v>
      </c>
      <c r="D70" s="344">
        <v>-3.9999999999999591E-2</v>
      </c>
      <c r="E70" s="345">
        <v>-0.48</v>
      </c>
      <c r="F70" s="346">
        <v>-0.24279217210379622</v>
      </c>
    </row>
    <row r="71" spans="2:6" ht="15" hidden="1" customHeight="1" outlineLevel="1" x14ac:dyDescent="0.2">
      <c r="B71" s="237" t="s">
        <v>258</v>
      </c>
      <c r="C71" s="343">
        <v>2.2799999999999998</v>
      </c>
      <c r="D71" s="344">
        <v>-6.0000000000000053E-2</v>
      </c>
      <c r="E71" s="345">
        <v>-0.12000000000000011</v>
      </c>
      <c r="F71" s="346">
        <v>-0.22445883877046313</v>
      </c>
    </row>
    <row r="72" spans="2:6" ht="15" hidden="1" customHeight="1" outlineLevel="1" x14ac:dyDescent="0.2">
      <c r="B72" s="237" t="s">
        <v>259</v>
      </c>
      <c r="C72" s="343">
        <v>2.34</v>
      </c>
      <c r="D72" s="344">
        <v>-0.25</v>
      </c>
      <c r="E72" s="345">
        <v>-0.56000000000000005</v>
      </c>
      <c r="F72" s="346">
        <v>-0.25362550543712992</v>
      </c>
    </row>
    <row r="73" spans="2:6" ht="15" hidden="1" customHeight="1" outlineLevel="1" x14ac:dyDescent="0.2">
      <c r="B73" s="237" t="s">
        <v>260</v>
      </c>
      <c r="C73" s="343">
        <v>2.59</v>
      </c>
      <c r="D73" s="344">
        <v>0.1599999999999997</v>
      </c>
      <c r="E73" s="345">
        <v>8.0000000000000071E-2</v>
      </c>
      <c r="F73" s="346">
        <v>-0.18279217210379617</v>
      </c>
    </row>
    <row r="74" spans="2:6" ht="15" hidden="1" customHeight="1" outlineLevel="1" x14ac:dyDescent="0.2">
      <c r="B74" s="237" t="s">
        <v>261</v>
      </c>
      <c r="C74" s="343">
        <v>2.4300000000000002</v>
      </c>
      <c r="D74" s="344">
        <v>6.0000000000000053E-2</v>
      </c>
      <c r="E74" s="345">
        <v>-0.10350606524555417</v>
      </c>
      <c r="F74" s="346">
        <v>-0.20029217210379668</v>
      </c>
    </row>
    <row r="75" spans="2:6" ht="15" customHeight="1" collapsed="1" x14ac:dyDescent="0.2">
      <c r="B75" s="243">
        <v>2009</v>
      </c>
      <c r="C75" s="330">
        <v>2.3595512168578701</v>
      </c>
      <c r="D75" s="311"/>
      <c r="E75" s="350">
        <v>-0.14495288187197408</v>
      </c>
      <c r="F75" s="351"/>
    </row>
    <row r="76" spans="2:6" ht="15" hidden="1" customHeight="1" outlineLevel="1" x14ac:dyDescent="0.2">
      <c r="B76" s="237" t="s">
        <v>250</v>
      </c>
      <c r="C76" s="343">
        <v>2.37</v>
      </c>
      <c r="D76" s="344">
        <v>-9.9999999999997868E-3</v>
      </c>
      <c r="E76" s="345">
        <v>-0.10000000000000009</v>
      </c>
      <c r="F76" s="346">
        <v>-0.20387449456287099</v>
      </c>
    </row>
    <row r="77" spans="2:6" ht="15" hidden="1" customHeight="1" outlineLevel="1" x14ac:dyDescent="0.2">
      <c r="B77" s="237" t="s">
        <v>251</v>
      </c>
      <c r="C77" s="343">
        <v>2.38</v>
      </c>
      <c r="D77" s="344">
        <v>8.0000000000000071E-2</v>
      </c>
      <c r="E77" s="345">
        <v>8.9999999999999858E-2</v>
      </c>
      <c r="F77" s="346">
        <v>-0.21637449456287161</v>
      </c>
    </row>
    <row r="78" spans="2:6" ht="15" hidden="1" customHeight="1" outlineLevel="1" x14ac:dyDescent="0.2">
      <c r="B78" s="237" t="s">
        <v>252</v>
      </c>
      <c r="C78" s="343">
        <v>2.2999999999999998</v>
      </c>
      <c r="D78" s="344">
        <v>4.0000000000000036E-2</v>
      </c>
      <c r="E78" s="345">
        <v>-0.2200000000000002</v>
      </c>
      <c r="F78" s="346">
        <v>-0.24387449456287102</v>
      </c>
    </row>
    <row r="79" spans="2:6" ht="15" hidden="1" customHeight="1" outlineLevel="1" x14ac:dyDescent="0.2">
      <c r="B79" s="237" t="s">
        <v>253</v>
      </c>
      <c r="C79" s="343">
        <v>2.2599999999999998</v>
      </c>
      <c r="D79" s="344">
        <v>-0.33000000000000007</v>
      </c>
      <c r="E79" s="345">
        <v>-0.36000000000000032</v>
      </c>
      <c r="F79" s="346">
        <v>-0.23054116122953694</v>
      </c>
    </row>
    <row r="80" spans="2:6" ht="15" hidden="1" customHeight="1" outlineLevel="1" x14ac:dyDescent="0.2">
      <c r="B80" s="237" t="s">
        <v>254</v>
      </c>
      <c r="C80" s="343">
        <v>2.59</v>
      </c>
      <c r="D80" s="344">
        <v>0</v>
      </c>
      <c r="E80" s="345">
        <v>-0.13000000000000034</v>
      </c>
      <c r="F80" s="346">
        <v>-0.20304116122953708</v>
      </c>
    </row>
    <row r="81" spans="2:6" ht="15" hidden="1" customHeight="1" outlineLevel="1" x14ac:dyDescent="0.2">
      <c r="B81" s="237" t="s">
        <v>255</v>
      </c>
      <c r="C81" s="343">
        <v>2.59</v>
      </c>
      <c r="D81" s="344">
        <v>6.0000000000000053E-2</v>
      </c>
      <c r="E81" s="345">
        <v>-0.33000000000000007</v>
      </c>
      <c r="F81" s="346">
        <v>-0.2097078278962039</v>
      </c>
    </row>
    <row r="82" spans="2:6" ht="15" hidden="1" customHeight="1" outlineLevel="1" x14ac:dyDescent="0.2">
      <c r="B82" s="237" t="s">
        <v>256</v>
      </c>
      <c r="C82" s="343">
        <v>2.5299999999999998</v>
      </c>
      <c r="D82" s="344">
        <v>-0.19000000000000039</v>
      </c>
      <c r="E82" s="345">
        <v>-0.68000000000000016</v>
      </c>
      <c r="F82" s="346">
        <v>-0.14470782789620351</v>
      </c>
    </row>
    <row r="83" spans="2:6" ht="15" hidden="1" customHeight="1" outlineLevel="1" x14ac:dyDescent="0.2">
      <c r="B83" s="237" t="s">
        <v>257</v>
      </c>
      <c r="C83" s="343">
        <v>2.72</v>
      </c>
      <c r="D83" s="344">
        <v>0.32000000000000028</v>
      </c>
      <c r="E83" s="345">
        <v>-0.25999999999999979</v>
      </c>
      <c r="F83" s="346">
        <v>-6.3744945628703142E-3</v>
      </c>
    </row>
    <row r="84" spans="2:6" ht="15" hidden="1" customHeight="1" outlineLevel="1" x14ac:dyDescent="0.2">
      <c r="B84" s="237" t="s">
        <v>258</v>
      </c>
      <c r="C84" s="343">
        <v>2.4</v>
      </c>
      <c r="D84" s="344">
        <v>-0.5</v>
      </c>
      <c r="E84" s="345">
        <v>-0.4700000000000002</v>
      </c>
      <c r="F84" s="346">
        <v>6.8625505437129419E-2</v>
      </c>
    </row>
    <row r="85" spans="2:6" ht="15" hidden="1" customHeight="1" outlineLevel="1" x14ac:dyDescent="0.2">
      <c r="B85" s="237" t="s">
        <v>259</v>
      </c>
      <c r="C85" s="343">
        <v>2.9</v>
      </c>
      <c r="D85" s="344">
        <v>0.39000000000000012</v>
      </c>
      <c r="E85" s="345">
        <v>0.29000000000000004</v>
      </c>
      <c r="F85" s="346">
        <v>0.12279217210379656</v>
      </c>
    </row>
    <row r="86" spans="2:6" ht="15" hidden="1" customHeight="1" outlineLevel="1" x14ac:dyDescent="0.2">
      <c r="B86" s="237" t="s">
        <v>260</v>
      </c>
      <c r="C86" s="343">
        <v>2.5099999999999998</v>
      </c>
      <c r="D86" s="344">
        <v>-2.3506065245554542E-2</v>
      </c>
      <c r="E86" s="345">
        <v>-0.13000000000000034</v>
      </c>
      <c r="F86" s="346">
        <v>0.10612550543712951</v>
      </c>
    </row>
    <row r="87" spans="2:6" ht="15" hidden="1" customHeight="1" outlineLevel="1" x14ac:dyDescent="0.2">
      <c r="B87" s="237" t="s">
        <v>261</v>
      </c>
      <c r="C87" s="343">
        <v>2.5335060652455543</v>
      </c>
      <c r="D87" s="344">
        <v>6.3506065245554133E-2</v>
      </c>
      <c r="E87" s="345">
        <v>-0.14649393475444583</v>
      </c>
      <c r="F87" s="346">
        <v>0.10779217210379644</v>
      </c>
    </row>
    <row r="88" spans="2:6" ht="15" customHeight="1" collapsed="1" x14ac:dyDescent="0.2">
      <c r="B88" s="243">
        <v>2008</v>
      </c>
      <c r="C88" s="330">
        <v>2.5045040987298441</v>
      </c>
      <c r="D88" s="311"/>
      <c r="E88" s="350">
        <v>-0.18374352602174149</v>
      </c>
      <c r="F88" s="351"/>
    </row>
    <row r="89" spans="2:6" ht="15" hidden="1" customHeight="1" outlineLevel="1" x14ac:dyDescent="0.2">
      <c r="B89" s="237" t="s">
        <v>250</v>
      </c>
      <c r="C89" s="343">
        <v>2.4700000000000002</v>
      </c>
      <c r="D89" s="344">
        <v>0.18000000000000016</v>
      </c>
      <c r="E89" s="345">
        <v>-0.25</v>
      </c>
      <c r="F89" s="346">
        <v>0.14583333333333348</v>
      </c>
    </row>
    <row r="90" spans="2:6" ht="15" hidden="1" customHeight="1" outlineLevel="1" x14ac:dyDescent="0.2">
      <c r="B90" s="237" t="s">
        <v>251</v>
      </c>
      <c r="C90" s="343">
        <v>2.29</v>
      </c>
      <c r="D90" s="344">
        <v>-0.22999999999999998</v>
      </c>
      <c r="E90" s="345">
        <v>-0.23999999999999977</v>
      </c>
      <c r="F90" s="346" t="s">
        <v>64</v>
      </c>
    </row>
    <row r="91" spans="2:6" ht="15" hidden="1" customHeight="1" outlineLevel="1" x14ac:dyDescent="0.2">
      <c r="B91" s="237" t="s">
        <v>252</v>
      </c>
      <c r="C91" s="343">
        <v>2.52</v>
      </c>
      <c r="D91" s="344">
        <v>-0.10000000000000009</v>
      </c>
      <c r="E91" s="345">
        <v>-6.0000000000000053E-2</v>
      </c>
      <c r="F91" s="346" t="s">
        <v>64</v>
      </c>
    </row>
    <row r="92" spans="2:6" ht="15" hidden="1" customHeight="1" outlineLevel="1" x14ac:dyDescent="0.2">
      <c r="B92" s="237" t="s">
        <v>253</v>
      </c>
      <c r="C92" s="343">
        <v>2.62</v>
      </c>
      <c r="D92" s="344">
        <v>-0.10000000000000009</v>
      </c>
      <c r="E92" s="345">
        <v>-2.9999999999999805E-2</v>
      </c>
      <c r="F92" s="346" t="s">
        <v>64</v>
      </c>
    </row>
    <row r="93" spans="2:6" ht="15" hidden="1" customHeight="1" outlineLevel="1" x14ac:dyDescent="0.2">
      <c r="B93" s="237" t="s">
        <v>254</v>
      </c>
      <c r="C93" s="343">
        <v>2.72</v>
      </c>
      <c r="D93" s="344">
        <v>-0.19999999999999973</v>
      </c>
      <c r="E93" s="345">
        <v>-0.20999999999999996</v>
      </c>
      <c r="F93" s="346" t="s">
        <v>64</v>
      </c>
    </row>
    <row r="94" spans="2:6" ht="15" hidden="1" customHeight="1" outlineLevel="1" x14ac:dyDescent="0.2">
      <c r="B94" s="237" t="s">
        <v>255</v>
      </c>
      <c r="C94" s="343">
        <v>2.92</v>
      </c>
      <c r="D94" s="344">
        <v>-0.29000000000000004</v>
      </c>
      <c r="E94" s="345">
        <v>0.44999999999999973</v>
      </c>
      <c r="F94" s="346" t="s">
        <v>64</v>
      </c>
    </row>
    <row r="95" spans="2:6" ht="15" hidden="1" customHeight="1" outlineLevel="1" x14ac:dyDescent="0.2">
      <c r="B95" s="237" t="s">
        <v>256</v>
      </c>
      <c r="C95" s="343">
        <v>3.21</v>
      </c>
      <c r="D95" s="344">
        <v>0.22999999999999998</v>
      </c>
      <c r="E95" s="345">
        <v>0.98</v>
      </c>
      <c r="F95" s="346" t="s">
        <v>64</v>
      </c>
    </row>
    <row r="96" spans="2:6" ht="15" hidden="1" customHeight="1" outlineLevel="1" x14ac:dyDescent="0.2">
      <c r="B96" s="237" t="s">
        <v>257</v>
      </c>
      <c r="C96" s="343">
        <v>2.98</v>
      </c>
      <c r="D96" s="344">
        <v>0.10999999999999988</v>
      </c>
      <c r="E96" s="345">
        <v>0.64000000000000012</v>
      </c>
      <c r="F96" s="346" t="s">
        <v>64</v>
      </c>
    </row>
    <row r="97" spans="2:6" ht="15" hidden="1" customHeight="1" outlineLevel="1" x14ac:dyDescent="0.2">
      <c r="B97" s="237" t="s">
        <v>258</v>
      </c>
      <c r="C97" s="343">
        <v>2.87</v>
      </c>
      <c r="D97" s="344">
        <v>0.26000000000000023</v>
      </c>
      <c r="E97" s="345">
        <v>0.18000000000000016</v>
      </c>
      <c r="F97" s="346" t="s">
        <v>64</v>
      </c>
    </row>
    <row r="98" spans="2:6" ht="15" hidden="1" customHeight="1" outlineLevel="1" x14ac:dyDescent="0.2">
      <c r="B98" s="237" t="s">
        <v>259</v>
      </c>
      <c r="C98" s="343">
        <v>2.61</v>
      </c>
      <c r="D98" s="344">
        <v>-3.0000000000000249E-2</v>
      </c>
      <c r="E98" s="345">
        <v>8.9999999999999858E-2</v>
      </c>
      <c r="F98" s="346" t="s">
        <v>64</v>
      </c>
    </row>
    <row r="99" spans="2:6" ht="15" hidden="1" customHeight="1" outlineLevel="1" x14ac:dyDescent="0.2">
      <c r="B99" s="237" t="s">
        <v>260</v>
      </c>
      <c r="C99" s="343">
        <v>2.64</v>
      </c>
      <c r="D99" s="344">
        <v>-4.0000000000000036E-2</v>
      </c>
      <c r="E99" s="345">
        <v>-0.10999999999999988</v>
      </c>
      <c r="F99" s="346" t="s">
        <v>64</v>
      </c>
    </row>
    <row r="100" spans="2:6" ht="15" hidden="1" customHeight="1" outlineLevel="1" x14ac:dyDescent="0.2">
      <c r="B100" s="237" t="s">
        <v>261</v>
      </c>
      <c r="C100" s="343">
        <v>2.68</v>
      </c>
      <c r="D100" s="344">
        <v>-4.0000000000000036E-2</v>
      </c>
      <c r="E100" s="345">
        <v>0.31000000000000005</v>
      </c>
      <c r="F100" s="346" t="s">
        <v>64</v>
      </c>
    </row>
    <row r="101" spans="2:6" ht="15" customHeight="1" collapsed="1" x14ac:dyDescent="0.2">
      <c r="B101" s="243">
        <v>2007</v>
      </c>
      <c r="C101" s="330">
        <v>2.6882476247515856</v>
      </c>
      <c r="D101" s="311"/>
      <c r="E101" s="350">
        <v>0.13125616540036855</v>
      </c>
      <c r="F101" s="351"/>
    </row>
    <row r="102" spans="2:6" ht="15" hidden="1" customHeight="1" outlineLevel="1" x14ac:dyDescent="0.2">
      <c r="B102" s="237" t="s">
        <v>250</v>
      </c>
      <c r="C102" s="343">
        <v>2.72</v>
      </c>
      <c r="D102" s="344">
        <v>0.19000000000000039</v>
      </c>
      <c r="E102" s="345" t="s">
        <v>64</v>
      </c>
      <c r="F102" s="346" t="s">
        <v>64</v>
      </c>
    </row>
    <row r="103" spans="2:6" ht="15" hidden="1" customHeight="1" outlineLevel="1" x14ac:dyDescent="0.2">
      <c r="B103" s="237" t="s">
        <v>251</v>
      </c>
      <c r="C103" s="343">
        <v>2.5299999999999998</v>
      </c>
      <c r="D103" s="344">
        <v>-5.0000000000000266E-2</v>
      </c>
      <c r="E103" s="345" t="s">
        <v>64</v>
      </c>
      <c r="F103" s="346" t="s">
        <v>64</v>
      </c>
    </row>
    <row r="104" spans="2:6" ht="15" hidden="1" customHeight="1" outlineLevel="1" x14ac:dyDescent="0.2">
      <c r="B104" s="237" t="s">
        <v>252</v>
      </c>
      <c r="C104" s="343">
        <v>2.58</v>
      </c>
      <c r="D104" s="344">
        <v>-6.999999999999984E-2</v>
      </c>
      <c r="E104" s="345" t="s">
        <v>64</v>
      </c>
      <c r="F104" s="346" t="s">
        <v>64</v>
      </c>
    </row>
    <row r="105" spans="2:6" ht="15" hidden="1" customHeight="1" outlineLevel="1" x14ac:dyDescent="0.2">
      <c r="B105" s="237" t="s">
        <v>253</v>
      </c>
      <c r="C105" s="343">
        <v>2.65</v>
      </c>
      <c r="D105" s="344">
        <v>-0.28000000000000025</v>
      </c>
      <c r="E105" s="345" t="s">
        <v>64</v>
      </c>
      <c r="F105" s="346" t="s">
        <v>64</v>
      </c>
    </row>
    <row r="106" spans="2:6" ht="15" hidden="1" customHeight="1" outlineLevel="1" x14ac:dyDescent="0.2">
      <c r="B106" s="237" t="s">
        <v>254</v>
      </c>
      <c r="C106" s="343">
        <v>2.93</v>
      </c>
      <c r="D106" s="344">
        <v>0.45999999999999996</v>
      </c>
      <c r="E106" s="345" t="s">
        <v>64</v>
      </c>
      <c r="F106" s="346" t="s">
        <v>64</v>
      </c>
    </row>
    <row r="107" spans="2:6" ht="15" hidden="1" customHeight="1" outlineLevel="1" x14ac:dyDescent="0.2">
      <c r="B107" s="237" t="s">
        <v>255</v>
      </c>
      <c r="C107" s="343">
        <v>2.4700000000000002</v>
      </c>
      <c r="D107" s="344">
        <v>0.24000000000000021</v>
      </c>
      <c r="E107" s="345" t="s">
        <v>64</v>
      </c>
      <c r="F107" s="346" t="s">
        <v>64</v>
      </c>
    </row>
    <row r="108" spans="2:6" ht="15" hidden="1" customHeight="1" outlineLevel="1" x14ac:dyDescent="0.2">
      <c r="B108" s="237" t="s">
        <v>256</v>
      </c>
      <c r="C108" s="343">
        <v>2.23</v>
      </c>
      <c r="D108" s="344">
        <v>-0.10999999999999988</v>
      </c>
      <c r="E108" s="345" t="s">
        <v>64</v>
      </c>
      <c r="F108" s="346" t="s">
        <v>64</v>
      </c>
    </row>
    <row r="109" spans="2:6" ht="15" hidden="1" customHeight="1" outlineLevel="1" x14ac:dyDescent="0.2">
      <c r="B109" s="237" t="s">
        <v>257</v>
      </c>
      <c r="C109" s="343">
        <v>2.34</v>
      </c>
      <c r="D109" s="344">
        <v>-0.35000000000000009</v>
      </c>
      <c r="E109" s="345" t="s">
        <v>64</v>
      </c>
      <c r="F109" s="346" t="s">
        <v>64</v>
      </c>
    </row>
    <row r="110" spans="2:6" ht="15" hidden="1" customHeight="1" outlineLevel="1" x14ac:dyDescent="0.2">
      <c r="B110" s="237" t="s">
        <v>258</v>
      </c>
      <c r="C110" s="343">
        <v>2.69</v>
      </c>
      <c r="D110" s="344">
        <v>0.16999999999999993</v>
      </c>
      <c r="E110" s="345" t="s">
        <v>64</v>
      </c>
      <c r="F110" s="346" t="s">
        <v>64</v>
      </c>
    </row>
    <row r="111" spans="2:6" ht="15" hidden="1" customHeight="1" outlineLevel="1" x14ac:dyDescent="0.2">
      <c r="B111" s="237" t="s">
        <v>259</v>
      </c>
      <c r="C111" s="343">
        <v>2.52</v>
      </c>
      <c r="D111" s="344">
        <v>-0.22999999999999998</v>
      </c>
      <c r="E111" s="345" t="s">
        <v>64</v>
      </c>
      <c r="F111" s="346" t="s">
        <v>64</v>
      </c>
    </row>
    <row r="112" spans="2:6" ht="15" hidden="1" customHeight="1" outlineLevel="1" x14ac:dyDescent="0.2">
      <c r="B112" s="237" t="s">
        <v>260</v>
      </c>
      <c r="C112" s="343">
        <v>2.75</v>
      </c>
      <c r="D112" s="344">
        <v>0.37999999999999989</v>
      </c>
      <c r="E112" s="345" t="s">
        <v>64</v>
      </c>
      <c r="F112" s="346" t="s">
        <v>64</v>
      </c>
    </row>
    <row r="113" spans="2:6" ht="15" hidden="1" customHeight="1" outlineLevel="1" x14ac:dyDescent="0.2">
      <c r="B113" s="237" t="s">
        <v>261</v>
      </c>
      <c r="C113" s="343">
        <v>2.37</v>
      </c>
      <c r="D113" s="344" t="s">
        <v>64</v>
      </c>
      <c r="E113" s="345" t="s">
        <v>64</v>
      </c>
      <c r="F113" s="346" t="s">
        <v>64</v>
      </c>
    </row>
    <row r="114" spans="2:6" ht="15" customHeight="1" collapsed="1" x14ac:dyDescent="0.2">
      <c r="B114" s="243">
        <v>2006</v>
      </c>
      <c r="C114" s="330">
        <v>2.5569914593512171</v>
      </c>
      <c r="D114" s="311"/>
      <c r="E114" s="350" t="s">
        <v>64</v>
      </c>
      <c r="F114" s="351" t="s">
        <v>64</v>
      </c>
    </row>
    <row r="115" spans="2:6" ht="21" customHeight="1" x14ac:dyDescent="0.25">
      <c r="B115" s="391" t="s">
        <v>290</v>
      </c>
      <c r="C115" s="391"/>
      <c r="D115" s="391"/>
      <c r="E115" s="391"/>
      <c r="F115" s="391"/>
    </row>
  </sheetData>
  <mergeCells count="2">
    <mergeCell ref="B5:F5"/>
    <mergeCell ref="B115:F115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x14ac:dyDescent="0.25"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</row>
    <row r="29" spans="2:12" ht="30" customHeight="1" x14ac:dyDescent="0.25">
      <c r="J29" s="74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7"/>
  <sheetViews>
    <sheetView zoomScaleNormal="100" workbookViewId="0">
      <selection activeCell="A4" sqref="A4"/>
    </sheetView>
  </sheetViews>
  <sheetFormatPr baseColWidth="10" defaultRowHeight="12.75" x14ac:dyDescent="0.25"/>
  <cols>
    <col min="1" max="1" width="32.28515625" style="2" bestFit="1" customWidth="1"/>
    <col min="2" max="6" width="11.42578125" style="2"/>
    <col min="7" max="7" width="27.140625" style="2" bestFit="1" customWidth="1"/>
    <col min="8" max="254" width="11.42578125" style="2"/>
    <col min="255" max="255" width="12.28515625" style="2" customWidth="1"/>
    <col min="256" max="262" width="11.42578125" style="2"/>
    <col min="263" max="263" width="27.140625" style="2" bestFit="1" customWidth="1"/>
    <col min="264" max="510" width="11.42578125" style="2"/>
    <col min="511" max="511" width="12.28515625" style="2" customWidth="1"/>
    <col min="512" max="518" width="11.42578125" style="2"/>
    <col min="519" max="519" width="27.140625" style="2" bestFit="1" customWidth="1"/>
    <col min="520" max="766" width="11.42578125" style="2"/>
    <col min="767" max="767" width="12.28515625" style="2" customWidth="1"/>
    <col min="768" max="774" width="11.42578125" style="2"/>
    <col min="775" max="775" width="27.140625" style="2" bestFit="1" customWidth="1"/>
    <col min="776" max="1022" width="11.42578125" style="2"/>
    <col min="1023" max="1023" width="12.28515625" style="2" customWidth="1"/>
    <col min="1024" max="1030" width="11.42578125" style="2"/>
    <col min="1031" max="1031" width="27.140625" style="2" bestFit="1" customWidth="1"/>
    <col min="1032" max="1278" width="11.42578125" style="2"/>
    <col min="1279" max="1279" width="12.28515625" style="2" customWidth="1"/>
    <col min="1280" max="1286" width="11.42578125" style="2"/>
    <col min="1287" max="1287" width="27.140625" style="2" bestFit="1" customWidth="1"/>
    <col min="1288" max="1534" width="11.42578125" style="2"/>
    <col min="1535" max="1535" width="12.28515625" style="2" customWidth="1"/>
    <col min="1536" max="1542" width="11.42578125" style="2"/>
    <col min="1543" max="1543" width="27.140625" style="2" bestFit="1" customWidth="1"/>
    <col min="1544" max="1790" width="11.42578125" style="2"/>
    <col min="1791" max="1791" width="12.28515625" style="2" customWidth="1"/>
    <col min="1792" max="1798" width="11.42578125" style="2"/>
    <col min="1799" max="1799" width="27.140625" style="2" bestFit="1" customWidth="1"/>
    <col min="1800" max="2046" width="11.42578125" style="2"/>
    <col min="2047" max="2047" width="12.28515625" style="2" customWidth="1"/>
    <col min="2048" max="2054" width="11.42578125" style="2"/>
    <col min="2055" max="2055" width="27.140625" style="2" bestFit="1" customWidth="1"/>
    <col min="2056" max="2302" width="11.42578125" style="2"/>
    <col min="2303" max="2303" width="12.28515625" style="2" customWidth="1"/>
    <col min="2304" max="2310" width="11.42578125" style="2"/>
    <col min="2311" max="2311" width="27.140625" style="2" bestFit="1" customWidth="1"/>
    <col min="2312" max="2558" width="11.42578125" style="2"/>
    <col min="2559" max="2559" width="12.28515625" style="2" customWidth="1"/>
    <col min="2560" max="2566" width="11.42578125" style="2"/>
    <col min="2567" max="2567" width="27.140625" style="2" bestFit="1" customWidth="1"/>
    <col min="2568" max="2814" width="11.42578125" style="2"/>
    <col min="2815" max="2815" width="12.28515625" style="2" customWidth="1"/>
    <col min="2816" max="2822" width="11.42578125" style="2"/>
    <col min="2823" max="2823" width="27.140625" style="2" bestFit="1" customWidth="1"/>
    <col min="2824" max="3070" width="11.42578125" style="2"/>
    <col min="3071" max="3071" width="12.28515625" style="2" customWidth="1"/>
    <col min="3072" max="3078" width="11.42578125" style="2"/>
    <col min="3079" max="3079" width="27.140625" style="2" bestFit="1" customWidth="1"/>
    <col min="3080" max="3326" width="11.42578125" style="2"/>
    <col min="3327" max="3327" width="12.28515625" style="2" customWidth="1"/>
    <col min="3328" max="3334" width="11.42578125" style="2"/>
    <col min="3335" max="3335" width="27.140625" style="2" bestFit="1" customWidth="1"/>
    <col min="3336" max="3582" width="11.42578125" style="2"/>
    <col min="3583" max="3583" width="12.28515625" style="2" customWidth="1"/>
    <col min="3584" max="3590" width="11.42578125" style="2"/>
    <col min="3591" max="3591" width="27.140625" style="2" bestFit="1" customWidth="1"/>
    <col min="3592" max="3838" width="11.42578125" style="2"/>
    <col min="3839" max="3839" width="12.28515625" style="2" customWidth="1"/>
    <col min="3840" max="3846" width="11.42578125" style="2"/>
    <col min="3847" max="3847" width="27.140625" style="2" bestFit="1" customWidth="1"/>
    <col min="3848" max="4094" width="11.42578125" style="2"/>
    <col min="4095" max="4095" width="12.28515625" style="2" customWidth="1"/>
    <col min="4096" max="4102" width="11.42578125" style="2"/>
    <col min="4103" max="4103" width="27.140625" style="2" bestFit="1" customWidth="1"/>
    <col min="4104" max="4350" width="11.42578125" style="2"/>
    <col min="4351" max="4351" width="12.28515625" style="2" customWidth="1"/>
    <col min="4352" max="4358" width="11.42578125" style="2"/>
    <col min="4359" max="4359" width="27.140625" style="2" bestFit="1" customWidth="1"/>
    <col min="4360" max="4606" width="11.42578125" style="2"/>
    <col min="4607" max="4607" width="12.28515625" style="2" customWidth="1"/>
    <col min="4608" max="4614" width="11.42578125" style="2"/>
    <col min="4615" max="4615" width="27.140625" style="2" bestFit="1" customWidth="1"/>
    <col min="4616" max="4862" width="11.42578125" style="2"/>
    <col min="4863" max="4863" width="12.28515625" style="2" customWidth="1"/>
    <col min="4864" max="4870" width="11.42578125" style="2"/>
    <col min="4871" max="4871" width="27.140625" style="2" bestFit="1" customWidth="1"/>
    <col min="4872" max="5118" width="11.42578125" style="2"/>
    <col min="5119" max="5119" width="12.28515625" style="2" customWidth="1"/>
    <col min="5120" max="5126" width="11.42578125" style="2"/>
    <col min="5127" max="5127" width="27.140625" style="2" bestFit="1" customWidth="1"/>
    <col min="5128" max="5374" width="11.42578125" style="2"/>
    <col min="5375" max="5375" width="12.28515625" style="2" customWidth="1"/>
    <col min="5376" max="5382" width="11.42578125" style="2"/>
    <col min="5383" max="5383" width="27.140625" style="2" bestFit="1" customWidth="1"/>
    <col min="5384" max="5630" width="11.42578125" style="2"/>
    <col min="5631" max="5631" width="12.28515625" style="2" customWidth="1"/>
    <col min="5632" max="5638" width="11.42578125" style="2"/>
    <col min="5639" max="5639" width="27.140625" style="2" bestFit="1" customWidth="1"/>
    <col min="5640" max="5886" width="11.42578125" style="2"/>
    <col min="5887" max="5887" width="12.28515625" style="2" customWidth="1"/>
    <col min="5888" max="5894" width="11.42578125" style="2"/>
    <col min="5895" max="5895" width="27.140625" style="2" bestFit="1" customWidth="1"/>
    <col min="5896" max="6142" width="11.42578125" style="2"/>
    <col min="6143" max="6143" width="12.28515625" style="2" customWidth="1"/>
    <col min="6144" max="6150" width="11.42578125" style="2"/>
    <col min="6151" max="6151" width="27.140625" style="2" bestFit="1" customWidth="1"/>
    <col min="6152" max="6398" width="11.42578125" style="2"/>
    <col min="6399" max="6399" width="12.28515625" style="2" customWidth="1"/>
    <col min="6400" max="6406" width="11.42578125" style="2"/>
    <col min="6407" max="6407" width="27.140625" style="2" bestFit="1" customWidth="1"/>
    <col min="6408" max="6654" width="11.42578125" style="2"/>
    <col min="6655" max="6655" width="12.28515625" style="2" customWidth="1"/>
    <col min="6656" max="6662" width="11.42578125" style="2"/>
    <col min="6663" max="6663" width="27.140625" style="2" bestFit="1" customWidth="1"/>
    <col min="6664" max="6910" width="11.42578125" style="2"/>
    <col min="6911" max="6911" width="12.28515625" style="2" customWidth="1"/>
    <col min="6912" max="6918" width="11.42578125" style="2"/>
    <col min="6919" max="6919" width="27.140625" style="2" bestFit="1" customWidth="1"/>
    <col min="6920" max="7166" width="11.42578125" style="2"/>
    <col min="7167" max="7167" width="12.28515625" style="2" customWidth="1"/>
    <col min="7168" max="7174" width="11.42578125" style="2"/>
    <col min="7175" max="7175" width="27.140625" style="2" bestFit="1" customWidth="1"/>
    <col min="7176" max="7422" width="11.42578125" style="2"/>
    <col min="7423" max="7423" width="12.28515625" style="2" customWidth="1"/>
    <col min="7424" max="7430" width="11.42578125" style="2"/>
    <col min="7431" max="7431" width="27.140625" style="2" bestFit="1" customWidth="1"/>
    <col min="7432" max="7678" width="11.42578125" style="2"/>
    <col min="7679" max="7679" width="12.28515625" style="2" customWidth="1"/>
    <col min="7680" max="7686" width="11.42578125" style="2"/>
    <col min="7687" max="7687" width="27.140625" style="2" bestFit="1" customWidth="1"/>
    <col min="7688" max="7934" width="11.42578125" style="2"/>
    <col min="7935" max="7935" width="12.28515625" style="2" customWidth="1"/>
    <col min="7936" max="7942" width="11.42578125" style="2"/>
    <col min="7943" max="7943" width="27.140625" style="2" bestFit="1" customWidth="1"/>
    <col min="7944" max="8190" width="11.42578125" style="2"/>
    <col min="8191" max="8191" width="12.28515625" style="2" customWidth="1"/>
    <col min="8192" max="8198" width="11.42578125" style="2"/>
    <col min="8199" max="8199" width="27.140625" style="2" bestFit="1" customWidth="1"/>
    <col min="8200" max="8446" width="11.42578125" style="2"/>
    <col min="8447" max="8447" width="12.28515625" style="2" customWidth="1"/>
    <col min="8448" max="8454" width="11.42578125" style="2"/>
    <col min="8455" max="8455" width="27.140625" style="2" bestFit="1" customWidth="1"/>
    <col min="8456" max="8702" width="11.42578125" style="2"/>
    <col min="8703" max="8703" width="12.28515625" style="2" customWidth="1"/>
    <col min="8704" max="8710" width="11.42578125" style="2"/>
    <col min="8711" max="8711" width="27.140625" style="2" bestFit="1" customWidth="1"/>
    <col min="8712" max="8958" width="11.42578125" style="2"/>
    <col min="8959" max="8959" width="12.28515625" style="2" customWidth="1"/>
    <col min="8960" max="8966" width="11.42578125" style="2"/>
    <col min="8967" max="8967" width="27.140625" style="2" bestFit="1" customWidth="1"/>
    <col min="8968" max="9214" width="11.42578125" style="2"/>
    <col min="9215" max="9215" width="12.28515625" style="2" customWidth="1"/>
    <col min="9216" max="9222" width="11.42578125" style="2"/>
    <col min="9223" max="9223" width="27.140625" style="2" bestFit="1" customWidth="1"/>
    <col min="9224" max="9470" width="11.42578125" style="2"/>
    <col min="9471" max="9471" width="12.28515625" style="2" customWidth="1"/>
    <col min="9472" max="9478" width="11.42578125" style="2"/>
    <col min="9479" max="9479" width="27.140625" style="2" bestFit="1" customWidth="1"/>
    <col min="9480" max="9726" width="11.42578125" style="2"/>
    <col min="9727" max="9727" width="12.28515625" style="2" customWidth="1"/>
    <col min="9728" max="9734" width="11.42578125" style="2"/>
    <col min="9735" max="9735" width="27.140625" style="2" bestFit="1" customWidth="1"/>
    <col min="9736" max="9982" width="11.42578125" style="2"/>
    <col min="9983" max="9983" width="12.28515625" style="2" customWidth="1"/>
    <col min="9984" max="9990" width="11.42578125" style="2"/>
    <col min="9991" max="9991" width="27.140625" style="2" bestFit="1" customWidth="1"/>
    <col min="9992" max="10238" width="11.42578125" style="2"/>
    <col min="10239" max="10239" width="12.28515625" style="2" customWidth="1"/>
    <col min="10240" max="10246" width="11.42578125" style="2"/>
    <col min="10247" max="10247" width="27.140625" style="2" bestFit="1" customWidth="1"/>
    <col min="10248" max="10494" width="11.42578125" style="2"/>
    <col min="10495" max="10495" width="12.28515625" style="2" customWidth="1"/>
    <col min="10496" max="10502" width="11.42578125" style="2"/>
    <col min="10503" max="10503" width="27.140625" style="2" bestFit="1" customWidth="1"/>
    <col min="10504" max="10750" width="11.42578125" style="2"/>
    <col min="10751" max="10751" width="12.28515625" style="2" customWidth="1"/>
    <col min="10752" max="10758" width="11.42578125" style="2"/>
    <col min="10759" max="10759" width="27.140625" style="2" bestFit="1" customWidth="1"/>
    <col min="10760" max="11006" width="11.42578125" style="2"/>
    <col min="11007" max="11007" width="12.28515625" style="2" customWidth="1"/>
    <col min="11008" max="11014" width="11.42578125" style="2"/>
    <col min="11015" max="11015" width="27.140625" style="2" bestFit="1" customWidth="1"/>
    <col min="11016" max="11262" width="11.42578125" style="2"/>
    <col min="11263" max="11263" width="12.28515625" style="2" customWidth="1"/>
    <col min="11264" max="11270" width="11.42578125" style="2"/>
    <col min="11271" max="11271" width="27.140625" style="2" bestFit="1" customWidth="1"/>
    <col min="11272" max="11518" width="11.42578125" style="2"/>
    <col min="11519" max="11519" width="12.28515625" style="2" customWidth="1"/>
    <col min="11520" max="11526" width="11.42578125" style="2"/>
    <col min="11527" max="11527" width="27.140625" style="2" bestFit="1" customWidth="1"/>
    <col min="11528" max="11774" width="11.42578125" style="2"/>
    <col min="11775" max="11775" width="12.28515625" style="2" customWidth="1"/>
    <col min="11776" max="11782" width="11.42578125" style="2"/>
    <col min="11783" max="11783" width="27.140625" style="2" bestFit="1" customWidth="1"/>
    <col min="11784" max="12030" width="11.42578125" style="2"/>
    <col min="12031" max="12031" width="12.28515625" style="2" customWidth="1"/>
    <col min="12032" max="12038" width="11.42578125" style="2"/>
    <col min="12039" max="12039" width="27.140625" style="2" bestFit="1" customWidth="1"/>
    <col min="12040" max="12286" width="11.42578125" style="2"/>
    <col min="12287" max="12287" width="12.28515625" style="2" customWidth="1"/>
    <col min="12288" max="12294" width="11.42578125" style="2"/>
    <col min="12295" max="12295" width="27.140625" style="2" bestFit="1" customWidth="1"/>
    <col min="12296" max="12542" width="11.42578125" style="2"/>
    <col min="12543" max="12543" width="12.28515625" style="2" customWidth="1"/>
    <col min="12544" max="12550" width="11.42578125" style="2"/>
    <col min="12551" max="12551" width="27.140625" style="2" bestFit="1" customWidth="1"/>
    <col min="12552" max="12798" width="11.42578125" style="2"/>
    <col min="12799" max="12799" width="12.28515625" style="2" customWidth="1"/>
    <col min="12800" max="12806" width="11.42578125" style="2"/>
    <col min="12807" max="12807" width="27.140625" style="2" bestFit="1" customWidth="1"/>
    <col min="12808" max="13054" width="11.42578125" style="2"/>
    <col min="13055" max="13055" width="12.28515625" style="2" customWidth="1"/>
    <col min="13056" max="13062" width="11.42578125" style="2"/>
    <col min="13063" max="13063" width="27.140625" style="2" bestFit="1" customWidth="1"/>
    <col min="13064" max="13310" width="11.42578125" style="2"/>
    <col min="13311" max="13311" width="12.28515625" style="2" customWidth="1"/>
    <col min="13312" max="13318" width="11.42578125" style="2"/>
    <col min="13319" max="13319" width="27.140625" style="2" bestFit="1" customWidth="1"/>
    <col min="13320" max="13566" width="11.42578125" style="2"/>
    <col min="13567" max="13567" width="12.28515625" style="2" customWidth="1"/>
    <col min="13568" max="13574" width="11.42578125" style="2"/>
    <col min="13575" max="13575" width="27.140625" style="2" bestFit="1" customWidth="1"/>
    <col min="13576" max="13822" width="11.42578125" style="2"/>
    <col min="13823" max="13823" width="12.28515625" style="2" customWidth="1"/>
    <col min="13824" max="13830" width="11.42578125" style="2"/>
    <col min="13831" max="13831" width="27.140625" style="2" bestFit="1" customWidth="1"/>
    <col min="13832" max="14078" width="11.42578125" style="2"/>
    <col min="14079" max="14079" width="12.28515625" style="2" customWidth="1"/>
    <col min="14080" max="14086" width="11.42578125" style="2"/>
    <col min="14087" max="14087" width="27.140625" style="2" bestFit="1" customWidth="1"/>
    <col min="14088" max="14334" width="11.42578125" style="2"/>
    <col min="14335" max="14335" width="12.28515625" style="2" customWidth="1"/>
    <col min="14336" max="14342" width="11.42578125" style="2"/>
    <col min="14343" max="14343" width="27.140625" style="2" bestFit="1" customWidth="1"/>
    <col min="14344" max="14590" width="11.42578125" style="2"/>
    <col min="14591" max="14591" width="12.28515625" style="2" customWidth="1"/>
    <col min="14592" max="14598" width="11.42578125" style="2"/>
    <col min="14599" max="14599" width="27.140625" style="2" bestFit="1" customWidth="1"/>
    <col min="14600" max="14846" width="11.42578125" style="2"/>
    <col min="14847" max="14847" width="12.28515625" style="2" customWidth="1"/>
    <col min="14848" max="14854" width="11.42578125" style="2"/>
    <col min="14855" max="14855" width="27.140625" style="2" bestFit="1" customWidth="1"/>
    <col min="14856" max="15102" width="11.42578125" style="2"/>
    <col min="15103" max="15103" width="12.28515625" style="2" customWidth="1"/>
    <col min="15104" max="15110" width="11.42578125" style="2"/>
    <col min="15111" max="15111" width="27.140625" style="2" bestFit="1" customWidth="1"/>
    <col min="15112" max="15358" width="11.42578125" style="2"/>
    <col min="15359" max="15359" width="12.28515625" style="2" customWidth="1"/>
    <col min="15360" max="15366" width="11.42578125" style="2"/>
    <col min="15367" max="15367" width="27.140625" style="2" bestFit="1" customWidth="1"/>
    <col min="15368" max="15614" width="11.42578125" style="2"/>
    <col min="15615" max="15615" width="12.28515625" style="2" customWidth="1"/>
    <col min="15616" max="15622" width="11.42578125" style="2"/>
    <col min="15623" max="15623" width="27.140625" style="2" bestFit="1" customWidth="1"/>
    <col min="15624" max="15870" width="11.42578125" style="2"/>
    <col min="15871" max="15871" width="12.28515625" style="2" customWidth="1"/>
    <col min="15872" max="15878" width="11.42578125" style="2"/>
    <col min="15879" max="15879" width="27.140625" style="2" bestFit="1" customWidth="1"/>
    <col min="15880" max="16126" width="11.42578125" style="2"/>
    <col min="16127" max="16127" width="12.28515625" style="2" customWidth="1"/>
    <col min="16128" max="16134" width="11.42578125" style="2"/>
    <col min="16135" max="16135" width="27.140625" style="2" bestFit="1" customWidth="1"/>
    <col min="16136" max="16384" width="11.42578125" style="2"/>
  </cols>
  <sheetData>
    <row r="2" spans="1:2" x14ac:dyDescent="0.25">
      <c r="A2" s="107" t="s">
        <v>305</v>
      </c>
    </row>
    <row r="3" spans="1:2" x14ac:dyDescent="0.25">
      <c r="A3" s="107" t="s">
        <v>306</v>
      </c>
    </row>
    <row r="4" spans="1:2" x14ac:dyDescent="0.25">
      <c r="A4" s="11"/>
    </row>
    <row r="7" spans="1:2" x14ac:dyDescent="0.25">
      <c r="A7" s="11" t="s">
        <v>307</v>
      </c>
      <c r="B7" s="2">
        <v>2014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60" t="s">
        <v>103</v>
      </c>
      <c r="C5" s="360"/>
      <c r="D5" s="360"/>
      <c r="E5" s="360"/>
    </row>
    <row r="6" spans="2:5" ht="18" customHeight="1" x14ac:dyDescent="0.25">
      <c r="B6" s="366">
        <v>2013</v>
      </c>
      <c r="C6" s="366"/>
      <c r="D6" s="366"/>
      <c r="E6" s="366"/>
    </row>
    <row r="7" spans="2:5" ht="15" customHeight="1" x14ac:dyDescent="0.25">
      <c r="B7" s="80"/>
      <c r="C7" s="81" t="s">
        <v>79</v>
      </c>
      <c r="D7" s="81" t="s">
        <v>104</v>
      </c>
      <c r="E7" s="81" t="s">
        <v>81</v>
      </c>
    </row>
    <row r="8" spans="2:5" x14ac:dyDescent="0.25">
      <c r="B8" s="82" t="s">
        <v>105</v>
      </c>
      <c r="C8" s="83">
        <v>14950</v>
      </c>
      <c r="D8" s="83">
        <v>0</v>
      </c>
      <c r="E8" s="83">
        <v>14950</v>
      </c>
    </row>
    <row r="9" spans="2:5" x14ac:dyDescent="0.25">
      <c r="B9" s="82" t="s">
        <v>106</v>
      </c>
      <c r="C9" s="83">
        <v>18077</v>
      </c>
      <c r="D9" s="83">
        <v>0</v>
      </c>
      <c r="E9" s="83">
        <v>18077</v>
      </c>
    </row>
    <row r="10" spans="2:5" x14ac:dyDescent="0.25">
      <c r="B10" s="82" t="s">
        <v>107</v>
      </c>
      <c r="C10" s="83">
        <v>14435</v>
      </c>
      <c r="D10" s="83">
        <v>0</v>
      </c>
      <c r="E10" s="83">
        <v>14435</v>
      </c>
    </row>
    <row r="11" spans="2:5" x14ac:dyDescent="0.25">
      <c r="B11" s="82" t="s">
        <v>108</v>
      </c>
      <c r="C11" s="83">
        <v>13849</v>
      </c>
      <c r="D11" s="83">
        <v>0</v>
      </c>
      <c r="E11" s="83">
        <v>13849</v>
      </c>
    </row>
    <row r="12" spans="2:5" x14ac:dyDescent="0.25">
      <c r="B12" s="82" t="s">
        <v>109</v>
      </c>
      <c r="C12" s="83">
        <v>13681</v>
      </c>
      <c r="D12" s="83">
        <v>0</v>
      </c>
      <c r="E12" s="83">
        <v>13681</v>
      </c>
    </row>
    <row r="13" spans="2:5" x14ac:dyDescent="0.25">
      <c r="B13" s="82" t="s">
        <v>110</v>
      </c>
      <c r="C13" s="83">
        <v>13644</v>
      </c>
      <c r="D13" s="83">
        <v>0</v>
      </c>
      <c r="E13" s="83">
        <v>13644</v>
      </c>
    </row>
    <row r="14" spans="2:5" x14ac:dyDescent="0.25">
      <c r="B14" s="82" t="s">
        <v>111</v>
      </c>
      <c r="C14" s="83">
        <v>11750</v>
      </c>
      <c r="D14" s="83">
        <v>0</v>
      </c>
      <c r="E14" s="83">
        <v>11750</v>
      </c>
    </row>
    <row r="15" spans="2:5" x14ac:dyDescent="0.25">
      <c r="B15" s="82" t="s">
        <v>112</v>
      </c>
      <c r="C15" s="83">
        <v>9830</v>
      </c>
      <c r="D15" s="83">
        <v>0</v>
      </c>
      <c r="E15" s="83">
        <v>9830</v>
      </c>
    </row>
    <row r="16" spans="2:5" x14ac:dyDescent="0.25">
      <c r="B16" s="82" t="s">
        <v>113</v>
      </c>
      <c r="C16" s="83">
        <v>11944</v>
      </c>
      <c r="D16" s="83">
        <v>0</v>
      </c>
      <c r="E16" s="83">
        <v>11944</v>
      </c>
    </row>
    <row r="17" spans="2:5" x14ac:dyDescent="0.25">
      <c r="B17" s="82" t="s">
        <v>114</v>
      </c>
      <c r="C17" s="83">
        <v>14534</v>
      </c>
      <c r="D17" s="83">
        <v>0</v>
      </c>
      <c r="E17" s="83">
        <v>14534</v>
      </c>
    </row>
    <row r="18" spans="2:5" x14ac:dyDescent="0.25">
      <c r="B18" s="82" t="s">
        <v>115</v>
      </c>
      <c r="C18" s="83">
        <v>16473</v>
      </c>
      <c r="D18" s="83">
        <v>0</v>
      </c>
      <c r="E18" s="83">
        <v>16473</v>
      </c>
    </row>
    <row r="19" spans="2:5" x14ac:dyDescent="0.25">
      <c r="B19" s="82" t="s">
        <v>116</v>
      </c>
      <c r="C19" s="83">
        <v>14672</v>
      </c>
      <c r="D19" s="83">
        <v>0</v>
      </c>
      <c r="E19" s="83">
        <v>14672</v>
      </c>
    </row>
    <row r="20" spans="2:5" x14ac:dyDescent="0.25">
      <c r="B20" s="84" t="s">
        <v>117</v>
      </c>
      <c r="C20" s="85">
        <v>167839</v>
      </c>
      <c r="D20" s="85">
        <v>0</v>
      </c>
      <c r="E20" s="85">
        <v>167839</v>
      </c>
    </row>
    <row r="21" spans="2:5" ht="23.25" customHeight="1" x14ac:dyDescent="0.25">
      <c r="B21" s="363" t="s">
        <v>118</v>
      </c>
      <c r="C21" s="363"/>
      <c r="D21" s="363"/>
      <c r="E21" s="363"/>
    </row>
    <row r="22" spans="2:5" x14ac:dyDescent="0.25">
      <c r="B22" s="86"/>
      <c r="C22" s="86"/>
      <c r="D22" s="86"/>
      <c r="E22" s="86"/>
    </row>
    <row r="23" spans="2:5" x14ac:dyDescent="0.25">
      <c r="B23" s="86"/>
      <c r="C23" s="86"/>
      <c r="D23" s="86"/>
      <c r="E23" s="86"/>
    </row>
    <row r="24" spans="2:5" ht="36" customHeight="1" x14ac:dyDescent="0.25">
      <c r="B24" s="360" t="s">
        <v>103</v>
      </c>
      <c r="C24" s="360"/>
      <c r="D24" s="360"/>
      <c r="E24" s="360"/>
    </row>
    <row r="25" spans="2:5" ht="18" customHeight="1" x14ac:dyDescent="0.25">
      <c r="B25" s="366">
        <v>2014</v>
      </c>
      <c r="C25" s="366"/>
      <c r="D25" s="366"/>
      <c r="E25" s="366"/>
    </row>
    <row r="26" spans="2:5" x14ac:dyDescent="0.25">
      <c r="B26" s="80"/>
      <c r="C26" s="81" t="s">
        <v>79</v>
      </c>
      <c r="D26" s="81" t="s">
        <v>104</v>
      </c>
      <c r="E26" s="81" t="s">
        <v>81</v>
      </c>
    </row>
    <row r="27" spans="2:5" x14ac:dyDescent="0.25">
      <c r="B27" s="82" t="s">
        <v>105</v>
      </c>
      <c r="C27" s="83">
        <v>18664</v>
      </c>
      <c r="D27" s="83">
        <v>0</v>
      </c>
      <c r="E27" s="83">
        <v>18664</v>
      </c>
    </row>
    <row r="28" spans="2:5" x14ac:dyDescent="0.25">
      <c r="B28" s="82" t="s">
        <v>106</v>
      </c>
      <c r="C28" s="83">
        <v>20236</v>
      </c>
      <c r="D28" s="83">
        <v>0</v>
      </c>
      <c r="E28" s="83">
        <v>20236</v>
      </c>
    </row>
    <row r="29" spans="2:5" x14ac:dyDescent="0.25">
      <c r="B29" s="82" t="s">
        <v>107</v>
      </c>
      <c r="C29" s="83">
        <v>19769</v>
      </c>
      <c r="D29" s="83">
        <v>0</v>
      </c>
      <c r="E29" s="83">
        <v>19769</v>
      </c>
    </row>
    <row r="30" spans="2:5" x14ac:dyDescent="0.25">
      <c r="B30" s="82" t="s">
        <v>108</v>
      </c>
      <c r="C30" s="83"/>
      <c r="D30" s="83"/>
      <c r="E30" s="83"/>
    </row>
    <row r="31" spans="2:5" x14ac:dyDescent="0.25">
      <c r="B31" s="82" t="s">
        <v>109</v>
      </c>
      <c r="C31" s="83"/>
      <c r="D31" s="83"/>
      <c r="E31" s="83"/>
    </row>
    <row r="32" spans="2:5" x14ac:dyDescent="0.25">
      <c r="B32" s="82" t="s">
        <v>110</v>
      </c>
      <c r="C32" s="83"/>
      <c r="D32" s="83"/>
      <c r="E32" s="83"/>
    </row>
    <row r="33" spans="2:5" x14ac:dyDescent="0.25">
      <c r="B33" s="82" t="s">
        <v>111</v>
      </c>
      <c r="C33" s="83"/>
      <c r="D33" s="83"/>
      <c r="E33" s="83"/>
    </row>
    <row r="34" spans="2:5" x14ac:dyDescent="0.25">
      <c r="B34" s="82" t="s">
        <v>112</v>
      </c>
      <c r="C34" s="83"/>
      <c r="D34" s="83"/>
      <c r="E34" s="83"/>
    </row>
    <row r="35" spans="2:5" x14ac:dyDescent="0.25">
      <c r="B35" s="82" t="s">
        <v>113</v>
      </c>
      <c r="C35" s="83"/>
      <c r="D35" s="83"/>
      <c r="E35" s="83"/>
    </row>
    <row r="36" spans="2:5" x14ac:dyDescent="0.25">
      <c r="B36" s="82" t="s">
        <v>114</v>
      </c>
      <c r="C36" s="83"/>
      <c r="D36" s="83"/>
      <c r="E36" s="83"/>
    </row>
    <row r="37" spans="2:5" x14ac:dyDescent="0.25">
      <c r="B37" s="82" t="s">
        <v>115</v>
      </c>
      <c r="C37" s="83"/>
      <c r="D37" s="83"/>
      <c r="E37" s="83"/>
    </row>
    <row r="38" spans="2:5" x14ac:dyDescent="0.25">
      <c r="B38" s="82" t="s">
        <v>116</v>
      </c>
      <c r="C38" s="83"/>
      <c r="D38" s="83"/>
      <c r="E38" s="83"/>
    </row>
    <row r="39" spans="2:5" x14ac:dyDescent="0.25">
      <c r="B39" s="84" t="s">
        <v>117</v>
      </c>
      <c r="C39" s="85">
        <v>58669</v>
      </c>
      <c r="D39" s="85">
        <v>0</v>
      </c>
      <c r="E39" s="85">
        <v>58669</v>
      </c>
    </row>
    <row r="40" spans="2:5" ht="22.5" customHeight="1" x14ac:dyDescent="0.25">
      <c r="B40" s="363" t="s">
        <v>118</v>
      </c>
      <c r="C40" s="363"/>
      <c r="D40" s="363"/>
      <c r="E40" s="363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64" t="s">
        <v>119</v>
      </c>
      <c r="C5" s="364"/>
      <c r="D5" s="364"/>
      <c r="E5" s="364"/>
      <c r="F5" s="364"/>
      <c r="G5" s="364"/>
      <c r="H5" s="364"/>
      <c r="I5" s="364"/>
      <c r="J5" s="364"/>
    </row>
    <row r="6" spans="2:10" x14ac:dyDescent="0.25">
      <c r="B6" s="87"/>
      <c r="C6" s="88" t="s">
        <v>120</v>
      </c>
      <c r="D6" s="88" t="s">
        <v>121</v>
      </c>
      <c r="E6" s="89" t="s">
        <v>122</v>
      </c>
      <c r="F6" s="89" t="s">
        <v>123</v>
      </c>
      <c r="G6" s="89" t="s">
        <v>124</v>
      </c>
      <c r="H6" s="89" t="s">
        <v>125</v>
      </c>
      <c r="I6" s="89" t="s">
        <v>126</v>
      </c>
      <c r="J6" s="89" t="s">
        <v>127</v>
      </c>
    </row>
    <row r="7" spans="2:10" x14ac:dyDescent="0.25">
      <c r="B7" s="90" t="s">
        <v>114</v>
      </c>
      <c r="C7" s="83">
        <v>15731</v>
      </c>
      <c r="D7" s="83">
        <v>17346</v>
      </c>
      <c r="E7" s="83">
        <v>18706</v>
      </c>
      <c r="F7" s="83">
        <v>12809</v>
      </c>
      <c r="G7" s="83">
        <v>13885</v>
      </c>
      <c r="H7" s="83">
        <v>13432</v>
      </c>
      <c r="I7" s="83">
        <v>14534</v>
      </c>
      <c r="J7" s="83">
        <v>14479</v>
      </c>
    </row>
    <row r="8" spans="2:10" x14ac:dyDescent="0.25">
      <c r="B8" s="90" t="s">
        <v>115</v>
      </c>
      <c r="C8" s="83">
        <v>18087</v>
      </c>
      <c r="D8" s="83">
        <v>18909</v>
      </c>
      <c r="E8" s="83">
        <v>17843</v>
      </c>
      <c r="F8" s="83">
        <v>13990</v>
      </c>
      <c r="G8" s="83">
        <v>15073</v>
      </c>
      <c r="H8" s="83">
        <v>15187</v>
      </c>
      <c r="I8" s="83">
        <v>16473</v>
      </c>
      <c r="J8" s="83">
        <v>21084</v>
      </c>
    </row>
    <row r="9" spans="2:10" x14ac:dyDescent="0.25">
      <c r="B9" s="90" t="s">
        <v>116</v>
      </c>
      <c r="C9" s="83">
        <v>16829</v>
      </c>
      <c r="D9" s="83">
        <v>16894</v>
      </c>
      <c r="E9" s="83">
        <v>16132</v>
      </c>
      <c r="F9" s="83">
        <v>13086</v>
      </c>
      <c r="G9" s="83">
        <v>13448</v>
      </c>
      <c r="H9" s="83">
        <v>12436</v>
      </c>
      <c r="I9" s="83">
        <v>14672</v>
      </c>
      <c r="J9" s="83">
        <v>19024</v>
      </c>
    </row>
    <row r="10" spans="2:10" x14ac:dyDescent="0.25">
      <c r="B10" s="90" t="s">
        <v>105</v>
      </c>
      <c r="C10" s="83">
        <v>14507</v>
      </c>
      <c r="D10" s="83">
        <v>16982</v>
      </c>
      <c r="E10" s="83">
        <v>13570</v>
      </c>
      <c r="F10" s="83">
        <v>13188</v>
      </c>
      <c r="G10" s="83">
        <v>12608</v>
      </c>
      <c r="H10" s="83">
        <v>14950</v>
      </c>
      <c r="I10" s="83">
        <v>16642</v>
      </c>
      <c r="J10" s="91">
        <v>18664</v>
      </c>
    </row>
    <row r="11" spans="2:10" x14ac:dyDescent="0.25">
      <c r="B11" s="90" t="s">
        <v>106</v>
      </c>
      <c r="C11" s="83">
        <v>15222</v>
      </c>
      <c r="D11" s="83">
        <v>19355</v>
      </c>
      <c r="E11" s="83">
        <v>15172</v>
      </c>
      <c r="F11" s="83">
        <v>16759</v>
      </c>
      <c r="G11" s="83">
        <v>13699</v>
      </c>
      <c r="H11" s="83">
        <v>18077</v>
      </c>
      <c r="I11" s="83">
        <v>17051</v>
      </c>
      <c r="J11" s="91">
        <v>20236</v>
      </c>
    </row>
    <row r="12" spans="2:10" x14ac:dyDescent="0.25">
      <c r="B12" s="90" t="s">
        <v>107</v>
      </c>
      <c r="C12" s="83">
        <v>19006</v>
      </c>
      <c r="D12" s="83">
        <v>16551</v>
      </c>
      <c r="E12" s="83">
        <v>15653</v>
      </c>
      <c r="F12" s="83">
        <v>14574</v>
      </c>
      <c r="G12" s="83">
        <v>15944</v>
      </c>
      <c r="H12" s="83">
        <v>14435</v>
      </c>
      <c r="I12" s="83">
        <v>16181</v>
      </c>
      <c r="J12" s="91">
        <v>19769</v>
      </c>
    </row>
    <row r="13" spans="2:10" x14ac:dyDescent="0.25">
      <c r="B13" s="90" t="s">
        <v>108</v>
      </c>
      <c r="C13" s="83">
        <v>15492</v>
      </c>
      <c r="D13" s="83">
        <v>17593</v>
      </c>
      <c r="E13" s="83">
        <v>13079</v>
      </c>
      <c r="F13" s="83">
        <v>12595</v>
      </c>
      <c r="G13" s="83">
        <v>12591</v>
      </c>
      <c r="H13" s="83">
        <v>13849</v>
      </c>
      <c r="I13" s="83">
        <v>13383</v>
      </c>
      <c r="J13" s="91"/>
    </row>
    <row r="14" spans="2:10" x14ac:dyDescent="0.25">
      <c r="B14" s="92" t="s">
        <v>128</v>
      </c>
      <c r="C14" s="85">
        <v>114874</v>
      </c>
      <c r="D14" s="85">
        <v>123630</v>
      </c>
      <c r="E14" s="85">
        <v>110155</v>
      </c>
      <c r="F14" s="85">
        <v>97001</v>
      </c>
      <c r="G14" s="85">
        <v>97248</v>
      </c>
      <c r="H14" s="85">
        <v>102366</v>
      </c>
      <c r="I14" s="85">
        <v>108936</v>
      </c>
      <c r="J14" s="85">
        <v>113256</v>
      </c>
    </row>
    <row r="15" spans="2:10" x14ac:dyDescent="0.25">
      <c r="B15" s="93" t="s">
        <v>5</v>
      </c>
      <c r="C15" s="94"/>
      <c r="D15" s="95">
        <v>7.6222643940317303E-2</v>
      </c>
      <c r="E15" s="95">
        <v>-0.10899458060341338</v>
      </c>
      <c r="F15" s="95">
        <v>-0.11941355362897732</v>
      </c>
      <c r="G15" s="95">
        <v>2.5463655013866493E-3</v>
      </c>
      <c r="H15" s="95">
        <v>5.2628331688055363E-2</v>
      </c>
      <c r="I15" s="95">
        <v>6.4181466502549744E-2</v>
      </c>
      <c r="J15" s="95"/>
    </row>
    <row r="16" spans="2:10" ht="15" customHeight="1" x14ac:dyDescent="0.25">
      <c r="B16" s="363" t="s">
        <v>129</v>
      </c>
      <c r="C16" s="363"/>
      <c r="D16" s="363"/>
      <c r="E16" s="363"/>
      <c r="F16" s="363"/>
      <c r="G16" s="363"/>
      <c r="H16" s="363"/>
      <c r="I16" s="363"/>
      <c r="J16" s="363"/>
    </row>
    <row r="17" spans="2:9" x14ac:dyDescent="0.25">
      <c r="B17" s="96"/>
      <c r="C17" s="96"/>
      <c r="D17" s="96"/>
      <c r="E17" s="96"/>
      <c r="F17" s="96"/>
    </row>
    <row r="18" spans="2:9" x14ac:dyDescent="0.25">
      <c r="B18" s="96"/>
      <c r="C18" s="96"/>
      <c r="D18" s="96"/>
      <c r="E18" s="96"/>
      <c r="F18" s="96"/>
    </row>
    <row r="19" spans="2:9" ht="36" customHeight="1" x14ac:dyDescent="0.25">
      <c r="B19" s="364" t="s">
        <v>130</v>
      </c>
      <c r="C19" s="364"/>
      <c r="D19" s="364"/>
      <c r="E19" s="364"/>
      <c r="F19" s="364"/>
      <c r="G19" s="364"/>
      <c r="H19" s="364"/>
      <c r="I19" s="364"/>
    </row>
    <row r="20" spans="2:9" x14ac:dyDescent="0.25">
      <c r="B20" s="87"/>
      <c r="C20" s="89">
        <v>2007</v>
      </c>
      <c r="D20" s="89">
        <v>2008</v>
      </c>
      <c r="E20" s="89">
        <v>2009</v>
      </c>
      <c r="F20" s="88">
        <v>2010</v>
      </c>
      <c r="G20" s="88">
        <v>2011</v>
      </c>
      <c r="H20" s="88">
        <v>2012</v>
      </c>
      <c r="I20" s="88">
        <v>2013</v>
      </c>
    </row>
    <row r="21" spans="2:9" ht="15" hidden="1" customHeight="1" x14ac:dyDescent="0.25">
      <c r="B21" s="97" t="s">
        <v>109</v>
      </c>
      <c r="C21" s="83" t="e">
        <v>#REF!</v>
      </c>
      <c r="D21" s="83" t="e">
        <v>#REF!</v>
      </c>
      <c r="E21" s="83" t="e">
        <v>#REF!</v>
      </c>
      <c r="F21" s="83" t="e">
        <v>#REF!</v>
      </c>
      <c r="G21" s="83" t="e">
        <v>#REF!</v>
      </c>
      <c r="H21" s="83" t="e">
        <v>#REF!</v>
      </c>
      <c r="I21" s="83" t="e">
        <v>#REF!</v>
      </c>
    </row>
    <row r="22" spans="2:9" x14ac:dyDescent="0.25">
      <c r="B22" s="90" t="s">
        <v>110</v>
      </c>
      <c r="C22" s="83">
        <v>13171</v>
      </c>
      <c r="D22" s="83">
        <v>15440</v>
      </c>
      <c r="E22" s="83">
        <v>12750</v>
      </c>
      <c r="F22" s="83">
        <v>12682</v>
      </c>
      <c r="G22" s="83">
        <v>12067</v>
      </c>
      <c r="H22" s="83">
        <v>13644</v>
      </c>
      <c r="I22" s="83">
        <v>12983</v>
      </c>
    </row>
    <row r="23" spans="2:9" x14ac:dyDescent="0.25">
      <c r="B23" s="90" t="s">
        <v>111</v>
      </c>
      <c r="C23" s="83">
        <v>14360</v>
      </c>
      <c r="D23" s="83">
        <v>16337</v>
      </c>
      <c r="E23" s="83">
        <v>11890</v>
      </c>
      <c r="F23" s="83">
        <v>10611</v>
      </c>
      <c r="G23" s="83">
        <v>12036</v>
      </c>
      <c r="H23" s="83">
        <v>11750</v>
      </c>
      <c r="I23" s="83">
        <v>13408</v>
      </c>
    </row>
    <row r="24" spans="2:9" x14ac:dyDescent="0.25">
      <c r="B24" s="90" t="s">
        <v>112</v>
      </c>
      <c r="C24" s="83">
        <v>9967</v>
      </c>
      <c r="D24" s="83">
        <v>12308</v>
      </c>
      <c r="E24" s="83">
        <v>7777</v>
      </c>
      <c r="F24" s="83">
        <v>9789</v>
      </c>
      <c r="G24" s="83">
        <v>8432</v>
      </c>
      <c r="H24" s="83">
        <v>9830</v>
      </c>
      <c r="I24" s="83">
        <v>11955</v>
      </c>
    </row>
    <row r="25" spans="2:9" x14ac:dyDescent="0.25">
      <c r="B25" s="90" t="s">
        <v>113</v>
      </c>
      <c r="C25" s="83">
        <v>14065</v>
      </c>
      <c r="D25" s="83">
        <v>15134</v>
      </c>
      <c r="E25" s="83">
        <v>11123</v>
      </c>
      <c r="F25" s="83">
        <v>10456</v>
      </c>
      <c r="G25" s="83">
        <v>13213</v>
      </c>
      <c r="H25" s="83">
        <v>11944</v>
      </c>
      <c r="I25" s="83">
        <v>12329</v>
      </c>
    </row>
    <row r="26" spans="2:9" x14ac:dyDescent="0.25">
      <c r="B26" s="92" t="s">
        <v>131</v>
      </c>
      <c r="C26" s="85">
        <v>51563</v>
      </c>
      <c r="D26" s="85">
        <v>59219</v>
      </c>
      <c r="E26" s="85">
        <v>43540</v>
      </c>
      <c r="F26" s="85">
        <v>43538</v>
      </c>
      <c r="G26" s="85">
        <v>45748</v>
      </c>
      <c r="H26" s="85">
        <v>47168</v>
      </c>
      <c r="I26" s="85">
        <v>50675</v>
      </c>
    </row>
    <row r="27" spans="2:9" x14ac:dyDescent="0.25">
      <c r="B27" s="93" t="s">
        <v>5</v>
      </c>
      <c r="D27" s="95">
        <v>0.14847856020790107</v>
      </c>
      <c r="E27" s="95">
        <v>-0.26476299836201223</v>
      </c>
      <c r="F27" s="95">
        <v>-4.5934772622824305E-5</v>
      </c>
      <c r="G27" s="95">
        <v>5.0760255409068034E-2</v>
      </c>
      <c r="H27" s="95">
        <v>3.1039608288886855E-2</v>
      </c>
      <c r="I27" s="95">
        <v>7.4351255088195289E-2</v>
      </c>
    </row>
    <row r="28" spans="2:9" ht="15" customHeight="1" x14ac:dyDescent="0.25">
      <c r="B28" s="363" t="s">
        <v>129</v>
      </c>
      <c r="C28" s="363"/>
      <c r="D28" s="363"/>
      <c r="E28" s="363"/>
      <c r="F28" s="363"/>
      <c r="G28" s="363"/>
      <c r="H28" s="363"/>
      <c r="I28" s="363"/>
    </row>
  </sheetData>
  <mergeCells count="4">
    <mergeCell ref="B5:J5"/>
    <mergeCell ref="B16:J16"/>
    <mergeCell ref="B19:I19"/>
    <mergeCell ref="B28:I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2.7109375" style="11" customWidth="1"/>
    <col min="3" max="3" width="12.140625" style="11" customWidth="1"/>
    <col min="4" max="4" width="10.7109375" style="11" customWidth="1"/>
    <col min="5" max="5" width="12.28515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24" customHeight="1" x14ac:dyDescent="0.25">
      <c r="B5" s="358" t="s">
        <v>132</v>
      </c>
      <c r="C5" s="358"/>
      <c r="D5" s="358"/>
      <c r="E5" s="358"/>
      <c r="F5" s="358"/>
      <c r="G5" s="358"/>
    </row>
    <row r="6" spans="2:7" ht="36" customHeight="1" x14ac:dyDescent="0.25">
      <c r="B6" s="39" t="s">
        <v>133</v>
      </c>
      <c r="C6" s="98" t="str">
        <f>actualizaciones!A3</f>
        <v>I trimestre 2013</v>
      </c>
      <c r="D6" s="40" t="s">
        <v>72</v>
      </c>
      <c r="E6" s="98" t="str">
        <f>actualizaciones!A2</f>
        <v xml:space="preserve">I trimestre 2014 </v>
      </c>
      <c r="F6" s="40" t="s">
        <v>72</v>
      </c>
      <c r="G6" s="41" t="s">
        <v>73</v>
      </c>
    </row>
    <row r="7" spans="2:7" ht="15" customHeight="1" x14ac:dyDescent="0.25">
      <c r="B7" s="99" t="s">
        <v>134</v>
      </c>
      <c r="C7" s="100"/>
      <c r="D7" s="100"/>
      <c r="E7" s="100"/>
      <c r="F7" s="100"/>
      <c r="G7" s="100"/>
    </row>
    <row r="8" spans="2:7" ht="15" customHeight="1" x14ac:dyDescent="0.2">
      <c r="B8" s="101" t="s">
        <v>74</v>
      </c>
      <c r="C8" s="102">
        <v>1234879</v>
      </c>
      <c r="D8" s="103">
        <f>C8/C8</f>
        <v>1</v>
      </c>
      <c r="E8" s="102">
        <v>1251379</v>
      </c>
      <c r="F8" s="103">
        <f>E8/E8</f>
        <v>1</v>
      </c>
      <c r="G8" s="103">
        <f>(E8-C8)/C8</f>
        <v>1.3361633002099801E-2</v>
      </c>
    </row>
    <row r="9" spans="2:7" ht="15" customHeight="1" x14ac:dyDescent="0.2">
      <c r="B9" s="101" t="s">
        <v>75</v>
      </c>
      <c r="C9" s="102">
        <v>794228</v>
      </c>
      <c r="D9" s="103">
        <f>C9/C8</f>
        <v>0.64316260945404369</v>
      </c>
      <c r="E9" s="102">
        <v>826202</v>
      </c>
      <c r="F9" s="103">
        <f>E9/E8</f>
        <v>0.66023323069989193</v>
      </c>
      <c r="G9" s="103">
        <f>(E9-C9)/C9</f>
        <v>4.0257961189985744E-2</v>
      </c>
    </row>
    <row r="10" spans="2:7" ht="15" customHeight="1" x14ac:dyDescent="0.2">
      <c r="B10" s="101" t="s">
        <v>76</v>
      </c>
      <c r="C10" s="102">
        <v>440651</v>
      </c>
      <c r="D10" s="103">
        <f>C10/C8</f>
        <v>0.35683739054595631</v>
      </c>
      <c r="E10" s="102">
        <v>425177</v>
      </c>
      <c r="F10" s="103">
        <f>E10/E8</f>
        <v>0.33976676930010813</v>
      </c>
      <c r="G10" s="103">
        <f>(E10-C10)/C10</f>
        <v>-3.5116225765968984E-2</v>
      </c>
    </row>
    <row r="11" spans="2:7" ht="15" customHeight="1" x14ac:dyDescent="0.25">
      <c r="B11" s="99" t="s">
        <v>69</v>
      </c>
      <c r="C11" s="100"/>
      <c r="D11" s="100"/>
      <c r="E11" s="100"/>
      <c r="F11" s="100"/>
      <c r="G11" s="104"/>
    </row>
    <row r="12" spans="2:7" ht="15" customHeight="1" x14ac:dyDescent="0.2">
      <c r="B12" s="105" t="s">
        <v>74</v>
      </c>
      <c r="C12" s="46">
        <v>49874</v>
      </c>
      <c r="D12" s="47">
        <f>C12/C12</f>
        <v>1</v>
      </c>
      <c r="E12" s="46">
        <v>58669</v>
      </c>
      <c r="F12" s="47">
        <f>E12/E12</f>
        <v>1</v>
      </c>
      <c r="G12" s="48">
        <f>(E12-C12)/C12</f>
        <v>0.17634438785740064</v>
      </c>
    </row>
    <row r="13" spans="2:7" ht="15" customHeight="1" x14ac:dyDescent="0.2">
      <c r="B13" s="105" t="s">
        <v>75</v>
      </c>
      <c r="C13" s="46">
        <v>49874</v>
      </c>
      <c r="D13" s="47">
        <f>C13/C12</f>
        <v>1</v>
      </c>
      <c r="E13" s="46">
        <v>58669</v>
      </c>
      <c r="F13" s="47">
        <f>E13/E12</f>
        <v>1</v>
      </c>
      <c r="G13" s="48">
        <f>(E13-C13)/C13</f>
        <v>0.17634438785740064</v>
      </c>
    </row>
    <row r="14" spans="2:7" ht="15" customHeight="1" x14ac:dyDescent="0.2">
      <c r="B14" s="105" t="s">
        <v>76</v>
      </c>
      <c r="C14" s="46">
        <v>0</v>
      </c>
      <c r="D14" s="47">
        <f>C14/C12</f>
        <v>0</v>
      </c>
      <c r="E14" s="46">
        <v>0</v>
      </c>
      <c r="F14" s="47">
        <f>E14/E12</f>
        <v>0</v>
      </c>
      <c r="G14" s="48" t="s">
        <v>64</v>
      </c>
    </row>
    <row r="15" spans="2:7" ht="15" customHeight="1" x14ac:dyDescent="0.25">
      <c r="B15" s="367" t="s">
        <v>67</v>
      </c>
      <c r="C15" s="367"/>
      <c r="D15" s="367"/>
      <c r="E15" s="367"/>
      <c r="F15" s="367"/>
      <c r="G15" s="367"/>
    </row>
    <row r="16" spans="2:7" ht="15" customHeight="1" x14ac:dyDescent="0.25"/>
    <row r="17" spans="2:11" ht="30" customHeight="1" x14ac:dyDescent="0.25">
      <c r="G17" s="74" t="s">
        <v>96</v>
      </c>
    </row>
    <row r="18" spans="2:11" ht="24.95" customHeight="1" x14ac:dyDescent="0.25">
      <c r="B18" s="106"/>
      <c r="C18" s="50"/>
      <c r="D18" s="50"/>
      <c r="E18" s="50"/>
      <c r="F18" s="50"/>
      <c r="G18" s="50"/>
      <c r="H18" s="50"/>
      <c r="I18" s="50"/>
      <c r="J18" s="50"/>
      <c r="K18" s="50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2014-05-05T14:23:56+00:00</PublishingStartDate>
    <_dlc_DocId xmlns="8b099203-c902-4a5b-992f-1f849b15ff82">Q5F7QW3RQ55V-2054-422</_dlc_DocId>
    <_dlc_DocIdUrl xmlns="8b099203-c902-4a5b-992f-1f849b15ff82">
      <Url>http://cd102671/es/investigacion/Situacion-turistica/zonas-turisticas-tenerife/_layouts/DocIdRedir.aspx?ID=Q5F7QW3RQ55V-2054-422</Url>
      <Description>Q5F7QW3RQ55V-2054-422</Description>
    </_dlc_DocIdUrl>
  </documentManagement>
</p:properties>
</file>

<file path=customXml/itemProps1.xml><?xml version="1.0" encoding="utf-8"?>
<ds:datastoreItem xmlns:ds="http://schemas.openxmlformats.org/officeDocument/2006/customXml" ds:itemID="{C93B4BAB-AE3A-4647-96FE-4DD74B4E013F}"/>
</file>

<file path=customXml/itemProps2.xml><?xml version="1.0" encoding="utf-8"?>
<ds:datastoreItem xmlns:ds="http://schemas.openxmlformats.org/officeDocument/2006/customXml" ds:itemID="{404AFBA0-20A6-4B05-A1AD-FD1597A10477}"/>
</file>

<file path=customXml/itemProps3.xml><?xml version="1.0" encoding="utf-8"?>
<ds:datastoreItem xmlns:ds="http://schemas.openxmlformats.org/officeDocument/2006/customXml" ds:itemID="{CDB6C63F-6203-47FB-8915-6B5C12E303B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71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(I trimestre 2014)</dc:title>
  <dc:creator>Manuela Rabaneda</dc:creator>
  <cp:lastModifiedBy>Manuela Rabaneda</cp:lastModifiedBy>
  <dcterms:created xsi:type="dcterms:W3CDTF">2014-05-05T13:07:06Z</dcterms:created>
  <dcterms:modified xsi:type="dcterms:W3CDTF">2014-05-05T13:13:22Z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853a3bf3-5f50-44f2-8015-f890cd2d85f6</vt:lpwstr>
  </property>
</Properties>
</file>